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tables/table2.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tables/table3.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C:\Users\int6\Desktop\"/>
    </mc:Choice>
  </mc:AlternateContent>
  <bookViews>
    <workbookView xWindow="0" yWindow="0" windowWidth="24000" windowHeight="9600"/>
  </bookViews>
  <sheets>
    <sheet name="Summary" sheetId="2" r:id="rId1"/>
    <sheet name="Hospital A - Forecasting" sheetId="5" r:id="rId2"/>
    <sheet name="Hospital B - Forecasting" sheetId="11" r:id="rId3"/>
    <sheet name="Hospital C - Forecasting" sheetId="13" r:id="rId4"/>
    <sheet name="Pivots" sheetId="4" state="hidden" r:id="rId5"/>
    <sheet name="Revenue" sheetId="1" state="hidden" r:id="rId6"/>
    <sheet name="Hospital C -" sheetId="14" state="hidden" r:id="rId7"/>
    <sheet name="Hospital B -" sheetId="12" state="hidden" r:id="rId8"/>
    <sheet name="Hospital A -" sheetId="7" state="hidden" r:id="rId9"/>
  </sheets>
  <definedNames>
    <definedName name="_xlnm._FilterDatabase" localSheetId="5" hidden="1">Revenue!$A$1:$BF$301</definedName>
    <definedName name="Slicer_Department">#N/A</definedName>
    <definedName name="Slicer_Hospital_Name">#N/A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2" i="1"/>
  <c r="F11" i="13"/>
  <c r="F7" i="13"/>
  <c r="F4" i="13"/>
  <c r="F10" i="13"/>
  <c r="F12" i="13"/>
  <c r="F8" i="13"/>
  <c r="F13" i="13"/>
  <c r="F9" i="13"/>
  <c r="F5" i="13"/>
  <c r="F6" i="13"/>
  <c r="C58" i="14"/>
  <c r="C62" i="14"/>
  <c r="C66" i="14"/>
  <c r="C64" i="14"/>
  <c r="C65" i="14"/>
  <c r="C59" i="14"/>
  <c r="C63" i="14"/>
  <c r="C67" i="14"/>
  <c r="C60" i="14"/>
  <c r="C61" i="14"/>
  <c r="F12" i="11"/>
  <c r="F8" i="11"/>
  <c r="F13" i="11"/>
  <c r="F9" i="11"/>
  <c r="F5" i="11"/>
  <c r="F11" i="11"/>
  <c r="F7" i="11"/>
  <c r="F14" i="11"/>
  <c r="F10" i="11"/>
  <c r="F6" i="11"/>
  <c r="C57" i="12"/>
  <c r="C61" i="12"/>
  <c r="C65" i="12"/>
  <c r="C58" i="12"/>
  <c r="C62" i="12"/>
  <c r="C66" i="12"/>
  <c r="C59" i="12"/>
  <c r="C63" i="12"/>
  <c r="C60" i="12"/>
  <c r="C64" i="12"/>
  <c r="B121" i="5"/>
  <c r="B117" i="5"/>
  <c r="B113" i="5"/>
  <c r="B120" i="5"/>
  <c r="B116" i="5"/>
  <c r="B112" i="5"/>
  <c r="B119" i="5"/>
  <c r="B115" i="5"/>
  <c r="B118" i="5"/>
  <c r="B114" i="5"/>
  <c r="E11" i="5"/>
  <c r="E7" i="5"/>
  <c r="E12" i="5"/>
  <c r="E8" i="5"/>
  <c r="E4" i="5"/>
  <c r="E13" i="5"/>
  <c r="E9" i="5"/>
  <c r="E5" i="5"/>
  <c r="E10" i="5"/>
  <c r="E6" i="5"/>
  <c r="L11" i="7"/>
  <c r="L7" i="7"/>
  <c r="L12" i="7"/>
  <c r="L8" i="7"/>
  <c r="L4" i="7"/>
  <c r="L13" i="7"/>
  <c r="L9" i="7"/>
  <c r="L5" i="7"/>
  <c r="L10" i="7"/>
  <c r="L6" i="7"/>
  <c r="C58" i="7"/>
  <c r="C62" i="7"/>
  <c r="C66" i="7"/>
  <c r="C59" i="7"/>
  <c r="C63" i="7"/>
  <c r="C67" i="7"/>
  <c r="C65" i="7"/>
  <c r="C60" i="7"/>
  <c r="C64" i="7"/>
  <c r="C61" i="7"/>
  <c r="H6" i="13" l="1"/>
  <c r="H9" i="13"/>
  <c r="G8" i="13"/>
  <c r="H10" i="13"/>
  <c r="G7" i="13"/>
  <c r="G13" i="13"/>
  <c r="H4" i="13"/>
  <c r="G6" i="13"/>
  <c r="G9" i="13"/>
  <c r="H8" i="13"/>
  <c r="G10" i="13"/>
  <c r="H7" i="13"/>
  <c r="H12" i="13"/>
  <c r="H5" i="13"/>
  <c r="H13" i="13"/>
  <c r="G12" i="13"/>
  <c r="G4" i="13"/>
  <c r="H11" i="13"/>
  <c r="G5" i="13"/>
  <c r="G11" i="13"/>
  <c r="E61" i="14"/>
  <c r="E67" i="14"/>
  <c r="D59" i="14"/>
  <c r="D64" i="14"/>
  <c r="E62" i="14"/>
  <c r="E63" i="14"/>
  <c r="D65" i="14"/>
  <c r="E58" i="14"/>
  <c r="D63" i="14"/>
  <c r="E65" i="14"/>
  <c r="D66" i="14"/>
  <c r="D61" i="14"/>
  <c r="D67" i="14"/>
  <c r="E59" i="14"/>
  <c r="E64" i="14"/>
  <c r="D62" i="14"/>
  <c r="D60" i="14"/>
  <c r="E66" i="14"/>
  <c r="E60" i="14"/>
  <c r="D58" i="14"/>
  <c r="H6" i="11"/>
  <c r="H14" i="11"/>
  <c r="H11" i="11"/>
  <c r="G9" i="11"/>
  <c r="H8" i="11"/>
  <c r="G7" i="11"/>
  <c r="H13" i="11"/>
  <c r="G6" i="11"/>
  <c r="G14" i="11"/>
  <c r="G11" i="11"/>
  <c r="H9" i="11"/>
  <c r="G8" i="11"/>
  <c r="G5" i="11"/>
  <c r="H5" i="11"/>
  <c r="H12" i="11"/>
  <c r="H10" i="11"/>
  <c r="H7" i="11"/>
  <c r="G13" i="11"/>
  <c r="G12" i="11"/>
  <c r="G10" i="11"/>
  <c r="D64" i="12"/>
  <c r="D63" i="12"/>
  <c r="E66" i="12"/>
  <c r="E58" i="12"/>
  <c r="E61" i="12"/>
  <c r="E59" i="12"/>
  <c r="D65" i="12"/>
  <c r="E64" i="12"/>
  <c r="E63" i="12"/>
  <c r="D66" i="12"/>
  <c r="D58" i="12"/>
  <c r="D61" i="12"/>
  <c r="E62" i="12"/>
  <c r="E60" i="12"/>
  <c r="D59" i="12"/>
  <c r="D62" i="12"/>
  <c r="E65" i="12"/>
  <c r="E57" i="12"/>
  <c r="D60" i="12"/>
  <c r="D57" i="12"/>
  <c r="G6" i="5"/>
  <c r="G5" i="5"/>
  <c r="G13" i="5"/>
  <c r="F8" i="5"/>
  <c r="G7" i="5"/>
  <c r="G9" i="5"/>
  <c r="F12" i="5"/>
  <c r="F10" i="5"/>
  <c r="G12" i="5"/>
  <c r="F6" i="5"/>
  <c r="F5" i="5"/>
  <c r="F13" i="5"/>
  <c r="G8" i="5"/>
  <c r="F7" i="5"/>
  <c r="G10" i="5"/>
  <c r="F4" i="5"/>
  <c r="G11" i="5"/>
  <c r="F9" i="5"/>
  <c r="G4" i="5"/>
  <c r="F11" i="5"/>
  <c r="N6" i="7"/>
  <c r="N5" i="7"/>
  <c r="N13" i="7"/>
  <c r="M8" i="7"/>
  <c r="M7" i="7"/>
  <c r="M6" i="7"/>
  <c r="M5" i="7"/>
  <c r="M13" i="7"/>
  <c r="N8" i="7"/>
  <c r="N7" i="7"/>
  <c r="M9" i="7"/>
  <c r="N4" i="7"/>
  <c r="N11" i="7"/>
  <c r="N10" i="7"/>
  <c r="N9" i="7"/>
  <c r="M4" i="7"/>
  <c r="M12" i="7"/>
  <c r="M11" i="7"/>
  <c r="M10" i="7"/>
  <c r="N12" i="7"/>
  <c r="E61" i="7"/>
  <c r="D60" i="7"/>
  <c r="E67" i="7"/>
  <c r="D59" i="7"/>
  <c r="E62" i="7"/>
  <c r="D65" i="7"/>
  <c r="E63" i="7"/>
  <c r="E66" i="7"/>
  <c r="E58" i="7"/>
  <c r="E64" i="7"/>
  <c r="D63" i="7"/>
  <c r="D58" i="7"/>
  <c r="D61" i="7"/>
  <c r="E60" i="7"/>
  <c r="D67" i="7"/>
  <c r="E59" i="7"/>
  <c r="D62" i="7"/>
  <c r="D64" i="7"/>
  <c r="E65" i="7"/>
  <c r="D66" i="7"/>
</calcChain>
</file>

<file path=xl/sharedStrings.xml><?xml version="1.0" encoding="utf-8"?>
<sst xmlns="http://schemas.openxmlformats.org/spreadsheetml/2006/main" count="4237" uniqueCount="521">
  <si>
    <t>Patient_ID</t>
  </si>
  <si>
    <t>Gender</t>
  </si>
  <si>
    <t>Hospital_ID (HealthCareExec_Patients_data)</t>
  </si>
  <si>
    <t>Patient_Satisfaction_Score</t>
  </si>
  <si>
    <t>Patient_Reported_Functional_Outcomes</t>
  </si>
  <si>
    <t>Surgical_Site_Infection_Rate</t>
  </si>
  <si>
    <t>Admission_Date</t>
  </si>
  <si>
    <t>Discharge_Date</t>
  </si>
  <si>
    <t>Is_Readmitted?</t>
  </si>
  <si>
    <t>Readmission_Date</t>
  </si>
  <si>
    <t>Complication_Rate</t>
  </si>
  <si>
    <t>Cost_Per_Case</t>
  </si>
  <si>
    <t>Implant_Failure_Rate</t>
  </si>
  <si>
    <t>Operating_Room_Utilization</t>
  </si>
  <si>
    <t>Average_Wait_Time (Minutes)</t>
  </si>
  <si>
    <t>Department</t>
  </si>
  <si>
    <t>Insurance_Provider</t>
  </si>
  <si>
    <t>Pain_Management_Score</t>
  </si>
  <si>
    <t>Patient_Type</t>
  </si>
  <si>
    <t>Patient_Died?</t>
  </si>
  <si>
    <t>Claim_Status</t>
  </si>
  <si>
    <t>Cost_Incurred</t>
  </si>
  <si>
    <t>Hospital_ID</t>
  </si>
  <si>
    <t>Hospital_Name</t>
  </si>
  <si>
    <t>Staff</t>
  </si>
  <si>
    <t>Turnover_Rate</t>
  </si>
  <si>
    <t>Average_Length_of_Vacancies</t>
  </si>
  <si>
    <t>Compliance_with_Accreditation_Standards</t>
  </si>
  <si>
    <t>Compliance_with_Regulatory_Requirements</t>
  </si>
  <si>
    <t>EHR_Adoption</t>
  </si>
  <si>
    <t>Telehealth_Utilization</t>
  </si>
  <si>
    <t>Data_Security_and_Privacy</t>
  </si>
  <si>
    <t>Department_Link</t>
  </si>
  <si>
    <t>Profit</t>
  </si>
  <si>
    <t>StaffMembers</t>
  </si>
  <si>
    <t>StaffPatientsRation</t>
  </si>
  <si>
    <t>TotalDeath</t>
  </si>
  <si>
    <t>DeniedClaims</t>
  </si>
  <si>
    <t>ClaimDenialRate</t>
  </si>
  <si>
    <t>InPatients</t>
  </si>
  <si>
    <t>OutPatients</t>
  </si>
  <si>
    <t>RemittedClaims</t>
  </si>
  <si>
    <t>LOS</t>
  </si>
  <si>
    <t>OperationRoomUtilization</t>
  </si>
  <si>
    <t>Readmissions</t>
  </si>
  <si>
    <t>ReadmissionRate</t>
  </si>
  <si>
    <t>PatientsOnAppointment</t>
  </si>
  <si>
    <t>PatientsSatisfaction</t>
  </si>
  <si>
    <t>OperatingMargin</t>
  </si>
  <si>
    <t>AvGRevPerPatient</t>
  </si>
  <si>
    <t>AdmissionRate</t>
  </si>
  <si>
    <t>Revenue</t>
  </si>
  <si>
    <t>Expenses</t>
  </si>
  <si>
    <t>NOI</t>
  </si>
  <si>
    <t>ComplicationRate</t>
  </si>
  <si>
    <t>ComplianceRate</t>
  </si>
  <si>
    <t>EmergencyVisits</t>
  </si>
  <si>
    <t>PTS1</t>
  </si>
  <si>
    <t>Male</t>
  </si>
  <si>
    <t>HOS2</t>
  </si>
  <si>
    <t>Not At All</t>
  </si>
  <si>
    <t>6/7/2023 12:00:00 AM</t>
  </si>
  <si>
    <t>No</t>
  </si>
  <si>
    <t>6/9/2023 12:00:00 AM</t>
  </si>
  <si>
    <t>Orthopaedics</t>
  </si>
  <si>
    <t>Anthem,Inc</t>
  </si>
  <si>
    <t>Appointment</t>
  </si>
  <si>
    <t xml:space="preserve">Hospital_B    </t>
  </si>
  <si>
    <t>https://cdn.boldbi.com/wp/solutions/icons/healthcare/orthopaedics.png</t>
  </si>
  <si>
    <t>Good</t>
  </si>
  <si>
    <t>PTS10</t>
  </si>
  <si>
    <t>Moderately</t>
  </si>
  <si>
    <t>6/16/2023 12:00:00 AM</t>
  </si>
  <si>
    <t>6/18/2023 12:00:00 AM</t>
  </si>
  <si>
    <t>Neurology</t>
  </si>
  <si>
    <t>Medicaid</t>
  </si>
  <si>
    <t>https://cdn.boldbi.com/wp/solutions/icons/healthcare/neurology.png</t>
  </si>
  <si>
    <t>Above Average</t>
  </si>
  <si>
    <t>PTS100</t>
  </si>
  <si>
    <t>6/2/2023 12:00:00 AM</t>
  </si>
  <si>
    <t>6/6/2023 12:00:00 AM</t>
  </si>
  <si>
    <t>Pediatrics</t>
  </si>
  <si>
    <t>Cigna</t>
  </si>
  <si>
    <t>Inpatient</t>
  </si>
  <si>
    <t>https://cdn.boldbi.com/wp/solutions/icons/healthcare/pediatrics.png</t>
  </si>
  <si>
    <t>PTS101</t>
  </si>
  <si>
    <t>Female</t>
  </si>
  <si>
    <t>A little bit</t>
  </si>
  <si>
    <t>Outpatient</t>
  </si>
  <si>
    <t>PTS102</t>
  </si>
  <si>
    <t>Extremely</t>
  </si>
  <si>
    <t>6/4/2023 12:00:00 AM</t>
  </si>
  <si>
    <t>Ophthalmology</t>
  </si>
  <si>
    <t>UnitedHealth Group</t>
  </si>
  <si>
    <t>https://cdn.boldbi.com/wp/solutions/icons/healthcare/ophthalmology.png</t>
  </si>
  <si>
    <t>PTS103</t>
  </si>
  <si>
    <t>HOS1</t>
  </si>
  <si>
    <t>5/21/2023 12:00:00 AM</t>
  </si>
  <si>
    <t>5/25/2023 12:00:00 AM</t>
  </si>
  <si>
    <t xml:space="preserve">Hospital_A    </t>
  </si>
  <si>
    <t>PTS104</t>
  </si>
  <si>
    <t>Quite a bit</t>
  </si>
  <si>
    <t>4/30/2023 12:00:00 AM</t>
  </si>
  <si>
    <t>4/29/2023 12:00:00 AM</t>
  </si>
  <si>
    <t>Excellent</t>
  </si>
  <si>
    <t>PTS105</t>
  </si>
  <si>
    <t>5/9/2023 12:00:00 AM</t>
  </si>
  <si>
    <t>5/7/2023 12:00:00 AM</t>
  </si>
  <si>
    <t>Cardiology</t>
  </si>
  <si>
    <t>https://cdn.boldbi.com/wp/solutions/icons/healthcare/cardiology.png</t>
  </si>
  <si>
    <t>PTS106</t>
  </si>
  <si>
    <t>HOS3</t>
  </si>
  <si>
    <t>6/19/2023 12:00:00 AM</t>
  </si>
  <si>
    <t xml:space="preserve">Hospital_C    </t>
  </si>
  <si>
    <t>Below Average</t>
  </si>
  <si>
    <t>PTS107</t>
  </si>
  <si>
    <t>5/17/2023 12:00:00 AM</t>
  </si>
  <si>
    <t>5/24/2023 12:00:00 AM</t>
  </si>
  <si>
    <t>5/28/2023 12:00:00 AM</t>
  </si>
  <si>
    <t>Humana</t>
  </si>
  <si>
    <t>PTS108</t>
  </si>
  <si>
    <t>Average</t>
  </si>
  <si>
    <t>PTS109</t>
  </si>
  <si>
    <t>5/1/2023 12:00:00 AM</t>
  </si>
  <si>
    <t>5/2/2023 12:00:00 AM</t>
  </si>
  <si>
    <t>PTS11</t>
  </si>
  <si>
    <t>6/11/2023 12:00:00 AM</t>
  </si>
  <si>
    <t>6/8/2023 12:00:00 AM</t>
  </si>
  <si>
    <t>PTS110</t>
  </si>
  <si>
    <t>5/5/2023 12:00:00 AM</t>
  </si>
  <si>
    <t>PTS111</t>
  </si>
  <si>
    <t>PTS112</t>
  </si>
  <si>
    <t>5/8/2023 12:00:00 AM</t>
  </si>
  <si>
    <t>5/15/2023 12:00:00 AM</t>
  </si>
  <si>
    <t>5/13/2023 12:00:00 AM</t>
  </si>
  <si>
    <t>PTS113</t>
  </si>
  <si>
    <t>PTS114</t>
  </si>
  <si>
    <t>PTS115</t>
  </si>
  <si>
    <t>6/22/2023 12:00:00 AM</t>
  </si>
  <si>
    <t>PTS116</t>
  </si>
  <si>
    <t>6/10/2023 12:00:00 AM</t>
  </si>
  <si>
    <t>6/14/2023 12:00:00 AM</t>
  </si>
  <si>
    <t>PTS117</t>
  </si>
  <si>
    <t>PTS118</t>
  </si>
  <si>
    <t>PTS119</t>
  </si>
  <si>
    <t>5/10/2023 12:00:00 AM</t>
  </si>
  <si>
    <t>PTS12</t>
  </si>
  <si>
    <t>5/20/2023 12:00:00 AM</t>
  </si>
  <si>
    <t>5/23/2023 12:00:00 AM</t>
  </si>
  <si>
    <t>PTS120</t>
  </si>
  <si>
    <t>5/30/2023 12:00:00 AM</t>
  </si>
  <si>
    <t>PTS121</t>
  </si>
  <si>
    <t>6/5/2023 12:00:00 AM</t>
  </si>
  <si>
    <t>PTS122</t>
  </si>
  <si>
    <t>PTS123</t>
  </si>
  <si>
    <t>5/31/2023 12:00:00 AM</t>
  </si>
  <si>
    <t>PTS124</t>
  </si>
  <si>
    <t>PTS125</t>
  </si>
  <si>
    <t>5/18/2023 12:00:00 AM</t>
  </si>
  <si>
    <t>PTS126</t>
  </si>
  <si>
    <t>PTS127</t>
  </si>
  <si>
    <t>6/13/2023 12:00:00 AM</t>
  </si>
  <si>
    <t>6/15/2023 12:00:00 AM</t>
  </si>
  <si>
    <t>PTS128</t>
  </si>
  <si>
    <t>PTS129</t>
  </si>
  <si>
    <t>PTS13</t>
  </si>
  <si>
    <t>5/4/2023 12:00:00 AM</t>
  </si>
  <si>
    <t>PTS130</t>
  </si>
  <si>
    <t>PTS131</t>
  </si>
  <si>
    <t>5/19/2023 12:00:00 AM</t>
  </si>
  <si>
    <t>PTS132</t>
  </si>
  <si>
    <t>PTS133</t>
  </si>
  <si>
    <t>5/6/2023 12:00:00 AM</t>
  </si>
  <si>
    <t>PTS134</t>
  </si>
  <si>
    <t>5/12/2023 12:00:00 AM</t>
  </si>
  <si>
    <t>5/11/2023 12:00:00 AM</t>
  </si>
  <si>
    <t>PTS135</t>
  </si>
  <si>
    <t>PTS136</t>
  </si>
  <si>
    <t>PTS137</t>
  </si>
  <si>
    <t>6/17/2023 12:00:00 AM</t>
  </si>
  <si>
    <t>PTS138</t>
  </si>
  <si>
    <t>PTS139</t>
  </si>
  <si>
    <t>PTS14</t>
  </si>
  <si>
    <t>PTS140</t>
  </si>
  <si>
    <t>6/12/2023 12:00:00 AM</t>
  </si>
  <si>
    <t>PTS141</t>
  </si>
  <si>
    <t>PTS142</t>
  </si>
  <si>
    <t>5/14/2023 12:00:00 AM</t>
  </si>
  <si>
    <t>5/16/2023 12:00:00 AM</t>
  </si>
  <si>
    <t>PTS143</t>
  </si>
  <si>
    <t>PTS144</t>
  </si>
  <si>
    <t>PTS145</t>
  </si>
  <si>
    <t>4/28/2023 12:00:00 AM</t>
  </si>
  <si>
    <t>PTS146</t>
  </si>
  <si>
    <t>PTS147</t>
  </si>
  <si>
    <t>5/26/2023 12:00:00 AM</t>
  </si>
  <si>
    <t>PTS148</t>
  </si>
  <si>
    <t>PTS149</t>
  </si>
  <si>
    <t>PTS15</t>
  </si>
  <si>
    <t>PTS150</t>
  </si>
  <si>
    <t>PTS151</t>
  </si>
  <si>
    <t>PTS152</t>
  </si>
  <si>
    <t>6/26/2023 12:00:00 AM</t>
  </si>
  <si>
    <t>PTS153</t>
  </si>
  <si>
    <t>PTS154</t>
  </si>
  <si>
    <t>PTS155</t>
  </si>
  <si>
    <t>Yes</t>
  </si>
  <si>
    <t>PTS156</t>
  </si>
  <si>
    <t>PTS157</t>
  </si>
  <si>
    <t>PTS158</t>
  </si>
  <si>
    <t>PTS159</t>
  </si>
  <si>
    <t>PTS16</t>
  </si>
  <si>
    <t>5/29/2023 12:00:00 AM</t>
  </si>
  <si>
    <t>PTS160</t>
  </si>
  <si>
    <t>PTS161</t>
  </si>
  <si>
    <t>PTS162</t>
  </si>
  <si>
    <t>PTS163</t>
  </si>
  <si>
    <t>PTS164</t>
  </si>
  <si>
    <t>PTS165</t>
  </si>
  <si>
    <t>PTS166</t>
  </si>
  <si>
    <t>PTS167</t>
  </si>
  <si>
    <t>PTS168</t>
  </si>
  <si>
    <t>PTS169</t>
  </si>
  <si>
    <t>PTS17</t>
  </si>
  <si>
    <t>PTS170</t>
  </si>
  <si>
    <t>6/20/2023 12:00:00 AM</t>
  </si>
  <si>
    <t>PTS171</t>
  </si>
  <si>
    <t>5/22/2023 12:00:00 AM</t>
  </si>
  <si>
    <t>PTS172</t>
  </si>
  <si>
    <t>PTS173</t>
  </si>
  <si>
    <t>PTS174</t>
  </si>
  <si>
    <t>PTS175</t>
  </si>
  <si>
    <t>PTS176</t>
  </si>
  <si>
    <t>PTS177</t>
  </si>
  <si>
    <t>PTS178</t>
  </si>
  <si>
    <t>PTS179</t>
  </si>
  <si>
    <t>PTS18</t>
  </si>
  <si>
    <t>PTS180</t>
  </si>
  <si>
    <t>PTS181</t>
  </si>
  <si>
    <t>PTS182</t>
  </si>
  <si>
    <t>PTS183</t>
  </si>
  <si>
    <t>PTS184</t>
  </si>
  <si>
    <t>PTS185</t>
  </si>
  <si>
    <t>PTS186</t>
  </si>
  <si>
    <t>PTS187</t>
  </si>
  <si>
    <t>PTS188</t>
  </si>
  <si>
    <t>PTS189</t>
  </si>
  <si>
    <t>PTS19</t>
  </si>
  <si>
    <t>PTS190</t>
  </si>
  <si>
    <t>PTS191</t>
  </si>
  <si>
    <t>PTS192</t>
  </si>
  <si>
    <t>PTS193</t>
  </si>
  <si>
    <t>PTS194</t>
  </si>
  <si>
    <t>PTS195</t>
  </si>
  <si>
    <t>PTS196</t>
  </si>
  <si>
    <t>PTS197</t>
  </si>
  <si>
    <t>PTS198</t>
  </si>
  <si>
    <t>PTS199</t>
  </si>
  <si>
    <t>PTS2</t>
  </si>
  <si>
    <t>PTS20</t>
  </si>
  <si>
    <t>PTS200</t>
  </si>
  <si>
    <t>PTS201</t>
  </si>
  <si>
    <t>PTS202</t>
  </si>
  <si>
    <t>PTS203</t>
  </si>
  <si>
    <t>PTS204</t>
  </si>
  <si>
    <t>PTS205</t>
  </si>
  <si>
    <t>PTS206</t>
  </si>
  <si>
    <t>PTS207</t>
  </si>
  <si>
    <t>PTS208</t>
  </si>
  <si>
    <t>PTS209</t>
  </si>
  <si>
    <t>PTS21</t>
  </si>
  <si>
    <t>PTS210</t>
  </si>
  <si>
    <t>PTS211</t>
  </si>
  <si>
    <t>PTS212</t>
  </si>
  <si>
    <t>PTS213</t>
  </si>
  <si>
    <t>PTS214</t>
  </si>
  <si>
    <t>PTS215</t>
  </si>
  <si>
    <t>6/21/2023 12:00:00 AM</t>
  </si>
  <si>
    <t>PTS216</t>
  </si>
  <si>
    <t>PTS217</t>
  </si>
  <si>
    <t>PTS218</t>
  </si>
  <si>
    <t>PTS219</t>
  </si>
  <si>
    <t>PTS22</t>
  </si>
  <si>
    <t>PTS220</t>
  </si>
  <si>
    <t>PTS221</t>
  </si>
  <si>
    <t>PTS222</t>
  </si>
  <si>
    <t>PTS223</t>
  </si>
  <si>
    <t>PTS224</t>
  </si>
  <si>
    <t>PTS225</t>
  </si>
  <si>
    <t>PTS226</t>
  </si>
  <si>
    <t>PTS227</t>
  </si>
  <si>
    <t>PTS228</t>
  </si>
  <si>
    <t>PTS229</t>
  </si>
  <si>
    <t>PTS23</t>
  </si>
  <si>
    <t>PTS230</t>
  </si>
  <si>
    <t>PTS231</t>
  </si>
  <si>
    <t>PTS232</t>
  </si>
  <si>
    <t>PTS233</t>
  </si>
  <si>
    <t>PTS234</t>
  </si>
  <si>
    <t>PTS235</t>
  </si>
  <si>
    <t>PTS236</t>
  </si>
  <si>
    <t>PTS237</t>
  </si>
  <si>
    <t>PTS238</t>
  </si>
  <si>
    <t>PTS239</t>
  </si>
  <si>
    <t>PTS24</t>
  </si>
  <si>
    <t>PTS240</t>
  </si>
  <si>
    <t>PTS241</t>
  </si>
  <si>
    <t>PTS242</t>
  </si>
  <si>
    <t>PTS243</t>
  </si>
  <si>
    <t>PTS244</t>
  </si>
  <si>
    <t>PTS245</t>
  </si>
  <si>
    <t>PTS246</t>
  </si>
  <si>
    <t>PTS247</t>
  </si>
  <si>
    <t>PTS248</t>
  </si>
  <si>
    <t>PTS249</t>
  </si>
  <si>
    <t>PTS25</t>
  </si>
  <si>
    <t>PTS250</t>
  </si>
  <si>
    <t>PTS251</t>
  </si>
  <si>
    <t>PTS252</t>
  </si>
  <si>
    <t>PTS253</t>
  </si>
  <si>
    <t>PTS254</t>
  </si>
  <si>
    <t>PTS255</t>
  </si>
  <si>
    <t>PTS256</t>
  </si>
  <si>
    <t>PTS257</t>
  </si>
  <si>
    <t>PTS258</t>
  </si>
  <si>
    <t>PTS259</t>
  </si>
  <si>
    <t>PTS26</t>
  </si>
  <si>
    <t>PTS260</t>
  </si>
  <si>
    <t>PTS261</t>
  </si>
  <si>
    <t>PTS262</t>
  </si>
  <si>
    <t>PTS263</t>
  </si>
  <si>
    <t>PTS264</t>
  </si>
  <si>
    <t>PTS265</t>
  </si>
  <si>
    <t>PTS266</t>
  </si>
  <si>
    <t>6/24/2023 12:00:00 AM</t>
  </si>
  <si>
    <t>PTS267</t>
  </si>
  <si>
    <t>PTS268</t>
  </si>
  <si>
    <t>PTS269</t>
  </si>
  <si>
    <t>PTS27</t>
  </si>
  <si>
    <t>PTS270</t>
  </si>
  <si>
    <t>PTS271</t>
  </si>
  <si>
    <t>PTS272</t>
  </si>
  <si>
    <t>PTS273</t>
  </si>
  <si>
    <t>PTS274</t>
  </si>
  <si>
    <t>PTS275</t>
  </si>
  <si>
    <t>PTS276</t>
  </si>
  <si>
    <t>PTS277</t>
  </si>
  <si>
    <t>PTS278</t>
  </si>
  <si>
    <t>PTS279</t>
  </si>
  <si>
    <t>PTS28</t>
  </si>
  <si>
    <t>PTS280</t>
  </si>
  <si>
    <t>PTS281</t>
  </si>
  <si>
    <t>PTS282</t>
  </si>
  <si>
    <t>PTS283</t>
  </si>
  <si>
    <t>PTS284</t>
  </si>
  <si>
    <t>PTS285</t>
  </si>
  <si>
    <t>PTS286</t>
  </si>
  <si>
    <t>PTS287</t>
  </si>
  <si>
    <t>PTS288</t>
  </si>
  <si>
    <t>PTS289</t>
  </si>
  <si>
    <t>PTS29</t>
  </si>
  <si>
    <t>PTS290</t>
  </si>
  <si>
    <t>PTS291</t>
  </si>
  <si>
    <t>PTS292</t>
  </si>
  <si>
    <t>PTS293</t>
  </si>
  <si>
    <t>PTS294</t>
  </si>
  <si>
    <t>PTS295</t>
  </si>
  <si>
    <t>PTS296</t>
  </si>
  <si>
    <t>PTS297</t>
  </si>
  <si>
    <t>PTS298</t>
  </si>
  <si>
    <t>PTS299</t>
  </si>
  <si>
    <t>PTS3</t>
  </si>
  <si>
    <t>PTS30</t>
  </si>
  <si>
    <t>PTS300</t>
  </si>
  <si>
    <t>PTS31</t>
  </si>
  <si>
    <t>PTS32</t>
  </si>
  <si>
    <t>PTS33</t>
  </si>
  <si>
    <t>PTS34</t>
  </si>
  <si>
    <t>PTS35</t>
  </si>
  <si>
    <t>PTS36</t>
  </si>
  <si>
    <t>PTS37</t>
  </si>
  <si>
    <t>PTS38</t>
  </si>
  <si>
    <t>PTS39</t>
  </si>
  <si>
    <t>PTS4</t>
  </si>
  <si>
    <t>PTS40</t>
  </si>
  <si>
    <t>PTS41</t>
  </si>
  <si>
    <t>PTS42</t>
  </si>
  <si>
    <t>PTS43</t>
  </si>
  <si>
    <t>PTS44</t>
  </si>
  <si>
    <t>PTS45</t>
  </si>
  <si>
    <t>PTS46</t>
  </si>
  <si>
    <t>PTS47</t>
  </si>
  <si>
    <t>PTS48</t>
  </si>
  <si>
    <t>PTS49</t>
  </si>
  <si>
    <t>PTS5</t>
  </si>
  <si>
    <t>PTS50</t>
  </si>
  <si>
    <t>PTS51</t>
  </si>
  <si>
    <t>PTS52</t>
  </si>
  <si>
    <t>PTS53</t>
  </si>
  <si>
    <t>PTS54</t>
  </si>
  <si>
    <t>PTS55</t>
  </si>
  <si>
    <t>PTS56</t>
  </si>
  <si>
    <t>PTS57</t>
  </si>
  <si>
    <t>PTS58</t>
  </si>
  <si>
    <t>PTS59</t>
  </si>
  <si>
    <t>PTS6</t>
  </si>
  <si>
    <t>PTS60</t>
  </si>
  <si>
    <t>PTS61</t>
  </si>
  <si>
    <t>PTS62</t>
  </si>
  <si>
    <t>PTS63</t>
  </si>
  <si>
    <t>PTS64</t>
  </si>
  <si>
    <t>PTS65</t>
  </si>
  <si>
    <t>PTS66</t>
  </si>
  <si>
    <t>PTS67</t>
  </si>
  <si>
    <t>PTS68</t>
  </si>
  <si>
    <t>PTS69</t>
  </si>
  <si>
    <t>PTS7</t>
  </si>
  <si>
    <t>PTS70</t>
  </si>
  <si>
    <t>PTS71</t>
  </si>
  <si>
    <t>PTS72</t>
  </si>
  <si>
    <t>PTS73</t>
  </si>
  <si>
    <t>PTS74</t>
  </si>
  <si>
    <t>PTS75</t>
  </si>
  <si>
    <t>PTS76</t>
  </si>
  <si>
    <t>PTS77</t>
  </si>
  <si>
    <t>PTS78</t>
  </si>
  <si>
    <t>PTS79</t>
  </si>
  <si>
    <t>PTS8</t>
  </si>
  <si>
    <t>PTS80</t>
  </si>
  <si>
    <t>PTS81</t>
  </si>
  <si>
    <t>PTS82</t>
  </si>
  <si>
    <t>PTS83</t>
  </si>
  <si>
    <t>PTS84</t>
  </si>
  <si>
    <t>PTS85</t>
  </si>
  <si>
    <t>PTS86</t>
  </si>
  <si>
    <t>PTS87</t>
  </si>
  <si>
    <t>PTS88</t>
  </si>
  <si>
    <t>PTS89</t>
  </si>
  <si>
    <t>PTS9</t>
  </si>
  <si>
    <t>PTS90</t>
  </si>
  <si>
    <t>PTS91</t>
  </si>
  <si>
    <t>PTS92</t>
  </si>
  <si>
    <t>PTS93</t>
  </si>
  <si>
    <t>PTS94</t>
  </si>
  <si>
    <t>PTS95</t>
  </si>
  <si>
    <t>PTS96</t>
  </si>
  <si>
    <t>PTS97</t>
  </si>
  <si>
    <t>PTS98</t>
  </si>
  <si>
    <t>PTS99</t>
  </si>
  <si>
    <t>Row Labels</t>
  </si>
  <si>
    <t>Grand Total</t>
  </si>
  <si>
    <t>Sum of Profit</t>
  </si>
  <si>
    <t>Sum of Revenue</t>
  </si>
  <si>
    <t>Sum of OperatingMargin</t>
  </si>
  <si>
    <t>Hospital Name</t>
  </si>
  <si>
    <t>No.Patient Satisfaction</t>
  </si>
  <si>
    <t>Patient Satisfaction</t>
  </si>
  <si>
    <t>Patient Type</t>
  </si>
  <si>
    <t>Insurance Provider</t>
  </si>
  <si>
    <t>No.Patient Type</t>
  </si>
  <si>
    <t>Count of PatientsSatisfaction</t>
  </si>
  <si>
    <t>Avg Readmission Window</t>
  </si>
  <si>
    <t>Count of EmergencyVisits</t>
  </si>
  <si>
    <t>Emergency Visit</t>
  </si>
  <si>
    <t>29-Apr</t>
  </si>
  <si>
    <t>1-May</t>
  </si>
  <si>
    <t>14-May</t>
  </si>
  <si>
    <t>17-May</t>
  </si>
  <si>
    <t>23-May</t>
  </si>
  <si>
    <t>29-May</t>
  </si>
  <si>
    <t>16-Jun</t>
  </si>
  <si>
    <t>19-Jun</t>
  </si>
  <si>
    <t>25-Apr</t>
  </si>
  <si>
    <t>6-May</t>
  </si>
  <si>
    <t>8-May</t>
  </si>
  <si>
    <t>3-Jun</t>
  </si>
  <si>
    <t>3-May</t>
  </si>
  <si>
    <t>4-May</t>
  </si>
  <si>
    <t>5-May</t>
  </si>
  <si>
    <t>15-May</t>
  </si>
  <si>
    <t>24-May</t>
  </si>
  <si>
    <t>28-May</t>
  </si>
  <si>
    <t>31-May</t>
  </si>
  <si>
    <t>1-Jun</t>
  </si>
  <si>
    <t>9-Jun</t>
  </si>
  <si>
    <t>10-Jun</t>
  </si>
  <si>
    <t>Admission Date</t>
  </si>
  <si>
    <t>Emergency Visit By Department</t>
  </si>
  <si>
    <t>Patient satisfaction By Hospital</t>
  </si>
  <si>
    <t>Patient Type &amp; Insurance Provider</t>
  </si>
  <si>
    <t>20-May</t>
  </si>
  <si>
    <t>11-Jun</t>
  </si>
  <si>
    <t>17-Jun</t>
  </si>
  <si>
    <t>Report Date</t>
  </si>
  <si>
    <t>26-7-2023</t>
  </si>
  <si>
    <t>Total Revenue</t>
  </si>
  <si>
    <t>Total Profit</t>
  </si>
  <si>
    <t>KPI</t>
  </si>
  <si>
    <t>Total Operating Margin</t>
  </si>
  <si>
    <t>Average of Operating_Room_Utilization</t>
  </si>
  <si>
    <t>Average of Avg Readmission Window</t>
  </si>
  <si>
    <t>Avg Readmission Window (Days)</t>
  </si>
  <si>
    <t>Operating Room Utilization %</t>
  </si>
  <si>
    <t>Hospitals Reports ( Main KPIs Overview)
Date Period ( 25 April to 18 June) 2023</t>
  </si>
  <si>
    <t>Forecast(Profit)</t>
  </si>
  <si>
    <t>Lower Confidence Bound(Profit)</t>
  </si>
  <si>
    <t>Upper Confidence Bound(Profit)</t>
  </si>
  <si>
    <t>Hospital A Profit Prediction for the Next 10 Days</t>
  </si>
  <si>
    <t>Hospital B Profit Prediction for the Next 10 Days</t>
  </si>
  <si>
    <t>Hospital C Profit Prediction for the Next 10 Days</t>
  </si>
  <si>
    <t>9-May</t>
  </si>
  <si>
    <t>4-Jun</t>
  </si>
  <si>
    <t>6-Jun</t>
  </si>
  <si>
    <t>15-Jun</t>
  </si>
  <si>
    <t>30-Apr</t>
  </si>
  <si>
    <t>13-May</t>
  </si>
  <si>
    <t>16-May</t>
  </si>
  <si>
    <t>19-May</t>
  </si>
  <si>
    <t>25-May</t>
  </si>
  <si>
    <t>5-Jun</t>
  </si>
  <si>
    <t>8-Jun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</si>
</sst>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F800]dddd\,\ mmmm\ dd\,\ yyyy"/>
  </numFmts>
  <fonts count="11" x14ac:knownFonts="1">
    <font>
      <sz val="10"/>
      <name val="Tahoma"/>
    </font>
    <font>
      <u/>
      <sz val="10"/>
      <color indexed="12"/>
      <name val="Tahoma"/>
      <family val="2"/>
    </font>
    <font>
      <sz val="10"/>
      <name val="Calibri"/>
      <family val="2"/>
      <scheme val="minor"/>
    </font>
    <font>
      <b/>
      <sz val="10"/>
      <name val="Calibri"/>
      <family val="2"/>
      <scheme val="minor"/>
    </font>
    <font>
      <sz val="10"/>
      <name val="Tahoma"/>
      <family val="2"/>
    </font>
    <font>
      <sz val="10"/>
      <name val="Tahoma"/>
      <family val="2"/>
    </font>
    <font>
      <b/>
      <sz val="16"/>
      <color theme="1"/>
      <name val="Calibri"/>
      <family val="2"/>
      <scheme val="minor"/>
    </font>
    <font>
      <b/>
      <sz val="12"/>
      <name val="Calibri"/>
      <family val="2"/>
      <scheme val="minor"/>
    </font>
    <font>
      <sz val="10"/>
      <name val="Calibri"/>
      <scheme val="minor"/>
    </font>
    <font>
      <b/>
      <sz val="10"/>
      <name val="Calibri"/>
      <scheme val="minor"/>
    </font>
    <font>
      <b/>
      <sz val="10"/>
      <name val="Tahoma"/>
    </font>
  </fonts>
  <fills count="5">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4"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bottom style="thin">
        <color rgb="FF999999"/>
      </bottom>
      <diagonal/>
    </border>
    <border>
      <left style="thin">
        <color rgb="FF999999"/>
      </left>
      <right style="thin">
        <color rgb="FF999999"/>
      </right>
      <top/>
      <bottom style="thin">
        <color rgb="FF999999"/>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rgb="FF999999"/>
      </top>
      <bottom style="thin">
        <color indexed="64"/>
      </bottom>
      <diagonal/>
    </border>
    <border>
      <left style="thin">
        <color rgb="FF999999"/>
      </left>
      <right style="thin">
        <color rgb="FF999999"/>
      </right>
      <top style="thin">
        <color rgb="FF999999"/>
      </top>
      <bottom style="thin">
        <color rgb="FF999999"/>
      </bottom>
      <diagonal/>
    </border>
    <border>
      <left/>
      <right/>
      <top style="thin">
        <color indexed="64"/>
      </top>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9" fontId="5" fillId="0" borderId="0" applyFont="0" applyFill="0" applyBorder="0" applyAlignment="0" applyProtection="0"/>
  </cellStyleXfs>
  <cellXfs count="94">
    <xf numFmtId="0" fontId="0" fillId="0" borderId="0" xfId="0"/>
    <xf numFmtId="0" fontId="1" fillId="0" borderId="0" xfId="1" applyNumberFormat="1" applyFont="1" applyFill="1" applyBorder="1" applyAlignment="1" applyProtection="1"/>
    <xf numFmtId="14" fontId="0" fillId="0" borderId="0" xfId="0" applyNumberFormat="1"/>
    <xf numFmtId="0" fontId="2" fillId="0" borderId="0" xfId="0" applyFont="1"/>
    <xf numFmtId="164" fontId="0" fillId="0" borderId="0" xfId="0" applyNumberFormat="1"/>
    <xf numFmtId="0" fontId="0" fillId="0" borderId="0" xfId="0" applyNumberFormat="1"/>
    <xf numFmtId="0" fontId="4" fillId="0" borderId="0" xfId="0" applyFont="1"/>
    <xf numFmtId="0" fontId="0" fillId="0" borderId="2" xfId="0" applyBorder="1"/>
    <xf numFmtId="0" fontId="2" fillId="0" borderId="1" xfId="0" applyFont="1" applyBorder="1"/>
    <xf numFmtId="0" fontId="0" fillId="0" borderId="2" xfId="0" pivotButton="1" applyBorder="1"/>
    <xf numFmtId="0" fontId="0" fillId="0" borderId="2" xfId="0" applyBorder="1" applyAlignment="1">
      <alignment horizontal="left"/>
    </xf>
    <xf numFmtId="0" fontId="0" fillId="0" borderId="3" xfId="0" applyBorder="1" applyAlignment="1">
      <alignment horizontal="left"/>
    </xf>
    <xf numFmtId="0" fontId="0" fillId="0" borderId="4" xfId="0" applyBorder="1"/>
    <xf numFmtId="0" fontId="0" fillId="0" borderId="2" xfId="0" applyNumberFormat="1" applyBorder="1"/>
    <xf numFmtId="0" fontId="0" fillId="0" borderId="4" xfId="0" applyNumberFormat="1" applyBorder="1"/>
    <xf numFmtId="0" fontId="0" fillId="0" borderId="3" xfId="0" applyNumberFormat="1" applyBorder="1"/>
    <xf numFmtId="0" fontId="0" fillId="0" borderId="5" xfId="0" applyNumberFormat="1" applyBorder="1"/>
    <xf numFmtId="0" fontId="0" fillId="0" borderId="6" xfId="0" applyBorder="1"/>
    <xf numFmtId="0" fontId="0" fillId="0" borderId="6" xfId="0" applyNumberFormat="1" applyBorder="1"/>
    <xf numFmtId="0" fontId="0" fillId="0" borderId="7" xfId="0" applyNumberFormat="1" applyBorder="1"/>
    <xf numFmtId="0" fontId="0" fillId="2" borderId="0" xfId="0" applyFill="1"/>
    <xf numFmtId="164" fontId="0" fillId="2" borderId="0" xfId="0" applyNumberFormat="1" applyFill="1"/>
    <xf numFmtId="0" fontId="0" fillId="2" borderId="0" xfId="0" applyNumberFormat="1" applyFill="1"/>
    <xf numFmtId="0" fontId="0" fillId="0" borderId="8" xfId="0" applyBorder="1"/>
    <xf numFmtId="0" fontId="0" fillId="0" borderId="8" xfId="0" applyNumberFormat="1" applyBorder="1"/>
    <xf numFmtId="0" fontId="0" fillId="0" borderId="9" xfId="0" applyBorder="1"/>
    <xf numFmtId="0" fontId="0" fillId="0" borderId="10" xfId="0" applyNumberFormat="1" applyBorder="1"/>
    <xf numFmtId="0" fontId="0" fillId="0" borderId="11" xfId="0" applyBorder="1"/>
    <xf numFmtId="0" fontId="0" fillId="0" borderId="12" xfId="0" applyNumberFormat="1" applyBorder="1"/>
    <xf numFmtId="0" fontId="3" fillId="2" borderId="1" xfId="0" applyFont="1" applyFill="1" applyBorder="1" applyAlignment="1">
      <alignment horizontal="center" vertical="center"/>
    </xf>
    <xf numFmtId="0" fontId="2" fillId="0" borderId="1" xfId="0" applyFont="1" applyBorder="1" applyAlignment="1">
      <alignment horizontal="left" vertical="center"/>
    </xf>
    <xf numFmtId="0" fontId="4" fillId="2" borderId="0" xfId="0" applyFont="1" applyFill="1"/>
    <xf numFmtId="164" fontId="4" fillId="2" borderId="0" xfId="0" applyNumberFormat="1" applyFont="1" applyFill="1"/>
    <xf numFmtId="2" fontId="0" fillId="0" borderId="0" xfId="0" applyNumberFormat="1"/>
    <xf numFmtId="9" fontId="2" fillId="0" borderId="0" xfId="2" applyFont="1"/>
    <xf numFmtId="14" fontId="0" fillId="0" borderId="2" xfId="0" applyNumberFormat="1" applyBorder="1"/>
    <xf numFmtId="14" fontId="0" fillId="0" borderId="9" xfId="0" applyNumberFormat="1" applyBorder="1"/>
    <xf numFmtId="14" fontId="0" fillId="0" borderId="11" xfId="0" applyNumberFormat="1" applyBorder="1"/>
    <xf numFmtId="0" fontId="2" fillId="0" borderId="0" xfId="0" applyFont="1" applyBorder="1" applyAlignment="1">
      <alignment horizontal="center" vertical="center"/>
    </xf>
    <xf numFmtId="0" fontId="2" fillId="0" borderId="0" xfId="0" applyFont="1" applyBorder="1" applyAlignment="1">
      <alignment horizontal="left" vertical="center"/>
    </xf>
    <xf numFmtId="0" fontId="2" fillId="0" borderId="0" xfId="0" applyNumberFormat="1" applyFont="1" applyBorder="1" applyAlignment="1">
      <alignment horizontal="right" vertical="center"/>
    </xf>
    <xf numFmtId="0" fontId="0" fillId="0" borderId="1" xfId="0" pivotButton="1" applyBorder="1"/>
    <xf numFmtId="0" fontId="0" fillId="0" borderId="1" xfId="0" applyBorder="1"/>
    <xf numFmtId="0" fontId="0" fillId="0" borderId="0" xfId="0" applyAlignment="1"/>
    <xf numFmtId="44" fontId="0" fillId="0" borderId="1" xfId="0" applyNumberFormat="1" applyBorder="1"/>
    <xf numFmtId="0" fontId="7" fillId="3" borderId="1" xfId="0" applyFont="1" applyFill="1" applyBorder="1"/>
    <xf numFmtId="9" fontId="0" fillId="0" borderId="1" xfId="0" applyNumberFormat="1" applyBorder="1"/>
    <xf numFmtId="2" fontId="0" fillId="0" borderId="1" xfId="0" applyNumberFormat="1" applyBorder="1"/>
    <xf numFmtId="0" fontId="0" fillId="0" borderId="3" xfId="0" applyBorder="1"/>
    <xf numFmtId="0" fontId="0" fillId="0" borderId="18" xfId="0" applyNumberFormat="1" applyBorder="1"/>
    <xf numFmtId="14" fontId="0" fillId="0" borderId="0" xfId="0" applyNumberFormat="1"/>
    <xf numFmtId="0" fontId="0" fillId="0" borderId="0" xfId="0" applyNumberFormat="1"/>
    <xf numFmtId="2" fontId="0" fillId="0" borderId="0" xfId="0" applyNumberFormat="1"/>
    <xf numFmtId="14" fontId="2" fillId="0" borderId="1" xfId="0" applyNumberFormat="1" applyFont="1" applyBorder="1"/>
    <xf numFmtId="0" fontId="2" fillId="0" borderId="1" xfId="0" applyNumberFormat="1" applyFont="1" applyBorder="1"/>
    <xf numFmtId="2" fontId="2" fillId="0" borderId="1" xfId="0" applyNumberFormat="1" applyFont="1" applyBorder="1"/>
    <xf numFmtId="0" fontId="2" fillId="2" borderId="1" xfId="0" applyFont="1" applyFill="1" applyBorder="1" applyAlignment="1">
      <alignment horizontal="left"/>
    </xf>
    <xf numFmtId="14" fontId="2" fillId="0" borderId="1" xfId="0" applyNumberFormat="1" applyFont="1" applyBorder="1" applyAlignment="1">
      <alignment horizontal="left"/>
    </xf>
    <xf numFmtId="0" fontId="2" fillId="0" borderId="1" xfId="0" applyFont="1" applyBorder="1" applyAlignment="1">
      <alignment horizontal="left"/>
    </xf>
    <xf numFmtId="14" fontId="2" fillId="0" borderId="1" xfId="0" applyNumberFormat="1" applyFont="1" applyBorder="1" applyAlignment="1">
      <alignment horizontal="left"/>
    </xf>
    <xf numFmtId="1" fontId="2" fillId="0" borderId="1" xfId="0" applyNumberFormat="1" applyFont="1" applyBorder="1" applyAlignment="1">
      <alignment horizontal="left"/>
    </xf>
    <xf numFmtId="0" fontId="2" fillId="2" borderId="1" xfId="0" applyFont="1" applyFill="1" applyBorder="1" applyAlignment="1">
      <alignment horizontal="left" vertical="center"/>
    </xf>
    <xf numFmtId="14" fontId="2" fillId="0" borderId="1" xfId="0" applyNumberFormat="1" applyFont="1" applyBorder="1" applyAlignment="1">
      <alignment horizontal="left" vertical="center"/>
    </xf>
    <xf numFmtId="14" fontId="2" fillId="0" borderId="1" xfId="0" applyNumberFormat="1" applyFont="1" applyBorder="1" applyAlignment="1">
      <alignment horizontal="left" vertical="center"/>
    </xf>
    <xf numFmtId="1"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2" fontId="2" fillId="0" borderId="1" xfId="0" applyNumberFormat="1" applyFont="1" applyBorder="1" applyAlignment="1">
      <alignment horizontal="left" vertical="center"/>
    </xf>
    <xf numFmtId="0" fontId="3" fillId="0" borderId="1" xfId="0" applyFont="1" applyBorder="1" applyAlignment="1">
      <alignment horizontal="left" vertical="center"/>
    </xf>
    <xf numFmtId="9" fontId="0" fillId="0" borderId="3" xfId="0" applyNumberFormat="1" applyBorder="1"/>
    <xf numFmtId="2" fontId="0" fillId="0" borderId="5" xfId="0" applyNumberFormat="1" applyBorder="1"/>
    <xf numFmtId="0" fontId="6" fillId="3" borderId="1" xfId="0" applyFont="1" applyFill="1" applyBorder="1" applyAlignment="1">
      <alignment horizontal="center" vertical="center" wrapText="1"/>
    </xf>
    <xf numFmtId="164" fontId="3" fillId="2" borderId="13" xfId="0" applyNumberFormat="1" applyFont="1" applyFill="1" applyBorder="1" applyAlignment="1">
      <alignment horizontal="center" vertical="center"/>
    </xf>
    <xf numFmtId="164" fontId="3" fillId="2" borderId="14" xfId="0" applyNumberFormat="1" applyFont="1" applyFill="1" applyBorder="1" applyAlignment="1">
      <alignment horizontal="center" vertical="center"/>
    </xf>
    <xf numFmtId="164" fontId="3" fillId="2" borderId="15" xfId="0" applyNumberFormat="1" applyFont="1" applyFill="1" applyBorder="1" applyAlignment="1">
      <alignment horizontal="center" vertical="center"/>
    </xf>
    <xf numFmtId="164" fontId="3" fillId="2" borderId="16"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16" xfId="0" applyFont="1" applyFill="1" applyBorder="1" applyAlignment="1">
      <alignment horizontal="center" vertical="center"/>
    </xf>
    <xf numFmtId="0" fontId="8" fillId="0" borderId="3" xfId="0" applyFont="1" applyBorder="1" applyAlignment="1">
      <alignment horizontal="left" vertical="center"/>
    </xf>
    <xf numFmtId="0" fontId="8" fillId="0" borderId="18" xfId="0" applyNumberFormat="1" applyFont="1" applyBorder="1" applyAlignment="1">
      <alignment horizontal="left" vertical="center"/>
    </xf>
    <xf numFmtId="0" fontId="9" fillId="2" borderId="2" xfId="0" applyFont="1" applyFill="1" applyBorder="1" applyAlignment="1">
      <alignment horizontal="center" vertical="center"/>
    </xf>
    <xf numFmtId="0" fontId="9" fillId="2" borderId="17" xfId="0" applyFont="1" applyFill="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8" fillId="0" borderId="1" xfId="0" applyNumberFormat="1" applyFont="1" applyBorder="1" applyAlignment="1">
      <alignment horizontal="right" vertical="center"/>
    </xf>
    <xf numFmtId="0" fontId="9" fillId="2" borderId="1" xfId="0" applyFont="1" applyFill="1" applyBorder="1" applyAlignment="1">
      <alignment horizontal="center" vertical="center"/>
    </xf>
    <xf numFmtId="0" fontId="8" fillId="0" borderId="1" xfId="0" applyFont="1" applyBorder="1"/>
    <xf numFmtId="0" fontId="8" fillId="0" borderId="1" xfId="0" applyNumberFormat="1" applyFont="1" applyBorder="1"/>
    <xf numFmtId="0" fontId="9" fillId="2" borderId="1" xfId="0" applyFont="1" applyFill="1" applyBorder="1" applyAlignment="1">
      <alignment horizontal="center"/>
    </xf>
    <xf numFmtId="0" fontId="10" fillId="4" borderId="1" xfId="0" applyFont="1" applyFill="1" applyBorder="1" applyAlignment="1">
      <alignment horizontal="left"/>
    </xf>
  </cellXfs>
  <cellStyles count="3">
    <cellStyle name="Hyperlink" xfId="1" builtinId="8"/>
    <cellStyle name="Normal" xfId="0" builtinId="0"/>
    <cellStyle name="Percent" xfId="2" builtinId="5"/>
  </cellStyles>
  <dxfs count="406">
    <dxf>
      <numFmt numFmtId="13" formatCode="0%"/>
    </dxf>
    <dxf>
      <numFmt numFmtId="13" formatCode="0%"/>
    </dxf>
    <dxf>
      <numFmt numFmtId="13" formatCode="0%"/>
    </dxf>
    <dxf>
      <numFmt numFmtId="13" formatCode="0%"/>
    </dxf>
    <dxf>
      <numFmt numFmtId="13" formatCode="0%"/>
    </dxf>
    <dxf>
      <numFmt numFmtId="13"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fill>
        <patternFill patternType="solid">
          <fgColor indexed="64"/>
          <bgColor theme="4" tint="0.59999389629810485"/>
        </patternFill>
      </fill>
      <alignment horizontal="left" readingOrder="0"/>
    </dxf>
    <dxf>
      <font>
        <b/>
      </font>
      <fill>
        <patternFill patternType="solid">
          <fgColor indexed="64"/>
          <bgColor theme="4" tint="0.59999389629810485"/>
        </patternFill>
      </fill>
      <alignment horizontal="left" readingOrder="0"/>
    </dxf>
    <dxf>
      <numFmt numFmtId="13" formatCode="0%"/>
    </dxf>
    <dxf>
      <numFmt numFmtId="13" formatCode="0%"/>
    </dxf>
    <dxf>
      <numFmt numFmtId="13" formatCode="0%"/>
    </dxf>
    <dxf>
      <numFmt numFmtId="13" formatCode="0%"/>
    </dxf>
    <dxf>
      <numFmt numFmtId="13" formatCode="0%"/>
    </dxf>
    <dxf>
      <numFmt numFmtId="13" formatCode="0%"/>
    </dxf>
    <dxf>
      <numFmt numFmtId="2" formatCode="0.0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font>
        <b/>
      </font>
    </dxf>
    <dxf>
      <font>
        <name val="Calibri"/>
        <scheme val="minor"/>
      </font>
      <alignment horizontal="left" vertical="center" readingOrder="0"/>
    </dxf>
    <dxf>
      <font>
        <name val="Calibri"/>
        <scheme val="minor"/>
      </font>
      <alignment horizontal="left" vertical="center" readingOrder="0"/>
    </dxf>
    <dxf>
      <font>
        <name val="Calibri"/>
        <scheme val="minor"/>
      </font>
      <alignment horizontal="left" vertical="center" readingOrder="0"/>
    </dxf>
    <dxf>
      <font>
        <name val="Calibri"/>
        <scheme val="minor"/>
      </font>
      <alignment horizontal="left" vertical="center" readingOrder="0"/>
    </dxf>
    <dxf>
      <font>
        <name val="Calibri"/>
        <scheme val="minor"/>
      </font>
      <alignment horizontal="left" vertical="center" readingOrder="0"/>
    </dxf>
    <dxf>
      <font>
        <name val="Calibri"/>
        <scheme val="minor"/>
      </font>
      <alignment horizontal="left" vertical="center" readingOrder="0"/>
    </dxf>
    <dxf>
      <fill>
        <patternFill patternType="solid">
          <fgColor indexed="64"/>
          <bgColor theme="4" tint="0.79998168889431442"/>
        </patternFill>
      </fill>
      <alignment horizontal="center" readingOrder="0"/>
    </dxf>
    <dxf>
      <fill>
        <patternFill patternType="solid">
          <fgColor indexed="64"/>
          <bgColor theme="4" tint="0.79998168889431442"/>
        </patternFill>
      </fill>
      <alignment horizontal="center" readingOrder="0"/>
    </dxf>
    <dxf>
      <fill>
        <patternFill patternType="solid">
          <fgColor indexed="64"/>
          <bgColor theme="4" tint="0.79998168889431442"/>
        </patternFill>
      </fill>
      <alignment horizontal="center" readingOrder="0"/>
    </dxf>
    <dxf>
      <font>
        <b/>
      </font>
    </dxf>
    <dxf>
      <font>
        <b/>
      </font>
    </dxf>
    <dxf>
      <font>
        <b/>
      </font>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b/>
      </font>
    </dxf>
    <dxf>
      <font>
        <b/>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alignment horizontal="left" readingOrder="0"/>
    </dxf>
    <dxf>
      <alignment horizontal="right" readingOrder="0"/>
    </dxf>
    <dxf>
      <font>
        <b/>
      </font>
    </dxf>
    <dxf>
      <font>
        <b/>
      </font>
    </dxf>
    <dxf>
      <font>
        <b/>
      </font>
    </dxf>
    <dxf>
      <font>
        <b/>
      </font>
    </dxf>
    <dxf>
      <numFmt numFmtId="13" formatCode="0%"/>
    </dxf>
    <dxf>
      <numFmt numFmtId="13" formatCode="0%"/>
    </dxf>
    <dxf>
      <numFmt numFmtId="13" formatCode="0%"/>
    </dxf>
    <dxf>
      <numFmt numFmtId="13" formatCode="0%"/>
    </dxf>
    <dxf>
      <numFmt numFmtId="13" formatCode="0%"/>
    </dxf>
    <dxf>
      <numFmt numFmtId="13"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fill>
        <patternFill patternType="solid">
          <fgColor indexed="64"/>
          <bgColor theme="4" tint="0.59999389629810485"/>
        </patternFill>
      </fill>
      <alignment horizontal="left" readingOrder="0"/>
    </dxf>
    <dxf>
      <font>
        <b/>
      </font>
      <fill>
        <patternFill patternType="solid">
          <fgColor indexed="64"/>
          <bgColor theme="4" tint="0.59999389629810485"/>
        </patternFill>
      </fill>
      <alignment horizontal="left" readingOrder="0"/>
    </dxf>
    <dxf>
      <numFmt numFmtId="13" formatCode="0%"/>
    </dxf>
    <dxf>
      <numFmt numFmtId="13" formatCode="0%"/>
    </dxf>
    <dxf>
      <numFmt numFmtId="13" formatCode="0%"/>
    </dxf>
    <dxf>
      <numFmt numFmtId="13" formatCode="0%"/>
    </dxf>
    <dxf>
      <numFmt numFmtId="13" formatCode="0%"/>
    </dxf>
    <dxf>
      <numFmt numFmtId="13" formatCode="0%"/>
    </dxf>
    <dxf>
      <numFmt numFmtId="2" formatCode="0.0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b/>
      </font>
    </dxf>
    <dxf>
      <font>
        <b/>
      </font>
    </dxf>
    <dxf>
      <font>
        <b/>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alignment horizontal="left" readingOrder="0"/>
    </dxf>
    <dxf>
      <alignment horizontal="right" readingOrder="0"/>
    </dxf>
    <dxf>
      <font>
        <b/>
      </font>
    </dxf>
    <dxf>
      <font>
        <b/>
      </font>
    </dxf>
    <dxf>
      <font>
        <b/>
      </font>
    </dxf>
    <dxf>
      <font>
        <b/>
      </font>
    </dxf>
    <dxf>
      <font>
        <name val="Calibri"/>
        <scheme val="minor"/>
      </font>
      <alignment horizontal="left" vertical="center" readingOrder="0"/>
    </dxf>
    <dxf>
      <font>
        <name val="Calibri"/>
        <scheme val="minor"/>
      </font>
      <alignment horizontal="left" vertical="center" readingOrder="0"/>
    </dxf>
    <dxf>
      <font>
        <name val="Calibri"/>
        <scheme val="minor"/>
      </font>
      <alignment horizontal="left" vertical="center" readingOrder="0"/>
    </dxf>
    <dxf>
      <font>
        <name val="Calibri"/>
        <scheme val="minor"/>
      </font>
      <alignment horizontal="left" vertical="center" readingOrder="0"/>
    </dxf>
    <dxf>
      <font>
        <name val="Calibri"/>
        <scheme val="minor"/>
      </font>
      <alignment horizontal="left" vertical="center" readingOrder="0"/>
    </dxf>
    <dxf>
      <font>
        <name val="Calibri"/>
        <scheme val="minor"/>
      </font>
      <alignment horizontal="left" vertical="center" readingOrder="0"/>
    </dxf>
    <dxf>
      <fill>
        <patternFill patternType="solid">
          <fgColor indexed="64"/>
          <bgColor theme="4" tint="0.79998168889431442"/>
        </patternFill>
      </fill>
      <alignment horizontal="center" readingOrder="0"/>
    </dxf>
    <dxf>
      <fill>
        <patternFill patternType="solid">
          <fgColor indexed="64"/>
          <bgColor theme="4" tint="0.79998168889431442"/>
        </patternFill>
      </fill>
      <alignment horizontal="center" readingOrder="0"/>
    </dxf>
    <dxf>
      <fill>
        <patternFill patternType="solid">
          <fgColor indexed="64"/>
          <bgColor theme="4" tint="0.79998168889431442"/>
        </patternFill>
      </fill>
      <alignment horizontal="center" readingOrder="0"/>
    </dxf>
    <dxf>
      <font>
        <b/>
      </font>
    </dxf>
    <dxf>
      <font>
        <b/>
      </font>
    </dxf>
    <dxf>
      <font>
        <b/>
      </font>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numFmt numFmtId="2" formatCode="0.00"/>
    </dxf>
    <dxf>
      <numFmt numFmtId="0" formatCode="General"/>
    </dxf>
    <dxf>
      <numFmt numFmtId="19" formatCode="m/d/yyyy"/>
    </dxf>
    <dxf>
      <numFmt numFmtId="2" formatCode="0.00"/>
    </dxf>
    <dxf>
      <numFmt numFmtId="2" formatCode="0.00"/>
    </dxf>
    <dxf>
      <numFmt numFmtId="0" formatCode="General"/>
    </dxf>
    <dxf>
      <numFmt numFmtId="19" formatCode="m/d/yyyy"/>
    </dxf>
    <dxf>
      <numFmt numFmtId="2" formatCode="0.00"/>
    </dxf>
    <dxf>
      <numFmt numFmtId="2" formatCode="0.00"/>
    </dxf>
    <dxf>
      <numFmt numFmtId="0" formatCode="General"/>
    </dxf>
    <dxf>
      <numFmt numFmtId="19" formatCode="m/d/yyyy"/>
    </dxf>
    <dxf>
      <numFmt numFmtId="165" formatCode="[$$-409]0.00,\K"/>
    </dxf>
    <dxf>
      <numFmt numFmtId="166" formatCode="[$$-409]0.00,,&quot;M&quot;"/>
    </dxf>
    <dxf>
      <numFmt numFmtId="167" formatCode="[$$-409]0.00,,,&quot;B&quot;"/>
    </dxf>
    <dxf>
      <numFmt numFmtId="168" formatCode="[$$-409]0.00"/>
    </dxf>
    <dxf>
      <numFmt numFmtId="2" formatCode="0.00"/>
    </dxf>
    <dxf>
      <numFmt numFmtId="13" formatCode="0%"/>
    </dxf>
    <dxf>
      <numFmt numFmtId="13" formatCode="0%"/>
    </dxf>
    <dxf>
      <numFmt numFmtId="13" formatCode="0%"/>
    </dxf>
    <dxf>
      <numFmt numFmtId="13" formatCode="0%"/>
    </dxf>
    <dxf>
      <numFmt numFmtId="13" formatCode="0%"/>
    </dxf>
    <dxf>
      <numFmt numFmtId="13" formatCode="0%"/>
    </dxf>
    <dxf>
      <font>
        <b/>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ont>
        <b/>
      </font>
    </dxf>
    <dxf>
      <font>
        <b/>
      </font>
    </dxf>
    <dxf>
      <font>
        <b/>
      </font>
    </dxf>
    <dxf>
      <fill>
        <patternFill patternType="solid">
          <fgColor indexed="64"/>
          <bgColor theme="4" tint="0.79998168889431442"/>
        </patternFill>
      </fill>
      <alignment horizontal="center" readingOrder="0"/>
    </dxf>
    <dxf>
      <fill>
        <patternFill patternType="solid">
          <fgColor indexed="64"/>
          <bgColor theme="4" tint="0.79998168889431442"/>
        </patternFill>
      </fill>
      <alignment horizontal="center" readingOrder="0"/>
    </dxf>
    <dxf>
      <fill>
        <patternFill patternType="solid">
          <fgColor indexed="64"/>
          <bgColor theme="4" tint="0.79998168889431442"/>
        </patternFill>
      </fill>
      <alignment horizontal="center" readingOrder="0"/>
    </dxf>
    <dxf>
      <font>
        <name val="Calibri"/>
        <scheme val="minor"/>
      </font>
      <alignment horizontal="left" vertical="center" readingOrder="0"/>
    </dxf>
    <dxf>
      <font>
        <name val="Calibri"/>
        <scheme val="minor"/>
      </font>
      <alignment horizontal="left" vertical="center" readingOrder="0"/>
    </dxf>
    <dxf>
      <font>
        <name val="Calibri"/>
        <scheme val="minor"/>
      </font>
      <alignment horizontal="left" vertical="center" readingOrder="0"/>
    </dxf>
    <dxf>
      <font>
        <name val="Calibri"/>
        <scheme val="minor"/>
      </font>
      <alignment horizontal="left" vertical="center" readingOrder="0"/>
    </dxf>
    <dxf>
      <font>
        <name val="Calibri"/>
        <scheme val="minor"/>
      </font>
      <alignment horizontal="left" vertical="center" readingOrder="0"/>
    </dxf>
    <dxf>
      <font>
        <name val="Calibri"/>
        <scheme val="minor"/>
      </font>
      <alignment horizontal="left" vertical="center" readingOrder="0"/>
    </dxf>
    <dxf>
      <font>
        <b/>
      </font>
    </dxf>
    <dxf>
      <font>
        <b/>
      </font>
    </dxf>
    <dxf>
      <font>
        <b/>
      </font>
    </dxf>
    <dxf>
      <font>
        <b/>
      </font>
    </dxf>
    <dxf>
      <alignment horizontal="right" readingOrder="0"/>
    </dxf>
    <dxf>
      <alignment horizontal="left" readingOrder="0"/>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font>
        <b/>
      </font>
    </dxf>
    <dxf>
      <font>
        <b/>
      </font>
    </dxf>
    <dxf>
      <font>
        <b/>
      </font>
    </dxf>
    <dxf>
      <font>
        <b/>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fill>
        <patternFill patternType="solid">
          <fgColor indexed="64"/>
          <bgColor theme="4" tint="0.59999389629810485"/>
        </patternFill>
      </fill>
      <alignment horizontal="left" readingOrder="0"/>
    </dxf>
    <dxf>
      <font>
        <b/>
      </font>
      <fill>
        <patternFill patternType="solid">
          <fgColor indexed="64"/>
          <bgColor theme="4" tint="0.59999389629810485"/>
        </patternFill>
      </fill>
      <alignment horizontal="lef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3" formatCode="0%"/>
    </dxf>
    <dxf>
      <numFmt numFmtId="13" formatCode="0%"/>
    </dxf>
    <dxf>
      <numFmt numFmtId="13" formatCode="0%"/>
    </dxf>
    <dxf>
      <numFmt numFmtId="13" formatCode="0%"/>
    </dxf>
    <dxf>
      <numFmt numFmtId="13" formatCode="0%"/>
    </dxf>
    <dxf>
      <numFmt numFmtId="13" formatCode="0%"/>
    </dxf>
  </dxfs>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Summary.xlsx]Pivots!PivotTable1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&amp; Revenue &amp; Operating Margin</a:t>
            </a:r>
            <a:r>
              <a:rPr lang="en-US" baseline="0"/>
              <a:t> Breakdown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Pivots!$B$3</c:f>
              <c:strCache>
                <c:ptCount val="1"/>
                <c:pt idx="0">
                  <c:v>Sum of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Pivots!$A$4:$A$5</c:f>
              <c:strCache>
                <c:ptCount val="1"/>
                <c:pt idx="0">
                  <c:v>Cardiology</c:v>
                </c:pt>
              </c:strCache>
            </c:strRef>
          </c:cat>
          <c:val>
            <c:numRef>
              <c:f>Pivots!$B$4:$B$5</c:f>
              <c:numCache>
                <c:formatCode>General</c:formatCode>
                <c:ptCount val="1"/>
                <c:pt idx="0">
                  <c:v>31179</c:v>
                </c:pt>
              </c:numCache>
            </c:numRef>
          </c:val>
          <c:extLst>
            <c:ext xmlns:c16="http://schemas.microsoft.com/office/drawing/2014/chart" uri="{C3380CC4-5D6E-409C-BE32-E72D297353CC}">
              <c16:uniqueId val="{00000000-15AC-498B-80EB-AE4962136370}"/>
            </c:ext>
          </c:extLst>
        </c:ser>
        <c:ser>
          <c:idx val="1"/>
          <c:order val="1"/>
          <c:tx>
            <c:strRef>
              <c:f>Pivots!$C$3</c:f>
              <c:strCache>
                <c:ptCount val="1"/>
                <c:pt idx="0">
                  <c:v>Sum of Revenue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Pivots!$A$4:$A$5</c:f>
              <c:strCache>
                <c:ptCount val="1"/>
                <c:pt idx="0">
                  <c:v>Cardiology</c:v>
                </c:pt>
              </c:strCache>
            </c:strRef>
          </c:cat>
          <c:val>
            <c:numRef>
              <c:f>Pivots!$C$4:$C$5</c:f>
              <c:numCache>
                <c:formatCode>General</c:formatCode>
                <c:ptCount val="1"/>
                <c:pt idx="0">
                  <c:v>62250</c:v>
                </c:pt>
              </c:numCache>
            </c:numRef>
          </c:val>
          <c:extLst>
            <c:ext xmlns:c16="http://schemas.microsoft.com/office/drawing/2014/chart" uri="{C3380CC4-5D6E-409C-BE32-E72D297353CC}">
              <c16:uniqueId val="{00000001-15AC-498B-80EB-AE4962136370}"/>
            </c:ext>
          </c:extLst>
        </c:ser>
        <c:ser>
          <c:idx val="2"/>
          <c:order val="2"/>
          <c:tx>
            <c:strRef>
              <c:f>Pivots!$D$3</c:f>
              <c:strCache>
                <c:ptCount val="1"/>
                <c:pt idx="0">
                  <c:v>Sum of OperatingMargin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Pivots!$A$4:$A$5</c:f>
              <c:strCache>
                <c:ptCount val="1"/>
                <c:pt idx="0">
                  <c:v>Cardiology</c:v>
                </c:pt>
              </c:strCache>
            </c:strRef>
          </c:cat>
          <c:val>
            <c:numRef>
              <c:f>Pivots!$D$4:$D$5</c:f>
              <c:numCache>
                <c:formatCode>General</c:formatCode>
                <c:ptCount val="1"/>
                <c:pt idx="0">
                  <c:v>1397</c:v>
                </c:pt>
              </c:numCache>
            </c:numRef>
          </c:val>
          <c:extLst>
            <c:ext xmlns:c16="http://schemas.microsoft.com/office/drawing/2014/chart" uri="{C3380CC4-5D6E-409C-BE32-E72D297353CC}">
              <c16:uniqueId val="{00000002-15AC-498B-80EB-AE4962136370}"/>
            </c:ext>
          </c:extLst>
        </c:ser>
        <c:dLbls>
          <c:dLblPos val="outEnd"/>
          <c:showLegendKey val="0"/>
          <c:showVal val="1"/>
          <c:showCatName val="0"/>
          <c:showSerName val="0"/>
          <c:showPercent val="0"/>
          <c:showBubbleSize val="0"/>
        </c:dLbls>
        <c:gapWidth val="219"/>
        <c:overlap val="-27"/>
        <c:axId val="1322169423"/>
        <c:axId val="1322162767"/>
      </c:barChart>
      <c:catAx>
        <c:axId val="1322169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322162767"/>
        <c:crosses val="autoZero"/>
        <c:auto val="1"/>
        <c:lblAlgn val="ctr"/>
        <c:lblOffset val="100"/>
        <c:noMultiLvlLbl val="0"/>
      </c:catAx>
      <c:valAx>
        <c:axId val="1322162767"/>
        <c:scaling>
          <c:orientation val="minMax"/>
        </c:scaling>
        <c:delete val="1"/>
        <c:axPos val="l"/>
        <c:numFmt formatCode="General" sourceLinked="1"/>
        <c:majorTickMark val="out"/>
        <c:minorTickMark val="none"/>
        <c:tickLblPos val="nextTo"/>
        <c:crossAx val="1322169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'Hospital B -'!$B$1</c:f>
              <c:strCache>
                <c:ptCount val="1"/>
                <c:pt idx="0">
                  <c:v>Profit</c:v>
                </c:pt>
              </c:strCache>
            </c:strRef>
          </c:tx>
          <c:spPr>
            <a:ln w="28575" cap="rnd">
              <a:solidFill>
                <a:schemeClr val="accent1"/>
              </a:solidFill>
              <a:round/>
            </a:ln>
            <a:effectLst/>
          </c:spPr>
          <c:marker>
            <c:symbol val="none"/>
          </c:marker>
          <c:val>
            <c:numRef>
              <c:f>'Hospital B -'!$B$2:$B$66</c:f>
              <c:numCache>
                <c:formatCode>General</c:formatCode>
                <c:ptCount val="65"/>
                <c:pt idx="0">
                  <c:v>629</c:v>
                </c:pt>
                <c:pt idx="1">
                  <c:v>1112.5</c:v>
                </c:pt>
                <c:pt idx="2">
                  <c:v>1686</c:v>
                </c:pt>
                <c:pt idx="3">
                  <c:v>1379.5</c:v>
                </c:pt>
                <c:pt idx="4">
                  <c:v>1073</c:v>
                </c:pt>
                <c:pt idx="5">
                  <c:v>1258</c:v>
                </c:pt>
                <c:pt idx="6">
                  <c:v>1588</c:v>
                </c:pt>
                <c:pt idx="7">
                  <c:v>984</c:v>
                </c:pt>
                <c:pt idx="8">
                  <c:v>878.33333333333337</c:v>
                </c:pt>
                <c:pt idx="9">
                  <c:v>973.33333333333337</c:v>
                </c:pt>
                <c:pt idx="10">
                  <c:v>905.6</c:v>
                </c:pt>
                <c:pt idx="11">
                  <c:v>1006.5</c:v>
                </c:pt>
                <c:pt idx="12">
                  <c:v>772</c:v>
                </c:pt>
                <c:pt idx="13">
                  <c:v>875.66666666666663</c:v>
                </c:pt>
                <c:pt idx="14">
                  <c:v>727</c:v>
                </c:pt>
                <c:pt idx="15">
                  <c:v>1239.5</c:v>
                </c:pt>
                <c:pt idx="16">
                  <c:v>1752</c:v>
                </c:pt>
                <c:pt idx="17">
                  <c:v>1094</c:v>
                </c:pt>
                <c:pt idx="18">
                  <c:v>1828</c:v>
                </c:pt>
                <c:pt idx="19">
                  <c:v>1255</c:v>
                </c:pt>
                <c:pt idx="20">
                  <c:v>1971</c:v>
                </c:pt>
                <c:pt idx="21">
                  <c:v>1241</c:v>
                </c:pt>
                <c:pt idx="22">
                  <c:v>511</c:v>
                </c:pt>
                <c:pt idx="23">
                  <c:v>1942</c:v>
                </c:pt>
                <c:pt idx="24">
                  <c:v>1142</c:v>
                </c:pt>
                <c:pt idx="25">
                  <c:v>659.33333333333337</c:v>
                </c:pt>
                <c:pt idx="26">
                  <c:v>1764</c:v>
                </c:pt>
                <c:pt idx="27">
                  <c:v>1052.5</c:v>
                </c:pt>
                <c:pt idx="28">
                  <c:v>735</c:v>
                </c:pt>
                <c:pt idx="29">
                  <c:v>1015.75</c:v>
                </c:pt>
                <c:pt idx="30">
                  <c:v>1296.5</c:v>
                </c:pt>
                <c:pt idx="31">
                  <c:v>1102.25</c:v>
                </c:pt>
                <c:pt idx="32">
                  <c:v>908</c:v>
                </c:pt>
                <c:pt idx="33">
                  <c:v>897</c:v>
                </c:pt>
                <c:pt idx="34">
                  <c:v>1364</c:v>
                </c:pt>
                <c:pt idx="35">
                  <c:v>654.33333333333337</c:v>
                </c:pt>
                <c:pt idx="36">
                  <c:v>987</c:v>
                </c:pt>
                <c:pt idx="37">
                  <c:v>1014</c:v>
                </c:pt>
                <c:pt idx="38">
                  <c:v>804.33333333333337</c:v>
                </c:pt>
                <c:pt idx="39">
                  <c:v>988</c:v>
                </c:pt>
                <c:pt idx="40">
                  <c:v>1193</c:v>
                </c:pt>
                <c:pt idx="41">
                  <c:v>1161.25</c:v>
                </c:pt>
                <c:pt idx="42">
                  <c:v>1129.5</c:v>
                </c:pt>
                <c:pt idx="43">
                  <c:v>1006.8333333333334</c:v>
                </c:pt>
                <c:pt idx="44">
                  <c:v>1008</c:v>
                </c:pt>
                <c:pt idx="45">
                  <c:v>1155.6666666666667</c:v>
                </c:pt>
                <c:pt idx="46">
                  <c:v>1303.3333333333333</c:v>
                </c:pt>
                <c:pt idx="47">
                  <c:v>1451</c:v>
                </c:pt>
                <c:pt idx="48">
                  <c:v>1334</c:v>
                </c:pt>
                <c:pt idx="49">
                  <c:v>1154.3333333333333</c:v>
                </c:pt>
                <c:pt idx="50">
                  <c:v>908.5</c:v>
                </c:pt>
                <c:pt idx="51">
                  <c:v>1012.5</c:v>
                </c:pt>
                <c:pt idx="52">
                  <c:v>1116.5</c:v>
                </c:pt>
                <c:pt idx="53">
                  <c:v>921.5</c:v>
                </c:pt>
                <c:pt idx="54">
                  <c:v>1156</c:v>
                </c:pt>
              </c:numCache>
            </c:numRef>
          </c:val>
          <c:smooth val="0"/>
          <c:extLst>
            <c:ext xmlns:c16="http://schemas.microsoft.com/office/drawing/2014/chart" uri="{C3380CC4-5D6E-409C-BE32-E72D297353CC}">
              <c16:uniqueId val="{00000000-1FC3-4A37-8D98-13C9330D622C}"/>
            </c:ext>
          </c:extLst>
        </c:ser>
        <c:ser>
          <c:idx val="1"/>
          <c:order val="1"/>
          <c:tx>
            <c:strRef>
              <c:f>'Hospital B -'!$C$1</c:f>
              <c:strCache>
                <c:ptCount val="1"/>
                <c:pt idx="0">
                  <c:v>Forecast(Profit)</c:v>
                </c:pt>
              </c:strCache>
            </c:strRef>
          </c:tx>
          <c:spPr>
            <a:ln w="25400" cap="rnd">
              <a:solidFill>
                <a:schemeClr val="accent2"/>
              </a:solidFill>
              <a:round/>
            </a:ln>
            <a:effectLst/>
          </c:spPr>
          <c:marker>
            <c:symbol val="none"/>
          </c:marker>
          <c:cat>
            <c:numRef>
              <c:f>'Hospital B -'!$A$2:$A$66</c:f>
              <c:numCache>
                <c:formatCode>m/d/yyyy</c:formatCode>
                <c:ptCount val="65"/>
                <c:pt idx="0">
                  <c:v>45041</c:v>
                </c:pt>
                <c:pt idx="1">
                  <c:v>45042</c:v>
                </c:pt>
                <c:pt idx="2">
                  <c:v>45043</c:v>
                </c:pt>
                <c:pt idx="3">
                  <c:v>45044</c:v>
                </c:pt>
                <c:pt idx="4">
                  <c:v>45045</c:v>
                </c:pt>
                <c:pt idx="5">
                  <c:v>45046</c:v>
                </c:pt>
                <c:pt idx="6">
                  <c:v>45047</c:v>
                </c:pt>
                <c:pt idx="7">
                  <c:v>45048</c:v>
                </c:pt>
                <c:pt idx="8">
                  <c:v>45049</c:v>
                </c:pt>
                <c:pt idx="9">
                  <c:v>45050</c:v>
                </c:pt>
                <c:pt idx="10">
                  <c:v>45051</c:v>
                </c:pt>
                <c:pt idx="11">
                  <c:v>45052</c:v>
                </c:pt>
                <c:pt idx="12">
                  <c:v>45053</c:v>
                </c:pt>
                <c:pt idx="13">
                  <c:v>45054</c:v>
                </c:pt>
                <c:pt idx="14">
                  <c:v>45055</c:v>
                </c:pt>
                <c:pt idx="15">
                  <c:v>45056</c:v>
                </c:pt>
                <c:pt idx="16">
                  <c:v>45057</c:v>
                </c:pt>
                <c:pt idx="17">
                  <c:v>45058</c:v>
                </c:pt>
                <c:pt idx="18">
                  <c:v>45059</c:v>
                </c:pt>
                <c:pt idx="19">
                  <c:v>45060</c:v>
                </c:pt>
                <c:pt idx="20">
                  <c:v>45061</c:v>
                </c:pt>
                <c:pt idx="21">
                  <c:v>45062</c:v>
                </c:pt>
                <c:pt idx="22">
                  <c:v>45063</c:v>
                </c:pt>
                <c:pt idx="23">
                  <c:v>45064</c:v>
                </c:pt>
                <c:pt idx="24">
                  <c:v>45065</c:v>
                </c:pt>
                <c:pt idx="25">
                  <c:v>45066</c:v>
                </c:pt>
                <c:pt idx="26">
                  <c:v>45067</c:v>
                </c:pt>
                <c:pt idx="27">
                  <c:v>45068</c:v>
                </c:pt>
                <c:pt idx="28">
                  <c:v>45069</c:v>
                </c:pt>
                <c:pt idx="29">
                  <c:v>45070</c:v>
                </c:pt>
                <c:pt idx="30">
                  <c:v>45071</c:v>
                </c:pt>
                <c:pt idx="31">
                  <c:v>45072</c:v>
                </c:pt>
                <c:pt idx="32">
                  <c:v>45073</c:v>
                </c:pt>
                <c:pt idx="33">
                  <c:v>45074</c:v>
                </c:pt>
                <c:pt idx="34">
                  <c:v>45075</c:v>
                </c:pt>
                <c:pt idx="35">
                  <c:v>45076</c:v>
                </c:pt>
                <c:pt idx="36">
                  <c:v>45077</c:v>
                </c:pt>
                <c:pt idx="37">
                  <c:v>45078</c:v>
                </c:pt>
                <c:pt idx="38">
                  <c:v>45079</c:v>
                </c:pt>
                <c:pt idx="39">
                  <c:v>45080</c:v>
                </c:pt>
                <c:pt idx="40">
                  <c:v>45081</c:v>
                </c:pt>
                <c:pt idx="41">
                  <c:v>45082</c:v>
                </c:pt>
                <c:pt idx="42">
                  <c:v>45083</c:v>
                </c:pt>
                <c:pt idx="43">
                  <c:v>45084</c:v>
                </c:pt>
                <c:pt idx="44">
                  <c:v>45085</c:v>
                </c:pt>
                <c:pt idx="45">
                  <c:v>45086</c:v>
                </c:pt>
                <c:pt idx="46">
                  <c:v>45087</c:v>
                </c:pt>
                <c:pt idx="47">
                  <c:v>45088</c:v>
                </c:pt>
                <c:pt idx="48">
                  <c:v>45089</c:v>
                </c:pt>
                <c:pt idx="49">
                  <c:v>45090</c:v>
                </c:pt>
                <c:pt idx="50">
                  <c:v>45091</c:v>
                </c:pt>
                <c:pt idx="51">
                  <c:v>45092</c:v>
                </c:pt>
                <c:pt idx="52">
                  <c:v>45093</c:v>
                </c:pt>
                <c:pt idx="53">
                  <c:v>45094</c:v>
                </c:pt>
                <c:pt idx="54">
                  <c:v>45095</c:v>
                </c:pt>
                <c:pt idx="55">
                  <c:v>45096</c:v>
                </c:pt>
                <c:pt idx="56">
                  <c:v>45097</c:v>
                </c:pt>
                <c:pt idx="57">
                  <c:v>45098</c:v>
                </c:pt>
                <c:pt idx="58">
                  <c:v>45099</c:v>
                </c:pt>
                <c:pt idx="59">
                  <c:v>45100</c:v>
                </c:pt>
                <c:pt idx="60">
                  <c:v>45101</c:v>
                </c:pt>
                <c:pt idx="61">
                  <c:v>45102</c:v>
                </c:pt>
                <c:pt idx="62">
                  <c:v>45103</c:v>
                </c:pt>
                <c:pt idx="63">
                  <c:v>45104</c:v>
                </c:pt>
                <c:pt idx="64">
                  <c:v>45105</c:v>
                </c:pt>
              </c:numCache>
            </c:numRef>
          </c:cat>
          <c:val>
            <c:numRef>
              <c:f>'Hospital B -'!$C$2:$C$66</c:f>
              <c:numCache>
                <c:formatCode>General</c:formatCode>
                <c:ptCount val="65"/>
                <c:pt idx="54">
                  <c:v>1156</c:v>
                </c:pt>
                <c:pt idx="55">
                  <c:v>1154.4505627705623</c:v>
                </c:pt>
                <c:pt idx="56">
                  <c:v>1152.9011255411256</c:v>
                </c:pt>
                <c:pt idx="57">
                  <c:v>1151.3516883116879</c:v>
                </c:pt>
                <c:pt idx="58">
                  <c:v>1149.8022510822511</c:v>
                </c:pt>
                <c:pt idx="59">
                  <c:v>1148.2528138528135</c:v>
                </c:pt>
                <c:pt idx="60">
                  <c:v>1146.7033766233767</c:v>
                </c:pt>
                <c:pt idx="61">
                  <c:v>1145.153939393939</c:v>
                </c:pt>
                <c:pt idx="62">
                  <c:v>1143.6045021645023</c:v>
                </c:pt>
                <c:pt idx="63">
                  <c:v>1142.0550649350646</c:v>
                </c:pt>
                <c:pt idx="64">
                  <c:v>1140.5056277056276</c:v>
                </c:pt>
              </c:numCache>
            </c:numRef>
          </c:val>
          <c:smooth val="0"/>
          <c:extLst>
            <c:ext xmlns:c16="http://schemas.microsoft.com/office/drawing/2014/chart" uri="{C3380CC4-5D6E-409C-BE32-E72D297353CC}">
              <c16:uniqueId val="{00000001-1FC3-4A37-8D98-13C9330D622C}"/>
            </c:ext>
          </c:extLst>
        </c:ser>
        <c:ser>
          <c:idx val="2"/>
          <c:order val="2"/>
          <c:tx>
            <c:strRef>
              <c:f>'Hospital B -'!$D$1</c:f>
              <c:strCache>
                <c:ptCount val="1"/>
                <c:pt idx="0">
                  <c:v>Lower Confidence Bound(Profit)</c:v>
                </c:pt>
              </c:strCache>
            </c:strRef>
          </c:tx>
          <c:spPr>
            <a:ln w="12700" cap="rnd">
              <a:solidFill>
                <a:srgbClr val="ED7D31"/>
              </a:solidFill>
              <a:prstDash val="solid"/>
              <a:round/>
            </a:ln>
            <a:effectLst/>
          </c:spPr>
          <c:marker>
            <c:symbol val="none"/>
          </c:marker>
          <c:cat>
            <c:numRef>
              <c:f>'Hospital B -'!$A$2:$A$66</c:f>
              <c:numCache>
                <c:formatCode>m/d/yyyy</c:formatCode>
                <c:ptCount val="65"/>
                <c:pt idx="0">
                  <c:v>45041</c:v>
                </c:pt>
                <c:pt idx="1">
                  <c:v>45042</c:v>
                </c:pt>
                <c:pt idx="2">
                  <c:v>45043</c:v>
                </c:pt>
                <c:pt idx="3">
                  <c:v>45044</c:v>
                </c:pt>
                <c:pt idx="4">
                  <c:v>45045</c:v>
                </c:pt>
                <c:pt idx="5">
                  <c:v>45046</c:v>
                </c:pt>
                <c:pt idx="6">
                  <c:v>45047</c:v>
                </c:pt>
                <c:pt idx="7">
                  <c:v>45048</c:v>
                </c:pt>
                <c:pt idx="8">
                  <c:v>45049</c:v>
                </c:pt>
                <c:pt idx="9">
                  <c:v>45050</c:v>
                </c:pt>
                <c:pt idx="10">
                  <c:v>45051</c:v>
                </c:pt>
                <c:pt idx="11">
                  <c:v>45052</c:v>
                </c:pt>
                <c:pt idx="12">
                  <c:v>45053</c:v>
                </c:pt>
                <c:pt idx="13">
                  <c:v>45054</c:v>
                </c:pt>
                <c:pt idx="14">
                  <c:v>45055</c:v>
                </c:pt>
                <c:pt idx="15">
                  <c:v>45056</c:v>
                </c:pt>
                <c:pt idx="16">
                  <c:v>45057</c:v>
                </c:pt>
                <c:pt idx="17">
                  <c:v>45058</c:v>
                </c:pt>
                <c:pt idx="18">
                  <c:v>45059</c:v>
                </c:pt>
                <c:pt idx="19">
                  <c:v>45060</c:v>
                </c:pt>
                <c:pt idx="20">
                  <c:v>45061</c:v>
                </c:pt>
                <c:pt idx="21">
                  <c:v>45062</c:v>
                </c:pt>
                <c:pt idx="22">
                  <c:v>45063</c:v>
                </c:pt>
                <c:pt idx="23">
                  <c:v>45064</c:v>
                </c:pt>
                <c:pt idx="24">
                  <c:v>45065</c:v>
                </c:pt>
                <c:pt idx="25">
                  <c:v>45066</c:v>
                </c:pt>
                <c:pt idx="26">
                  <c:v>45067</c:v>
                </c:pt>
                <c:pt idx="27">
                  <c:v>45068</c:v>
                </c:pt>
                <c:pt idx="28">
                  <c:v>45069</c:v>
                </c:pt>
                <c:pt idx="29">
                  <c:v>45070</c:v>
                </c:pt>
                <c:pt idx="30">
                  <c:v>45071</c:v>
                </c:pt>
                <c:pt idx="31">
                  <c:v>45072</c:v>
                </c:pt>
                <c:pt idx="32">
                  <c:v>45073</c:v>
                </c:pt>
                <c:pt idx="33">
                  <c:v>45074</c:v>
                </c:pt>
                <c:pt idx="34">
                  <c:v>45075</c:v>
                </c:pt>
                <c:pt idx="35">
                  <c:v>45076</c:v>
                </c:pt>
                <c:pt idx="36">
                  <c:v>45077</c:v>
                </c:pt>
                <c:pt idx="37">
                  <c:v>45078</c:v>
                </c:pt>
                <c:pt idx="38">
                  <c:v>45079</c:v>
                </c:pt>
                <c:pt idx="39">
                  <c:v>45080</c:v>
                </c:pt>
                <c:pt idx="40">
                  <c:v>45081</c:v>
                </c:pt>
                <c:pt idx="41">
                  <c:v>45082</c:v>
                </c:pt>
                <c:pt idx="42">
                  <c:v>45083</c:v>
                </c:pt>
                <c:pt idx="43">
                  <c:v>45084</c:v>
                </c:pt>
                <c:pt idx="44">
                  <c:v>45085</c:v>
                </c:pt>
                <c:pt idx="45">
                  <c:v>45086</c:v>
                </c:pt>
                <c:pt idx="46">
                  <c:v>45087</c:v>
                </c:pt>
                <c:pt idx="47">
                  <c:v>45088</c:v>
                </c:pt>
                <c:pt idx="48">
                  <c:v>45089</c:v>
                </c:pt>
                <c:pt idx="49">
                  <c:v>45090</c:v>
                </c:pt>
                <c:pt idx="50">
                  <c:v>45091</c:v>
                </c:pt>
                <c:pt idx="51">
                  <c:v>45092</c:v>
                </c:pt>
                <c:pt idx="52">
                  <c:v>45093</c:v>
                </c:pt>
                <c:pt idx="53">
                  <c:v>45094</c:v>
                </c:pt>
                <c:pt idx="54">
                  <c:v>45095</c:v>
                </c:pt>
                <c:pt idx="55">
                  <c:v>45096</c:v>
                </c:pt>
                <c:pt idx="56">
                  <c:v>45097</c:v>
                </c:pt>
                <c:pt idx="57">
                  <c:v>45098</c:v>
                </c:pt>
                <c:pt idx="58">
                  <c:v>45099</c:v>
                </c:pt>
                <c:pt idx="59">
                  <c:v>45100</c:v>
                </c:pt>
                <c:pt idx="60">
                  <c:v>45101</c:v>
                </c:pt>
                <c:pt idx="61">
                  <c:v>45102</c:v>
                </c:pt>
                <c:pt idx="62">
                  <c:v>45103</c:v>
                </c:pt>
                <c:pt idx="63">
                  <c:v>45104</c:v>
                </c:pt>
                <c:pt idx="64">
                  <c:v>45105</c:v>
                </c:pt>
              </c:numCache>
            </c:numRef>
          </c:cat>
          <c:val>
            <c:numRef>
              <c:f>'Hospital B -'!$D$2:$D$66</c:f>
              <c:numCache>
                <c:formatCode>General</c:formatCode>
                <c:ptCount val="65"/>
                <c:pt idx="54" formatCode="0.00">
                  <c:v>1156</c:v>
                </c:pt>
                <c:pt idx="55" formatCode="0.00">
                  <c:v>452.79851951150192</c:v>
                </c:pt>
                <c:pt idx="56" formatCode="0.00">
                  <c:v>429.48425797221819</c:v>
                </c:pt>
                <c:pt idx="57" formatCode="0.00">
                  <c:v>406.63968122540496</c:v>
                </c:pt>
                <c:pt idx="58" formatCode="0.00">
                  <c:v>384.22495120548263</c:v>
                </c:pt>
                <c:pt idx="59" formatCode="0.00">
                  <c:v>362.20521053685616</c:v>
                </c:pt>
                <c:pt idx="60" formatCode="0.00">
                  <c:v>340.54975856653846</c:v>
                </c:pt>
                <c:pt idx="61" formatCode="0.00">
                  <c:v>319.23139435724261</c:v>
                </c:pt>
                <c:pt idx="62" formatCode="0.00">
                  <c:v>298.22588711014157</c:v>
                </c:pt>
                <c:pt idx="63" formatCode="0.00">
                  <c:v>277.51154508697959</c:v>
                </c:pt>
                <c:pt idx="64" formatCode="0.00">
                  <c:v>257.06886155236464</c:v>
                </c:pt>
              </c:numCache>
            </c:numRef>
          </c:val>
          <c:smooth val="0"/>
          <c:extLst>
            <c:ext xmlns:c16="http://schemas.microsoft.com/office/drawing/2014/chart" uri="{C3380CC4-5D6E-409C-BE32-E72D297353CC}">
              <c16:uniqueId val="{00000002-1FC3-4A37-8D98-13C9330D622C}"/>
            </c:ext>
          </c:extLst>
        </c:ser>
        <c:ser>
          <c:idx val="3"/>
          <c:order val="3"/>
          <c:tx>
            <c:strRef>
              <c:f>'Hospital B -'!$E$1</c:f>
              <c:strCache>
                <c:ptCount val="1"/>
                <c:pt idx="0">
                  <c:v>Upper Confidence Bound(Profit)</c:v>
                </c:pt>
              </c:strCache>
            </c:strRef>
          </c:tx>
          <c:spPr>
            <a:ln w="12700" cap="rnd">
              <a:solidFill>
                <a:srgbClr val="ED7D31"/>
              </a:solidFill>
              <a:prstDash val="solid"/>
              <a:round/>
            </a:ln>
            <a:effectLst/>
          </c:spPr>
          <c:marker>
            <c:symbol val="none"/>
          </c:marker>
          <c:cat>
            <c:numRef>
              <c:f>'Hospital B -'!$A$2:$A$66</c:f>
              <c:numCache>
                <c:formatCode>m/d/yyyy</c:formatCode>
                <c:ptCount val="65"/>
                <c:pt idx="0">
                  <c:v>45041</c:v>
                </c:pt>
                <c:pt idx="1">
                  <c:v>45042</c:v>
                </c:pt>
                <c:pt idx="2">
                  <c:v>45043</c:v>
                </c:pt>
                <c:pt idx="3">
                  <c:v>45044</c:v>
                </c:pt>
                <c:pt idx="4">
                  <c:v>45045</c:v>
                </c:pt>
                <c:pt idx="5">
                  <c:v>45046</c:v>
                </c:pt>
                <c:pt idx="6">
                  <c:v>45047</c:v>
                </c:pt>
                <c:pt idx="7">
                  <c:v>45048</c:v>
                </c:pt>
                <c:pt idx="8">
                  <c:v>45049</c:v>
                </c:pt>
                <c:pt idx="9">
                  <c:v>45050</c:v>
                </c:pt>
                <c:pt idx="10">
                  <c:v>45051</c:v>
                </c:pt>
                <c:pt idx="11">
                  <c:v>45052</c:v>
                </c:pt>
                <c:pt idx="12">
                  <c:v>45053</c:v>
                </c:pt>
                <c:pt idx="13">
                  <c:v>45054</c:v>
                </c:pt>
                <c:pt idx="14">
                  <c:v>45055</c:v>
                </c:pt>
                <c:pt idx="15">
                  <c:v>45056</c:v>
                </c:pt>
                <c:pt idx="16">
                  <c:v>45057</c:v>
                </c:pt>
                <c:pt idx="17">
                  <c:v>45058</c:v>
                </c:pt>
                <c:pt idx="18">
                  <c:v>45059</c:v>
                </c:pt>
                <c:pt idx="19">
                  <c:v>45060</c:v>
                </c:pt>
                <c:pt idx="20">
                  <c:v>45061</c:v>
                </c:pt>
                <c:pt idx="21">
                  <c:v>45062</c:v>
                </c:pt>
                <c:pt idx="22">
                  <c:v>45063</c:v>
                </c:pt>
                <c:pt idx="23">
                  <c:v>45064</c:v>
                </c:pt>
                <c:pt idx="24">
                  <c:v>45065</c:v>
                </c:pt>
                <c:pt idx="25">
                  <c:v>45066</c:v>
                </c:pt>
                <c:pt idx="26">
                  <c:v>45067</c:v>
                </c:pt>
                <c:pt idx="27">
                  <c:v>45068</c:v>
                </c:pt>
                <c:pt idx="28">
                  <c:v>45069</c:v>
                </c:pt>
                <c:pt idx="29">
                  <c:v>45070</c:v>
                </c:pt>
                <c:pt idx="30">
                  <c:v>45071</c:v>
                </c:pt>
                <c:pt idx="31">
                  <c:v>45072</c:v>
                </c:pt>
                <c:pt idx="32">
                  <c:v>45073</c:v>
                </c:pt>
                <c:pt idx="33">
                  <c:v>45074</c:v>
                </c:pt>
                <c:pt idx="34">
                  <c:v>45075</c:v>
                </c:pt>
                <c:pt idx="35">
                  <c:v>45076</c:v>
                </c:pt>
                <c:pt idx="36">
                  <c:v>45077</c:v>
                </c:pt>
                <c:pt idx="37">
                  <c:v>45078</c:v>
                </c:pt>
                <c:pt idx="38">
                  <c:v>45079</c:v>
                </c:pt>
                <c:pt idx="39">
                  <c:v>45080</c:v>
                </c:pt>
                <c:pt idx="40">
                  <c:v>45081</c:v>
                </c:pt>
                <c:pt idx="41">
                  <c:v>45082</c:v>
                </c:pt>
                <c:pt idx="42">
                  <c:v>45083</c:v>
                </c:pt>
                <c:pt idx="43">
                  <c:v>45084</c:v>
                </c:pt>
                <c:pt idx="44">
                  <c:v>45085</c:v>
                </c:pt>
                <c:pt idx="45">
                  <c:v>45086</c:v>
                </c:pt>
                <c:pt idx="46">
                  <c:v>45087</c:v>
                </c:pt>
                <c:pt idx="47">
                  <c:v>45088</c:v>
                </c:pt>
                <c:pt idx="48">
                  <c:v>45089</c:v>
                </c:pt>
                <c:pt idx="49">
                  <c:v>45090</c:v>
                </c:pt>
                <c:pt idx="50">
                  <c:v>45091</c:v>
                </c:pt>
                <c:pt idx="51">
                  <c:v>45092</c:v>
                </c:pt>
                <c:pt idx="52">
                  <c:v>45093</c:v>
                </c:pt>
                <c:pt idx="53">
                  <c:v>45094</c:v>
                </c:pt>
                <c:pt idx="54">
                  <c:v>45095</c:v>
                </c:pt>
                <c:pt idx="55">
                  <c:v>45096</c:v>
                </c:pt>
                <c:pt idx="56">
                  <c:v>45097</c:v>
                </c:pt>
                <c:pt idx="57">
                  <c:v>45098</c:v>
                </c:pt>
                <c:pt idx="58">
                  <c:v>45099</c:v>
                </c:pt>
                <c:pt idx="59">
                  <c:v>45100</c:v>
                </c:pt>
                <c:pt idx="60">
                  <c:v>45101</c:v>
                </c:pt>
                <c:pt idx="61">
                  <c:v>45102</c:v>
                </c:pt>
                <c:pt idx="62">
                  <c:v>45103</c:v>
                </c:pt>
                <c:pt idx="63">
                  <c:v>45104</c:v>
                </c:pt>
                <c:pt idx="64">
                  <c:v>45105</c:v>
                </c:pt>
              </c:numCache>
            </c:numRef>
          </c:cat>
          <c:val>
            <c:numRef>
              <c:f>'Hospital B -'!$E$2:$E$66</c:f>
              <c:numCache>
                <c:formatCode>General</c:formatCode>
                <c:ptCount val="65"/>
                <c:pt idx="54" formatCode="0.00">
                  <c:v>1156</c:v>
                </c:pt>
                <c:pt idx="55" formatCode="0.00">
                  <c:v>1856.1026060296226</c:v>
                </c:pt>
                <c:pt idx="56" formatCode="0.00">
                  <c:v>1876.3179931100331</c:v>
                </c:pt>
                <c:pt idx="57" formatCode="0.00">
                  <c:v>1896.0636953979708</c:v>
                </c:pt>
                <c:pt idx="58" formatCode="0.00">
                  <c:v>1915.3795509590195</c:v>
                </c:pt>
                <c:pt idx="59" formatCode="0.00">
                  <c:v>1934.3004171687708</c:v>
                </c:pt>
                <c:pt idx="60" formatCode="0.00">
                  <c:v>1952.8569946802149</c:v>
                </c:pt>
                <c:pt idx="61" formatCode="0.00">
                  <c:v>1971.0764844306354</c:v>
                </c:pt>
                <c:pt idx="62" formatCode="0.00">
                  <c:v>1988.9831172188628</c:v>
                </c:pt>
                <c:pt idx="63" formatCode="0.00">
                  <c:v>2006.5985847831496</c:v>
                </c:pt>
                <c:pt idx="64" formatCode="0.00">
                  <c:v>2023.9423938588907</c:v>
                </c:pt>
              </c:numCache>
            </c:numRef>
          </c:val>
          <c:smooth val="0"/>
          <c:extLst>
            <c:ext xmlns:c16="http://schemas.microsoft.com/office/drawing/2014/chart" uri="{C3380CC4-5D6E-409C-BE32-E72D297353CC}">
              <c16:uniqueId val="{00000003-1FC3-4A37-8D98-13C9330D622C}"/>
            </c:ext>
          </c:extLst>
        </c:ser>
        <c:dLbls>
          <c:showLegendKey val="0"/>
          <c:showVal val="0"/>
          <c:showCatName val="0"/>
          <c:showSerName val="0"/>
          <c:showPercent val="0"/>
          <c:showBubbleSize val="0"/>
        </c:dLbls>
        <c:smooth val="0"/>
        <c:axId val="155684672"/>
        <c:axId val="155683424"/>
      </c:lineChart>
      <c:catAx>
        <c:axId val="1556846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83424"/>
        <c:crosses val="autoZero"/>
        <c:auto val="1"/>
        <c:lblAlgn val="ctr"/>
        <c:lblOffset val="100"/>
        <c:noMultiLvlLbl val="0"/>
      </c:catAx>
      <c:valAx>
        <c:axId val="15568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84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'Hospital A -'!$B$1</c:f>
              <c:strCache>
                <c:ptCount val="1"/>
                <c:pt idx="0">
                  <c:v>Profit</c:v>
                </c:pt>
              </c:strCache>
            </c:strRef>
          </c:tx>
          <c:spPr>
            <a:ln w="28575" cap="rnd">
              <a:solidFill>
                <a:schemeClr val="accent1"/>
              </a:solidFill>
              <a:round/>
            </a:ln>
            <a:effectLst/>
          </c:spPr>
          <c:marker>
            <c:symbol val="none"/>
          </c:marker>
          <c:val>
            <c:numRef>
              <c:f>'Hospital A -'!$B$2:$B$67</c:f>
              <c:numCache>
                <c:formatCode>General</c:formatCode>
                <c:ptCount val="66"/>
                <c:pt idx="0">
                  <c:v>1396.25</c:v>
                </c:pt>
                <c:pt idx="1">
                  <c:v>1477</c:v>
                </c:pt>
                <c:pt idx="2">
                  <c:v>1493.4444444444443</c:v>
                </c:pt>
                <c:pt idx="3">
                  <c:v>1509.8888888888889</c:v>
                </c:pt>
                <c:pt idx="4">
                  <c:v>1526.3333333333333</c:v>
                </c:pt>
                <c:pt idx="5">
                  <c:v>1155.3333333333333</c:v>
                </c:pt>
                <c:pt idx="6">
                  <c:v>1134.25</c:v>
                </c:pt>
                <c:pt idx="7">
                  <c:v>991.125</c:v>
                </c:pt>
                <c:pt idx="8">
                  <c:v>848</c:v>
                </c:pt>
                <c:pt idx="9">
                  <c:v>612</c:v>
                </c:pt>
                <c:pt idx="10">
                  <c:v>2087</c:v>
                </c:pt>
                <c:pt idx="11">
                  <c:v>1085.25</c:v>
                </c:pt>
                <c:pt idx="12">
                  <c:v>827.5</c:v>
                </c:pt>
                <c:pt idx="13">
                  <c:v>828.33333333333337</c:v>
                </c:pt>
                <c:pt idx="14">
                  <c:v>1485.3333333333333</c:v>
                </c:pt>
                <c:pt idx="15">
                  <c:v>1384.4722222222222</c:v>
                </c:pt>
                <c:pt idx="16">
                  <c:v>1283.6111111111111</c:v>
                </c:pt>
                <c:pt idx="17">
                  <c:v>1182.75</c:v>
                </c:pt>
                <c:pt idx="18">
                  <c:v>928.66666666666663</c:v>
                </c:pt>
                <c:pt idx="19">
                  <c:v>909.75</c:v>
                </c:pt>
                <c:pt idx="20">
                  <c:v>1156</c:v>
                </c:pt>
                <c:pt idx="21">
                  <c:v>725.5</c:v>
                </c:pt>
                <c:pt idx="22">
                  <c:v>1219.6666666666667</c:v>
                </c:pt>
                <c:pt idx="23">
                  <c:v>626</c:v>
                </c:pt>
                <c:pt idx="24">
                  <c:v>1798</c:v>
                </c:pt>
                <c:pt idx="25">
                  <c:v>742</c:v>
                </c:pt>
                <c:pt idx="26">
                  <c:v>1026</c:v>
                </c:pt>
                <c:pt idx="27">
                  <c:v>911.75</c:v>
                </c:pt>
                <c:pt idx="28">
                  <c:v>797.5</c:v>
                </c:pt>
                <c:pt idx="29">
                  <c:v>1579</c:v>
                </c:pt>
                <c:pt idx="30">
                  <c:v>2097</c:v>
                </c:pt>
                <c:pt idx="31">
                  <c:v>858.66666666666663</c:v>
                </c:pt>
                <c:pt idx="32">
                  <c:v>741</c:v>
                </c:pt>
                <c:pt idx="33">
                  <c:v>908</c:v>
                </c:pt>
                <c:pt idx="34">
                  <c:v>1040.75</c:v>
                </c:pt>
                <c:pt idx="35">
                  <c:v>880</c:v>
                </c:pt>
                <c:pt idx="36">
                  <c:v>433</c:v>
                </c:pt>
                <c:pt idx="37">
                  <c:v>1969</c:v>
                </c:pt>
                <c:pt idx="38">
                  <c:v>722</c:v>
                </c:pt>
                <c:pt idx="39">
                  <c:v>944</c:v>
                </c:pt>
                <c:pt idx="40">
                  <c:v>819.5</c:v>
                </c:pt>
                <c:pt idx="41">
                  <c:v>1019.5</c:v>
                </c:pt>
                <c:pt idx="42">
                  <c:v>942</c:v>
                </c:pt>
                <c:pt idx="43">
                  <c:v>872.5</c:v>
                </c:pt>
                <c:pt idx="44">
                  <c:v>803</c:v>
                </c:pt>
                <c:pt idx="45">
                  <c:v>1261</c:v>
                </c:pt>
                <c:pt idx="46">
                  <c:v>1050</c:v>
                </c:pt>
                <c:pt idx="47">
                  <c:v>687.5</c:v>
                </c:pt>
                <c:pt idx="48">
                  <c:v>712</c:v>
                </c:pt>
                <c:pt idx="49">
                  <c:v>1111.5</c:v>
                </c:pt>
                <c:pt idx="50">
                  <c:v>1011.25</c:v>
                </c:pt>
                <c:pt idx="51">
                  <c:v>911</c:v>
                </c:pt>
                <c:pt idx="52">
                  <c:v>1560.5</c:v>
                </c:pt>
                <c:pt idx="53">
                  <c:v>1050</c:v>
                </c:pt>
                <c:pt idx="54">
                  <c:v>922.08333333333326</c:v>
                </c:pt>
                <c:pt idx="55">
                  <c:v>794.16666666666663</c:v>
                </c:pt>
              </c:numCache>
            </c:numRef>
          </c:val>
          <c:smooth val="0"/>
          <c:extLst>
            <c:ext xmlns:c16="http://schemas.microsoft.com/office/drawing/2014/chart" uri="{C3380CC4-5D6E-409C-BE32-E72D297353CC}">
              <c16:uniqueId val="{00000000-087E-4F89-846D-18B5BDA43C4C}"/>
            </c:ext>
          </c:extLst>
        </c:ser>
        <c:ser>
          <c:idx val="1"/>
          <c:order val="1"/>
          <c:tx>
            <c:strRef>
              <c:f>'Hospital A -'!$C$1</c:f>
              <c:strCache>
                <c:ptCount val="1"/>
                <c:pt idx="0">
                  <c:v>Forecast(Profit)</c:v>
                </c:pt>
              </c:strCache>
            </c:strRef>
          </c:tx>
          <c:spPr>
            <a:ln w="25400" cap="rnd">
              <a:solidFill>
                <a:schemeClr val="accent2"/>
              </a:solidFill>
              <a:round/>
            </a:ln>
            <a:effectLst/>
          </c:spPr>
          <c:marker>
            <c:symbol val="none"/>
          </c:marker>
          <c:cat>
            <c:numRef>
              <c:f>'Hospital A -'!$A$2:$A$67</c:f>
              <c:numCache>
                <c:formatCode>m/d/yyyy</c:formatCode>
                <c:ptCount val="66"/>
                <c:pt idx="0">
                  <c:v>45041</c:v>
                </c:pt>
                <c:pt idx="1">
                  <c:v>45042</c:v>
                </c:pt>
                <c:pt idx="2">
                  <c:v>45043</c:v>
                </c:pt>
                <c:pt idx="3">
                  <c:v>45044</c:v>
                </c:pt>
                <c:pt idx="4">
                  <c:v>45045</c:v>
                </c:pt>
                <c:pt idx="5">
                  <c:v>45046</c:v>
                </c:pt>
                <c:pt idx="6">
                  <c:v>45047</c:v>
                </c:pt>
                <c:pt idx="7">
                  <c:v>45048</c:v>
                </c:pt>
                <c:pt idx="8">
                  <c:v>45049</c:v>
                </c:pt>
                <c:pt idx="9">
                  <c:v>45050</c:v>
                </c:pt>
                <c:pt idx="10">
                  <c:v>45051</c:v>
                </c:pt>
                <c:pt idx="11">
                  <c:v>45052</c:v>
                </c:pt>
                <c:pt idx="12">
                  <c:v>45053</c:v>
                </c:pt>
                <c:pt idx="13">
                  <c:v>45054</c:v>
                </c:pt>
                <c:pt idx="14">
                  <c:v>45055</c:v>
                </c:pt>
                <c:pt idx="15">
                  <c:v>45056</c:v>
                </c:pt>
                <c:pt idx="16">
                  <c:v>45057</c:v>
                </c:pt>
                <c:pt idx="17">
                  <c:v>45058</c:v>
                </c:pt>
                <c:pt idx="18">
                  <c:v>45059</c:v>
                </c:pt>
                <c:pt idx="19">
                  <c:v>45060</c:v>
                </c:pt>
                <c:pt idx="20">
                  <c:v>45061</c:v>
                </c:pt>
                <c:pt idx="21">
                  <c:v>45062</c:v>
                </c:pt>
                <c:pt idx="22">
                  <c:v>45063</c:v>
                </c:pt>
                <c:pt idx="23">
                  <c:v>45064</c:v>
                </c:pt>
                <c:pt idx="24">
                  <c:v>45065</c:v>
                </c:pt>
                <c:pt idx="25">
                  <c:v>45066</c:v>
                </c:pt>
                <c:pt idx="26">
                  <c:v>45067</c:v>
                </c:pt>
                <c:pt idx="27">
                  <c:v>45068</c:v>
                </c:pt>
                <c:pt idx="28">
                  <c:v>45069</c:v>
                </c:pt>
                <c:pt idx="29">
                  <c:v>45070</c:v>
                </c:pt>
                <c:pt idx="30">
                  <c:v>45071</c:v>
                </c:pt>
                <c:pt idx="31">
                  <c:v>45072</c:v>
                </c:pt>
                <c:pt idx="32">
                  <c:v>45073</c:v>
                </c:pt>
                <c:pt idx="33">
                  <c:v>45074</c:v>
                </c:pt>
                <c:pt idx="34">
                  <c:v>45075</c:v>
                </c:pt>
                <c:pt idx="35">
                  <c:v>45076</c:v>
                </c:pt>
                <c:pt idx="36">
                  <c:v>45077</c:v>
                </c:pt>
                <c:pt idx="37">
                  <c:v>45078</c:v>
                </c:pt>
                <c:pt idx="38">
                  <c:v>45079</c:v>
                </c:pt>
                <c:pt idx="39">
                  <c:v>45080</c:v>
                </c:pt>
                <c:pt idx="40">
                  <c:v>45081</c:v>
                </c:pt>
                <c:pt idx="41">
                  <c:v>45082</c:v>
                </c:pt>
                <c:pt idx="42">
                  <c:v>45083</c:v>
                </c:pt>
                <c:pt idx="43">
                  <c:v>45084</c:v>
                </c:pt>
                <c:pt idx="44">
                  <c:v>45085</c:v>
                </c:pt>
                <c:pt idx="45">
                  <c:v>45086</c:v>
                </c:pt>
                <c:pt idx="46">
                  <c:v>45087</c:v>
                </c:pt>
                <c:pt idx="47">
                  <c:v>45088</c:v>
                </c:pt>
                <c:pt idx="48">
                  <c:v>45089</c:v>
                </c:pt>
                <c:pt idx="49">
                  <c:v>45090</c:v>
                </c:pt>
                <c:pt idx="50">
                  <c:v>45091</c:v>
                </c:pt>
                <c:pt idx="51">
                  <c:v>45092</c:v>
                </c:pt>
                <c:pt idx="52">
                  <c:v>45093</c:v>
                </c:pt>
                <c:pt idx="53">
                  <c:v>45094</c:v>
                </c:pt>
                <c:pt idx="54">
                  <c:v>45095</c:v>
                </c:pt>
                <c:pt idx="55">
                  <c:v>45096</c:v>
                </c:pt>
                <c:pt idx="56">
                  <c:v>45097</c:v>
                </c:pt>
                <c:pt idx="57">
                  <c:v>45098</c:v>
                </c:pt>
                <c:pt idx="58">
                  <c:v>45099</c:v>
                </c:pt>
                <c:pt idx="59">
                  <c:v>45100</c:v>
                </c:pt>
                <c:pt idx="60">
                  <c:v>45101</c:v>
                </c:pt>
                <c:pt idx="61">
                  <c:v>45102</c:v>
                </c:pt>
                <c:pt idx="62">
                  <c:v>45103</c:v>
                </c:pt>
                <c:pt idx="63">
                  <c:v>45104</c:v>
                </c:pt>
                <c:pt idx="64">
                  <c:v>45105</c:v>
                </c:pt>
                <c:pt idx="65">
                  <c:v>45106</c:v>
                </c:pt>
              </c:numCache>
            </c:numRef>
          </c:cat>
          <c:val>
            <c:numRef>
              <c:f>'Hospital A -'!$C$2:$C$67</c:f>
              <c:numCache>
                <c:formatCode>General</c:formatCode>
                <c:ptCount val="66"/>
                <c:pt idx="55">
                  <c:v>794.16666666666663</c:v>
                </c:pt>
                <c:pt idx="56">
                  <c:v>881.38632039628556</c:v>
                </c:pt>
                <c:pt idx="57">
                  <c:v>958.9552691165494</c:v>
                </c:pt>
                <c:pt idx="58">
                  <c:v>887.61205110609649</c:v>
                </c:pt>
                <c:pt idx="59">
                  <c:v>1362.0443593176137</c:v>
                </c:pt>
                <c:pt idx="60">
                  <c:v>931.47792861068331</c:v>
                </c:pt>
                <c:pt idx="61">
                  <c:v>695.18349023194082</c:v>
                </c:pt>
                <c:pt idx="62">
                  <c:v>785.58306138436842</c:v>
                </c:pt>
                <c:pt idx="63">
                  <c:v>833.20172337177041</c:v>
                </c:pt>
                <c:pt idx="64">
                  <c:v>910.77067209203426</c:v>
                </c:pt>
                <c:pt idx="65">
                  <c:v>839.42745408158123</c:v>
                </c:pt>
              </c:numCache>
            </c:numRef>
          </c:val>
          <c:smooth val="0"/>
          <c:extLst>
            <c:ext xmlns:c16="http://schemas.microsoft.com/office/drawing/2014/chart" uri="{C3380CC4-5D6E-409C-BE32-E72D297353CC}">
              <c16:uniqueId val="{00000001-087E-4F89-846D-18B5BDA43C4C}"/>
            </c:ext>
          </c:extLst>
        </c:ser>
        <c:ser>
          <c:idx val="2"/>
          <c:order val="2"/>
          <c:tx>
            <c:strRef>
              <c:f>'Hospital A -'!$D$1</c:f>
              <c:strCache>
                <c:ptCount val="1"/>
                <c:pt idx="0">
                  <c:v>Lower Confidence Bound(Profit)</c:v>
                </c:pt>
              </c:strCache>
            </c:strRef>
          </c:tx>
          <c:spPr>
            <a:ln w="12700" cap="rnd">
              <a:solidFill>
                <a:srgbClr val="ED7D31"/>
              </a:solidFill>
              <a:prstDash val="solid"/>
              <a:round/>
            </a:ln>
            <a:effectLst/>
          </c:spPr>
          <c:marker>
            <c:symbol val="none"/>
          </c:marker>
          <c:cat>
            <c:numRef>
              <c:f>'Hospital A -'!$A$2:$A$67</c:f>
              <c:numCache>
                <c:formatCode>m/d/yyyy</c:formatCode>
                <c:ptCount val="66"/>
                <c:pt idx="0">
                  <c:v>45041</c:v>
                </c:pt>
                <c:pt idx="1">
                  <c:v>45042</c:v>
                </c:pt>
                <c:pt idx="2">
                  <c:v>45043</c:v>
                </c:pt>
                <c:pt idx="3">
                  <c:v>45044</c:v>
                </c:pt>
                <c:pt idx="4">
                  <c:v>45045</c:v>
                </c:pt>
                <c:pt idx="5">
                  <c:v>45046</c:v>
                </c:pt>
                <c:pt idx="6">
                  <c:v>45047</c:v>
                </c:pt>
                <c:pt idx="7">
                  <c:v>45048</c:v>
                </c:pt>
                <c:pt idx="8">
                  <c:v>45049</c:v>
                </c:pt>
                <c:pt idx="9">
                  <c:v>45050</c:v>
                </c:pt>
                <c:pt idx="10">
                  <c:v>45051</c:v>
                </c:pt>
                <c:pt idx="11">
                  <c:v>45052</c:v>
                </c:pt>
                <c:pt idx="12">
                  <c:v>45053</c:v>
                </c:pt>
                <c:pt idx="13">
                  <c:v>45054</c:v>
                </c:pt>
                <c:pt idx="14">
                  <c:v>45055</c:v>
                </c:pt>
                <c:pt idx="15">
                  <c:v>45056</c:v>
                </c:pt>
                <c:pt idx="16">
                  <c:v>45057</c:v>
                </c:pt>
                <c:pt idx="17">
                  <c:v>45058</c:v>
                </c:pt>
                <c:pt idx="18">
                  <c:v>45059</c:v>
                </c:pt>
                <c:pt idx="19">
                  <c:v>45060</c:v>
                </c:pt>
                <c:pt idx="20">
                  <c:v>45061</c:v>
                </c:pt>
                <c:pt idx="21">
                  <c:v>45062</c:v>
                </c:pt>
                <c:pt idx="22">
                  <c:v>45063</c:v>
                </c:pt>
                <c:pt idx="23">
                  <c:v>45064</c:v>
                </c:pt>
                <c:pt idx="24">
                  <c:v>45065</c:v>
                </c:pt>
                <c:pt idx="25">
                  <c:v>45066</c:v>
                </c:pt>
                <c:pt idx="26">
                  <c:v>45067</c:v>
                </c:pt>
                <c:pt idx="27">
                  <c:v>45068</c:v>
                </c:pt>
                <c:pt idx="28">
                  <c:v>45069</c:v>
                </c:pt>
                <c:pt idx="29">
                  <c:v>45070</c:v>
                </c:pt>
                <c:pt idx="30">
                  <c:v>45071</c:v>
                </c:pt>
                <c:pt idx="31">
                  <c:v>45072</c:v>
                </c:pt>
                <c:pt idx="32">
                  <c:v>45073</c:v>
                </c:pt>
                <c:pt idx="33">
                  <c:v>45074</c:v>
                </c:pt>
                <c:pt idx="34">
                  <c:v>45075</c:v>
                </c:pt>
                <c:pt idx="35">
                  <c:v>45076</c:v>
                </c:pt>
                <c:pt idx="36">
                  <c:v>45077</c:v>
                </c:pt>
                <c:pt idx="37">
                  <c:v>45078</c:v>
                </c:pt>
                <c:pt idx="38">
                  <c:v>45079</c:v>
                </c:pt>
                <c:pt idx="39">
                  <c:v>45080</c:v>
                </c:pt>
                <c:pt idx="40">
                  <c:v>45081</c:v>
                </c:pt>
                <c:pt idx="41">
                  <c:v>45082</c:v>
                </c:pt>
                <c:pt idx="42">
                  <c:v>45083</c:v>
                </c:pt>
                <c:pt idx="43">
                  <c:v>45084</c:v>
                </c:pt>
                <c:pt idx="44">
                  <c:v>45085</c:v>
                </c:pt>
                <c:pt idx="45">
                  <c:v>45086</c:v>
                </c:pt>
                <c:pt idx="46">
                  <c:v>45087</c:v>
                </c:pt>
                <c:pt idx="47">
                  <c:v>45088</c:v>
                </c:pt>
                <c:pt idx="48">
                  <c:v>45089</c:v>
                </c:pt>
                <c:pt idx="49">
                  <c:v>45090</c:v>
                </c:pt>
                <c:pt idx="50">
                  <c:v>45091</c:v>
                </c:pt>
                <c:pt idx="51">
                  <c:v>45092</c:v>
                </c:pt>
                <c:pt idx="52">
                  <c:v>45093</c:v>
                </c:pt>
                <c:pt idx="53">
                  <c:v>45094</c:v>
                </c:pt>
                <c:pt idx="54">
                  <c:v>45095</c:v>
                </c:pt>
                <c:pt idx="55">
                  <c:v>45096</c:v>
                </c:pt>
                <c:pt idx="56">
                  <c:v>45097</c:v>
                </c:pt>
                <c:pt idx="57">
                  <c:v>45098</c:v>
                </c:pt>
                <c:pt idx="58">
                  <c:v>45099</c:v>
                </c:pt>
                <c:pt idx="59">
                  <c:v>45100</c:v>
                </c:pt>
                <c:pt idx="60">
                  <c:v>45101</c:v>
                </c:pt>
                <c:pt idx="61">
                  <c:v>45102</c:v>
                </c:pt>
                <c:pt idx="62">
                  <c:v>45103</c:v>
                </c:pt>
                <c:pt idx="63">
                  <c:v>45104</c:v>
                </c:pt>
                <c:pt idx="64">
                  <c:v>45105</c:v>
                </c:pt>
                <c:pt idx="65">
                  <c:v>45106</c:v>
                </c:pt>
              </c:numCache>
            </c:numRef>
          </c:cat>
          <c:val>
            <c:numRef>
              <c:f>'Hospital A -'!$D$2:$D$67</c:f>
              <c:numCache>
                <c:formatCode>General</c:formatCode>
                <c:ptCount val="66"/>
                <c:pt idx="55" formatCode="0.00">
                  <c:v>794.16666666666663</c:v>
                </c:pt>
                <c:pt idx="56" formatCode="0.00">
                  <c:v>187.77965175064799</c:v>
                </c:pt>
                <c:pt idx="57" formatCode="0.00">
                  <c:v>259.77738416914463</c:v>
                </c:pt>
                <c:pt idx="58" formatCode="0.00">
                  <c:v>182.81995636247291</c:v>
                </c:pt>
                <c:pt idx="59" formatCode="0.00">
                  <c:v>651.59540336732437</c:v>
                </c:pt>
                <c:pt idx="60" formatCode="0.00">
                  <c:v>215.32979898022597</c:v>
                </c:pt>
                <c:pt idx="61" formatCode="0.00">
                  <c:v>-26.705789838461783</c:v>
                </c:pt>
                <c:pt idx="62" formatCode="0.00">
                  <c:v>57.910986536526138</c:v>
                </c:pt>
                <c:pt idx="63" formatCode="0.00">
                  <c:v>99.617982863364773</c:v>
                </c:pt>
                <c:pt idx="64" formatCode="0.00">
                  <c:v>171.32252640280228</c:v>
                </c:pt>
                <c:pt idx="65" formatCode="0.00">
                  <c:v>94.074229593428981</c:v>
                </c:pt>
              </c:numCache>
            </c:numRef>
          </c:val>
          <c:smooth val="0"/>
          <c:extLst>
            <c:ext xmlns:c16="http://schemas.microsoft.com/office/drawing/2014/chart" uri="{C3380CC4-5D6E-409C-BE32-E72D297353CC}">
              <c16:uniqueId val="{00000002-087E-4F89-846D-18B5BDA43C4C}"/>
            </c:ext>
          </c:extLst>
        </c:ser>
        <c:ser>
          <c:idx val="3"/>
          <c:order val="3"/>
          <c:tx>
            <c:strRef>
              <c:f>'Hospital A -'!$E$1</c:f>
              <c:strCache>
                <c:ptCount val="1"/>
                <c:pt idx="0">
                  <c:v>Upper Confidence Bound(Profit)</c:v>
                </c:pt>
              </c:strCache>
            </c:strRef>
          </c:tx>
          <c:spPr>
            <a:ln w="12700" cap="rnd">
              <a:solidFill>
                <a:srgbClr val="ED7D31"/>
              </a:solidFill>
              <a:prstDash val="solid"/>
              <a:round/>
            </a:ln>
            <a:effectLst/>
          </c:spPr>
          <c:marker>
            <c:symbol val="none"/>
          </c:marker>
          <c:cat>
            <c:numRef>
              <c:f>'Hospital A -'!$A$2:$A$67</c:f>
              <c:numCache>
                <c:formatCode>m/d/yyyy</c:formatCode>
                <c:ptCount val="66"/>
                <c:pt idx="0">
                  <c:v>45041</c:v>
                </c:pt>
                <c:pt idx="1">
                  <c:v>45042</c:v>
                </c:pt>
                <c:pt idx="2">
                  <c:v>45043</c:v>
                </c:pt>
                <c:pt idx="3">
                  <c:v>45044</c:v>
                </c:pt>
                <c:pt idx="4">
                  <c:v>45045</c:v>
                </c:pt>
                <c:pt idx="5">
                  <c:v>45046</c:v>
                </c:pt>
                <c:pt idx="6">
                  <c:v>45047</c:v>
                </c:pt>
                <c:pt idx="7">
                  <c:v>45048</c:v>
                </c:pt>
                <c:pt idx="8">
                  <c:v>45049</c:v>
                </c:pt>
                <c:pt idx="9">
                  <c:v>45050</c:v>
                </c:pt>
                <c:pt idx="10">
                  <c:v>45051</c:v>
                </c:pt>
                <c:pt idx="11">
                  <c:v>45052</c:v>
                </c:pt>
                <c:pt idx="12">
                  <c:v>45053</c:v>
                </c:pt>
                <c:pt idx="13">
                  <c:v>45054</c:v>
                </c:pt>
                <c:pt idx="14">
                  <c:v>45055</c:v>
                </c:pt>
                <c:pt idx="15">
                  <c:v>45056</c:v>
                </c:pt>
                <c:pt idx="16">
                  <c:v>45057</c:v>
                </c:pt>
                <c:pt idx="17">
                  <c:v>45058</c:v>
                </c:pt>
                <c:pt idx="18">
                  <c:v>45059</c:v>
                </c:pt>
                <c:pt idx="19">
                  <c:v>45060</c:v>
                </c:pt>
                <c:pt idx="20">
                  <c:v>45061</c:v>
                </c:pt>
                <c:pt idx="21">
                  <c:v>45062</c:v>
                </c:pt>
                <c:pt idx="22">
                  <c:v>45063</c:v>
                </c:pt>
                <c:pt idx="23">
                  <c:v>45064</c:v>
                </c:pt>
                <c:pt idx="24">
                  <c:v>45065</c:v>
                </c:pt>
                <c:pt idx="25">
                  <c:v>45066</c:v>
                </c:pt>
                <c:pt idx="26">
                  <c:v>45067</c:v>
                </c:pt>
                <c:pt idx="27">
                  <c:v>45068</c:v>
                </c:pt>
                <c:pt idx="28">
                  <c:v>45069</c:v>
                </c:pt>
                <c:pt idx="29">
                  <c:v>45070</c:v>
                </c:pt>
                <c:pt idx="30">
                  <c:v>45071</c:v>
                </c:pt>
                <c:pt idx="31">
                  <c:v>45072</c:v>
                </c:pt>
                <c:pt idx="32">
                  <c:v>45073</c:v>
                </c:pt>
                <c:pt idx="33">
                  <c:v>45074</c:v>
                </c:pt>
                <c:pt idx="34">
                  <c:v>45075</c:v>
                </c:pt>
                <c:pt idx="35">
                  <c:v>45076</c:v>
                </c:pt>
                <c:pt idx="36">
                  <c:v>45077</c:v>
                </c:pt>
                <c:pt idx="37">
                  <c:v>45078</c:v>
                </c:pt>
                <c:pt idx="38">
                  <c:v>45079</c:v>
                </c:pt>
                <c:pt idx="39">
                  <c:v>45080</c:v>
                </c:pt>
                <c:pt idx="40">
                  <c:v>45081</c:v>
                </c:pt>
                <c:pt idx="41">
                  <c:v>45082</c:v>
                </c:pt>
                <c:pt idx="42">
                  <c:v>45083</c:v>
                </c:pt>
                <c:pt idx="43">
                  <c:v>45084</c:v>
                </c:pt>
                <c:pt idx="44">
                  <c:v>45085</c:v>
                </c:pt>
                <c:pt idx="45">
                  <c:v>45086</c:v>
                </c:pt>
                <c:pt idx="46">
                  <c:v>45087</c:v>
                </c:pt>
                <c:pt idx="47">
                  <c:v>45088</c:v>
                </c:pt>
                <c:pt idx="48">
                  <c:v>45089</c:v>
                </c:pt>
                <c:pt idx="49">
                  <c:v>45090</c:v>
                </c:pt>
                <c:pt idx="50">
                  <c:v>45091</c:v>
                </c:pt>
                <c:pt idx="51">
                  <c:v>45092</c:v>
                </c:pt>
                <c:pt idx="52">
                  <c:v>45093</c:v>
                </c:pt>
                <c:pt idx="53">
                  <c:v>45094</c:v>
                </c:pt>
                <c:pt idx="54">
                  <c:v>45095</c:v>
                </c:pt>
                <c:pt idx="55">
                  <c:v>45096</c:v>
                </c:pt>
                <c:pt idx="56">
                  <c:v>45097</c:v>
                </c:pt>
                <c:pt idx="57">
                  <c:v>45098</c:v>
                </c:pt>
                <c:pt idx="58">
                  <c:v>45099</c:v>
                </c:pt>
                <c:pt idx="59">
                  <c:v>45100</c:v>
                </c:pt>
                <c:pt idx="60">
                  <c:v>45101</c:v>
                </c:pt>
                <c:pt idx="61">
                  <c:v>45102</c:v>
                </c:pt>
                <c:pt idx="62">
                  <c:v>45103</c:v>
                </c:pt>
                <c:pt idx="63">
                  <c:v>45104</c:v>
                </c:pt>
                <c:pt idx="64">
                  <c:v>45105</c:v>
                </c:pt>
                <c:pt idx="65">
                  <c:v>45106</c:v>
                </c:pt>
              </c:numCache>
            </c:numRef>
          </c:cat>
          <c:val>
            <c:numRef>
              <c:f>'Hospital A -'!$E$2:$E$67</c:f>
              <c:numCache>
                <c:formatCode>General</c:formatCode>
                <c:ptCount val="66"/>
                <c:pt idx="55" formatCode="0.00">
                  <c:v>794.16666666666663</c:v>
                </c:pt>
                <c:pt idx="56" formatCode="0.00">
                  <c:v>1574.992989041923</c:v>
                </c:pt>
                <c:pt idx="57" formatCode="0.00">
                  <c:v>1658.1331540639542</c:v>
                </c:pt>
                <c:pt idx="58" formatCode="0.00">
                  <c:v>1592.40414584972</c:v>
                </c:pt>
                <c:pt idx="59" formatCode="0.00">
                  <c:v>2072.4933152679032</c:v>
                </c:pt>
                <c:pt idx="60" formatCode="0.00">
                  <c:v>1647.6260582411405</c:v>
                </c:pt>
                <c:pt idx="61" formatCode="0.00">
                  <c:v>1417.0727703023435</c:v>
                </c:pt>
                <c:pt idx="62" formatCode="0.00">
                  <c:v>1513.2551362322106</c:v>
                </c:pt>
                <c:pt idx="63" formatCode="0.00">
                  <c:v>1566.7854638801759</c:v>
                </c:pt>
                <c:pt idx="64" formatCode="0.00">
                  <c:v>1650.2188177812664</c:v>
                </c:pt>
                <c:pt idx="65" formatCode="0.00">
                  <c:v>1584.7806785697335</c:v>
                </c:pt>
              </c:numCache>
            </c:numRef>
          </c:val>
          <c:smooth val="0"/>
          <c:extLst>
            <c:ext xmlns:c16="http://schemas.microsoft.com/office/drawing/2014/chart" uri="{C3380CC4-5D6E-409C-BE32-E72D297353CC}">
              <c16:uniqueId val="{00000003-087E-4F89-846D-18B5BDA43C4C}"/>
            </c:ext>
          </c:extLst>
        </c:ser>
        <c:dLbls>
          <c:showLegendKey val="0"/>
          <c:showVal val="0"/>
          <c:showCatName val="0"/>
          <c:showSerName val="0"/>
          <c:showPercent val="0"/>
          <c:showBubbleSize val="0"/>
        </c:dLbls>
        <c:smooth val="0"/>
        <c:axId val="97987376"/>
        <c:axId val="97987792"/>
      </c:lineChart>
      <c:catAx>
        <c:axId val="9798737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87792"/>
        <c:crosses val="autoZero"/>
        <c:auto val="1"/>
        <c:lblAlgn val="ctr"/>
        <c:lblOffset val="100"/>
        <c:noMultiLvlLbl val="0"/>
      </c:catAx>
      <c:valAx>
        <c:axId val="9798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87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Summary.xlsx]Summary!PivotTable4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 Type</a:t>
            </a:r>
            <a:r>
              <a:rPr lang="en-US" baseline="0"/>
              <a:t> Distribution by Insurance Provider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Summary!$C$53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Summary!$A$54:$B$65</c:f>
              <c:multiLvlStrCache>
                <c:ptCount val="12"/>
                <c:lvl>
                  <c:pt idx="0">
                    <c:v>Anthem,Inc</c:v>
                  </c:pt>
                  <c:pt idx="1">
                    <c:v>Cigna</c:v>
                  </c:pt>
                  <c:pt idx="2">
                    <c:v>Humana</c:v>
                  </c:pt>
                  <c:pt idx="3">
                    <c:v>Medicaid</c:v>
                  </c:pt>
                  <c:pt idx="4">
                    <c:v>Anthem,Inc</c:v>
                  </c:pt>
                  <c:pt idx="5">
                    <c:v>Humana</c:v>
                  </c:pt>
                  <c:pt idx="6">
                    <c:v>Medicaid</c:v>
                  </c:pt>
                  <c:pt idx="7">
                    <c:v>Anthem,Inc</c:v>
                  </c:pt>
                  <c:pt idx="8">
                    <c:v>Cigna</c:v>
                  </c:pt>
                  <c:pt idx="9">
                    <c:v>Humana</c:v>
                  </c:pt>
                  <c:pt idx="10">
                    <c:v>Medicaid</c:v>
                  </c:pt>
                  <c:pt idx="11">
                    <c:v>UnitedHealth Group</c:v>
                  </c:pt>
                </c:lvl>
                <c:lvl>
                  <c:pt idx="0">
                    <c:v>Appointment</c:v>
                  </c:pt>
                  <c:pt idx="4">
                    <c:v>Inpatient</c:v>
                  </c:pt>
                  <c:pt idx="7">
                    <c:v>Outpatient</c:v>
                  </c:pt>
                </c:lvl>
              </c:multiLvlStrCache>
            </c:multiLvlStrRef>
          </c:cat>
          <c:val>
            <c:numRef>
              <c:f>Summary!$C$54:$C$65</c:f>
              <c:numCache>
                <c:formatCode>General</c:formatCode>
                <c:ptCount val="12"/>
                <c:pt idx="0">
                  <c:v>2</c:v>
                </c:pt>
                <c:pt idx="1">
                  <c:v>5</c:v>
                </c:pt>
                <c:pt idx="2">
                  <c:v>1</c:v>
                </c:pt>
                <c:pt idx="3">
                  <c:v>2</c:v>
                </c:pt>
                <c:pt idx="4">
                  <c:v>1</c:v>
                </c:pt>
                <c:pt idx="5">
                  <c:v>1</c:v>
                </c:pt>
                <c:pt idx="6">
                  <c:v>2</c:v>
                </c:pt>
                <c:pt idx="7">
                  <c:v>1</c:v>
                </c:pt>
                <c:pt idx="8">
                  <c:v>4</c:v>
                </c:pt>
                <c:pt idx="9">
                  <c:v>4</c:v>
                </c:pt>
                <c:pt idx="10">
                  <c:v>1</c:v>
                </c:pt>
                <c:pt idx="11">
                  <c:v>4</c:v>
                </c:pt>
              </c:numCache>
            </c:numRef>
          </c:val>
          <c:extLst>
            <c:ext xmlns:c16="http://schemas.microsoft.com/office/drawing/2014/chart" uri="{C3380CC4-5D6E-409C-BE32-E72D297353CC}">
              <c16:uniqueId val="{00000000-9A91-4629-B3D9-8C58AAD746C7}"/>
            </c:ext>
          </c:extLst>
        </c:ser>
        <c:dLbls>
          <c:dLblPos val="outEnd"/>
          <c:showLegendKey val="0"/>
          <c:showVal val="1"/>
          <c:showCatName val="0"/>
          <c:showSerName val="0"/>
          <c:showPercent val="0"/>
          <c:showBubbleSize val="0"/>
        </c:dLbls>
        <c:gapWidth val="219"/>
        <c:overlap val="-27"/>
        <c:axId val="1870723407"/>
        <c:axId val="1870708847"/>
      </c:barChart>
      <c:catAx>
        <c:axId val="187072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708847"/>
        <c:crosses val="autoZero"/>
        <c:auto val="1"/>
        <c:lblAlgn val="ctr"/>
        <c:lblOffset val="100"/>
        <c:noMultiLvlLbl val="0"/>
      </c:catAx>
      <c:valAx>
        <c:axId val="1870708847"/>
        <c:scaling>
          <c:orientation val="minMax"/>
        </c:scaling>
        <c:delete val="1"/>
        <c:axPos val="l"/>
        <c:numFmt formatCode="General" sourceLinked="1"/>
        <c:majorTickMark val="none"/>
        <c:minorTickMark val="none"/>
        <c:tickLblPos val="nextTo"/>
        <c:crossAx val="18707234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Summary.xlsx]Pivots!PivotTable2</c:name>
    <c:fmtId val="8"/>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8.0061045000953835E-3"/>
              <c:y val="-0.1587506561679790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Pivots!$G$4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DE-41DB-B2A0-CD6E482526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DE-41DB-B2A0-CD6E482526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DE-41DB-B2A0-CD6E4825267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FDE-41DB-B2A0-CD6E4825267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FDE-41DB-B2A0-CD6E48252674}"/>
              </c:ext>
            </c:extLst>
          </c:dPt>
          <c:dLbls>
            <c:dLbl>
              <c:idx val="2"/>
              <c:layout>
                <c:manualLayout>
                  <c:x val="8.0061045000953835E-3"/>
                  <c:y val="-0.15875065616797901"/>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8FDE-41DB-B2A0-CD6E4825267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Pivots!$F$5:$F$9</c:f>
              <c:strCache>
                <c:ptCount val="5"/>
                <c:pt idx="0">
                  <c:v>Above Average</c:v>
                </c:pt>
                <c:pt idx="1">
                  <c:v>Average</c:v>
                </c:pt>
                <c:pt idx="2">
                  <c:v>Below Average</c:v>
                </c:pt>
                <c:pt idx="3">
                  <c:v>Excellent</c:v>
                </c:pt>
                <c:pt idx="4">
                  <c:v>Good</c:v>
                </c:pt>
              </c:strCache>
            </c:strRef>
          </c:cat>
          <c:val>
            <c:numRef>
              <c:f>Pivots!$G$5:$G$9</c:f>
              <c:numCache>
                <c:formatCode>General</c:formatCode>
                <c:ptCount val="5"/>
                <c:pt idx="0">
                  <c:v>4</c:v>
                </c:pt>
                <c:pt idx="1">
                  <c:v>4</c:v>
                </c:pt>
                <c:pt idx="2">
                  <c:v>7</c:v>
                </c:pt>
                <c:pt idx="3">
                  <c:v>7</c:v>
                </c:pt>
                <c:pt idx="4">
                  <c:v>6</c:v>
                </c:pt>
              </c:numCache>
            </c:numRef>
          </c:val>
          <c:extLst>
            <c:ext xmlns:c16="http://schemas.microsoft.com/office/drawing/2014/chart" uri="{C3380CC4-5D6E-409C-BE32-E72D297353CC}">
              <c16:uniqueId val="{0000000A-8FDE-41DB-B2A0-CD6E4825267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Summary.xlsx]Pivots!PivotTable6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Days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4785027210986727E-3"/>
          <c:y val="0.18106653668411021"/>
          <c:w val="0.9643682350339573"/>
          <c:h val="0.66764311658696884"/>
        </c:manualLayout>
      </c:layout>
      <c:barChart>
        <c:barDir val="col"/>
        <c:grouping val="clustered"/>
        <c:varyColors val="0"/>
        <c:ser>
          <c:idx val="0"/>
          <c:order val="0"/>
          <c:tx>
            <c:strRef>
              <c:f>Pivots!$E$12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2700" cap="flat" cmpd="sng" algn="ctr">
                <a:solidFill>
                  <a:schemeClr val="dk1"/>
                </a:solidFill>
                <a:prstDash val="solid"/>
                <a:miter lim="800000"/>
              </a:ln>
              <a:effectLst/>
            </c:spPr>
            <c:trendlineType val="movingAvg"/>
            <c:period val="2"/>
            <c:dispRSqr val="0"/>
            <c:dispEq val="0"/>
          </c:trendline>
          <c:cat>
            <c:strRef>
              <c:f>Pivots!$D$13:$D$34</c:f>
              <c:strCache>
                <c:ptCount val="22"/>
                <c:pt idx="0">
                  <c:v>29-Apr</c:v>
                </c:pt>
                <c:pt idx="1">
                  <c:v>30-Apr</c:v>
                </c:pt>
                <c:pt idx="2">
                  <c:v>1-May</c:v>
                </c:pt>
                <c:pt idx="3">
                  <c:v>9-May</c:v>
                </c:pt>
                <c:pt idx="4">
                  <c:v>13-May</c:v>
                </c:pt>
                <c:pt idx="5">
                  <c:v>14-May</c:v>
                </c:pt>
                <c:pt idx="6">
                  <c:v>16-May</c:v>
                </c:pt>
                <c:pt idx="7">
                  <c:v>17-May</c:v>
                </c:pt>
                <c:pt idx="8">
                  <c:v>19-May</c:v>
                </c:pt>
                <c:pt idx="9">
                  <c:v>20-May</c:v>
                </c:pt>
                <c:pt idx="10">
                  <c:v>23-May</c:v>
                </c:pt>
                <c:pt idx="11">
                  <c:v>25-May</c:v>
                </c:pt>
                <c:pt idx="12">
                  <c:v>29-May</c:v>
                </c:pt>
                <c:pt idx="13">
                  <c:v>4-Jun</c:v>
                </c:pt>
                <c:pt idx="14">
                  <c:v>5-Jun</c:v>
                </c:pt>
                <c:pt idx="15">
                  <c:v>6-Jun</c:v>
                </c:pt>
                <c:pt idx="16">
                  <c:v>8-Jun</c:v>
                </c:pt>
                <c:pt idx="17">
                  <c:v>11-Jun</c:v>
                </c:pt>
                <c:pt idx="18">
                  <c:v>15-Jun</c:v>
                </c:pt>
                <c:pt idx="19">
                  <c:v>16-Jun</c:v>
                </c:pt>
                <c:pt idx="20">
                  <c:v>17-Jun</c:v>
                </c:pt>
                <c:pt idx="21">
                  <c:v>19-Jun</c:v>
                </c:pt>
              </c:strCache>
            </c:strRef>
          </c:cat>
          <c:val>
            <c:numRef>
              <c:f>Pivots!$E$13:$E$34</c:f>
              <c:numCache>
                <c:formatCode>General</c:formatCode>
                <c:ptCount val="22"/>
                <c:pt idx="0">
                  <c:v>3324</c:v>
                </c:pt>
                <c:pt idx="1">
                  <c:v>746</c:v>
                </c:pt>
                <c:pt idx="2">
                  <c:v>2318</c:v>
                </c:pt>
                <c:pt idx="3">
                  <c:v>1158</c:v>
                </c:pt>
                <c:pt idx="4">
                  <c:v>546</c:v>
                </c:pt>
                <c:pt idx="5">
                  <c:v>796</c:v>
                </c:pt>
                <c:pt idx="6">
                  <c:v>738</c:v>
                </c:pt>
                <c:pt idx="7">
                  <c:v>1466</c:v>
                </c:pt>
                <c:pt idx="8">
                  <c:v>1798</c:v>
                </c:pt>
                <c:pt idx="9">
                  <c:v>1484</c:v>
                </c:pt>
                <c:pt idx="10">
                  <c:v>879</c:v>
                </c:pt>
                <c:pt idx="11">
                  <c:v>2097</c:v>
                </c:pt>
                <c:pt idx="12">
                  <c:v>967</c:v>
                </c:pt>
                <c:pt idx="13">
                  <c:v>695</c:v>
                </c:pt>
                <c:pt idx="14">
                  <c:v>1184</c:v>
                </c:pt>
                <c:pt idx="15">
                  <c:v>2156</c:v>
                </c:pt>
                <c:pt idx="16">
                  <c:v>1484</c:v>
                </c:pt>
                <c:pt idx="17">
                  <c:v>634</c:v>
                </c:pt>
                <c:pt idx="18">
                  <c:v>1509</c:v>
                </c:pt>
                <c:pt idx="19">
                  <c:v>3755</c:v>
                </c:pt>
                <c:pt idx="20">
                  <c:v>1050</c:v>
                </c:pt>
                <c:pt idx="21">
                  <c:v>395</c:v>
                </c:pt>
              </c:numCache>
            </c:numRef>
          </c:val>
          <c:extLst>
            <c:ext xmlns:c16="http://schemas.microsoft.com/office/drawing/2014/chart" uri="{C3380CC4-5D6E-409C-BE32-E72D297353CC}">
              <c16:uniqueId val="{00000000-3820-4FCE-A8F5-A947A0106DE5}"/>
            </c:ext>
          </c:extLst>
        </c:ser>
        <c:dLbls>
          <c:dLblPos val="outEnd"/>
          <c:showLegendKey val="0"/>
          <c:showVal val="1"/>
          <c:showCatName val="0"/>
          <c:showSerName val="0"/>
          <c:showPercent val="0"/>
          <c:showBubbleSize val="0"/>
        </c:dLbls>
        <c:gapWidth val="219"/>
        <c:overlap val="-27"/>
        <c:axId val="2032529984"/>
        <c:axId val="2032533728"/>
      </c:barChart>
      <c:catAx>
        <c:axId val="203252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533728"/>
        <c:crosses val="autoZero"/>
        <c:auto val="1"/>
        <c:lblAlgn val="ctr"/>
        <c:lblOffset val="100"/>
        <c:noMultiLvlLbl val="0"/>
      </c:catAx>
      <c:valAx>
        <c:axId val="2032533728"/>
        <c:scaling>
          <c:orientation val="minMax"/>
        </c:scaling>
        <c:delete val="1"/>
        <c:axPos val="l"/>
        <c:numFmt formatCode="General" sourceLinked="1"/>
        <c:majorTickMark val="none"/>
        <c:minorTickMark val="none"/>
        <c:tickLblPos val="nextTo"/>
        <c:crossAx val="203252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'Hospital A -'!$B$1</c:f>
              <c:strCache>
                <c:ptCount val="1"/>
                <c:pt idx="0">
                  <c:v>Profit</c:v>
                </c:pt>
              </c:strCache>
            </c:strRef>
          </c:tx>
          <c:spPr>
            <a:ln w="28575" cap="rnd">
              <a:solidFill>
                <a:schemeClr val="accent1"/>
              </a:solidFill>
              <a:round/>
            </a:ln>
            <a:effectLst/>
          </c:spPr>
          <c:marker>
            <c:symbol val="none"/>
          </c:marker>
          <c:val>
            <c:numRef>
              <c:f>'Hospital A -'!$B$2:$B$67</c:f>
              <c:numCache>
                <c:formatCode>General</c:formatCode>
                <c:ptCount val="66"/>
                <c:pt idx="0">
                  <c:v>1396.25</c:v>
                </c:pt>
                <c:pt idx="1">
                  <c:v>1477</c:v>
                </c:pt>
                <c:pt idx="2">
                  <c:v>1493.4444444444443</c:v>
                </c:pt>
                <c:pt idx="3">
                  <c:v>1509.8888888888889</c:v>
                </c:pt>
                <c:pt idx="4">
                  <c:v>1526.3333333333333</c:v>
                </c:pt>
                <c:pt idx="5">
                  <c:v>1155.3333333333333</c:v>
                </c:pt>
                <c:pt idx="6">
                  <c:v>1134.25</c:v>
                </c:pt>
                <c:pt idx="7">
                  <c:v>991.125</c:v>
                </c:pt>
                <c:pt idx="8">
                  <c:v>848</c:v>
                </c:pt>
                <c:pt idx="9">
                  <c:v>612</c:v>
                </c:pt>
                <c:pt idx="10">
                  <c:v>2087</c:v>
                </c:pt>
                <c:pt idx="11">
                  <c:v>1085.25</c:v>
                </c:pt>
                <c:pt idx="12">
                  <c:v>827.5</c:v>
                </c:pt>
                <c:pt idx="13">
                  <c:v>828.33333333333337</c:v>
                </c:pt>
                <c:pt idx="14">
                  <c:v>1485.3333333333333</c:v>
                </c:pt>
                <c:pt idx="15">
                  <c:v>1384.4722222222222</c:v>
                </c:pt>
                <c:pt idx="16">
                  <c:v>1283.6111111111111</c:v>
                </c:pt>
                <c:pt idx="17">
                  <c:v>1182.75</c:v>
                </c:pt>
                <c:pt idx="18">
                  <c:v>928.66666666666663</c:v>
                </c:pt>
                <c:pt idx="19">
                  <c:v>909.75</c:v>
                </c:pt>
                <c:pt idx="20">
                  <c:v>1156</c:v>
                </c:pt>
                <c:pt idx="21">
                  <c:v>725.5</c:v>
                </c:pt>
                <c:pt idx="22">
                  <c:v>1219.6666666666667</c:v>
                </c:pt>
                <c:pt idx="23">
                  <c:v>626</c:v>
                </c:pt>
                <c:pt idx="24">
                  <c:v>1798</c:v>
                </c:pt>
                <c:pt idx="25">
                  <c:v>742</c:v>
                </c:pt>
                <c:pt idx="26">
                  <c:v>1026</c:v>
                </c:pt>
                <c:pt idx="27">
                  <c:v>911.75</c:v>
                </c:pt>
                <c:pt idx="28">
                  <c:v>797.5</c:v>
                </c:pt>
                <c:pt idx="29">
                  <c:v>1579</c:v>
                </c:pt>
                <c:pt idx="30">
                  <c:v>2097</c:v>
                </c:pt>
                <c:pt idx="31">
                  <c:v>858.66666666666663</c:v>
                </c:pt>
                <c:pt idx="32">
                  <c:v>741</c:v>
                </c:pt>
                <c:pt idx="33">
                  <c:v>908</c:v>
                </c:pt>
                <c:pt idx="34">
                  <c:v>1040.75</c:v>
                </c:pt>
                <c:pt idx="35">
                  <c:v>880</c:v>
                </c:pt>
                <c:pt idx="36">
                  <c:v>433</c:v>
                </c:pt>
                <c:pt idx="37">
                  <c:v>1969</c:v>
                </c:pt>
                <c:pt idx="38">
                  <c:v>722</c:v>
                </c:pt>
                <c:pt idx="39">
                  <c:v>944</c:v>
                </c:pt>
                <c:pt idx="40">
                  <c:v>819.5</c:v>
                </c:pt>
                <c:pt idx="41">
                  <c:v>1019.5</c:v>
                </c:pt>
                <c:pt idx="42">
                  <c:v>942</c:v>
                </c:pt>
                <c:pt idx="43">
                  <c:v>872.5</c:v>
                </c:pt>
                <c:pt idx="44">
                  <c:v>803</c:v>
                </c:pt>
                <c:pt idx="45">
                  <c:v>1261</c:v>
                </c:pt>
                <c:pt idx="46">
                  <c:v>1050</c:v>
                </c:pt>
                <c:pt idx="47">
                  <c:v>687.5</c:v>
                </c:pt>
                <c:pt idx="48">
                  <c:v>712</c:v>
                </c:pt>
                <c:pt idx="49">
                  <c:v>1111.5</c:v>
                </c:pt>
                <c:pt idx="50">
                  <c:v>1011.25</c:v>
                </c:pt>
                <c:pt idx="51">
                  <c:v>911</c:v>
                </c:pt>
                <c:pt idx="52">
                  <c:v>1560.5</c:v>
                </c:pt>
                <c:pt idx="53">
                  <c:v>1050</c:v>
                </c:pt>
                <c:pt idx="54">
                  <c:v>922.08333333333326</c:v>
                </c:pt>
                <c:pt idx="55">
                  <c:v>794.16666666666663</c:v>
                </c:pt>
              </c:numCache>
            </c:numRef>
          </c:val>
          <c:smooth val="0"/>
          <c:extLst>
            <c:ext xmlns:c16="http://schemas.microsoft.com/office/drawing/2014/chart" uri="{C3380CC4-5D6E-409C-BE32-E72D297353CC}">
              <c16:uniqueId val="{00000000-1223-4884-9588-266B48FBD437}"/>
            </c:ext>
          </c:extLst>
        </c:ser>
        <c:ser>
          <c:idx val="1"/>
          <c:order val="1"/>
          <c:tx>
            <c:strRef>
              <c:f>'Hospital A -'!$C$1</c:f>
              <c:strCache>
                <c:ptCount val="1"/>
                <c:pt idx="0">
                  <c:v>Forecast(Profit)</c:v>
                </c:pt>
              </c:strCache>
            </c:strRef>
          </c:tx>
          <c:spPr>
            <a:ln w="25400" cap="rnd">
              <a:solidFill>
                <a:schemeClr val="accent2"/>
              </a:solidFill>
              <a:round/>
            </a:ln>
            <a:effectLst/>
          </c:spPr>
          <c:marker>
            <c:symbol val="none"/>
          </c:marker>
          <c:cat>
            <c:numRef>
              <c:f>'Hospital A -'!$A$2:$A$67</c:f>
              <c:numCache>
                <c:formatCode>m/d/yyyy</c:formatCode>
                <c:ptCount val="66"/>
                <c:pt idx="0">
                  <c:v>45041</c:v>
                </c:pt>
                <c:pt idx="1">
                  <c:v>45042</c:v>
                </c:pt>
                <c:pt idx="2">
                  <c:v>45043</c:v>
                </c:pt>
                <c:pt idx="3">
                  <c:v>45044</c:v>
                </c:pt>
                <c:pt idx="4">
                  <c:v>45045</c:v>
                </c:pt>
                <c:pt idx="5">
                  <c:v>45046</c:v>
                </c:pt>
                <c:pt idx="6">
                  <c:v>45047</c:v>
                </c:pt>
                <c:pt idx="7">
                  <c:v>45048</c:v>
                </c:pt>
                <c:pt idx="8">
                  <c:v>45049</c:v>
                </c:pt>
                <c:pt idx="9">
                  <c:v>45050</c:v>
                </c:pt>
                <c:pt idx="10">
                  <c:v>45051</c:v>
                </c:pt>
                <c:pt idx="11">
                  <c:v>45052</c:v>
                </c:pt>
                <c:pt idx="12">
                  <c:v>45053</c:v>
                </c:pt>
                <c:pt idx="13">
                  <c:v>45054</c:v>
                </c:pt>
                <c:pt idx="14">
                  <c:v>45055</c:v>
                </c:pt>
                <c:pt idx="15">
                  <c:v>45056</c:v>
                </c:pt>
                <c:pt idx="16">
                  <c:v>45057</c:v>
                </c:pt>
                <c:pt idx="17">
                  <c:v>45058</c:v>
                </c:pt>
                <c:pt idx="18">
                  <c:v>45059</c:v>
                </c:pt>
                <c:pt idx="19">
                  <c:v>45060</c:v>
                </c:pt>
                <c:pt idx="20">
                  <c:v>45061</c:v>
                </c:pt>
                <c:pt idx="21">
                  <c:v>45062</c:v>
                </c:pt>
                <c:pt idx="22">
                  <c:v>45063</c:v>
                </c:pt>
                <c:pt idx="23">
                  <c:v>45064</c:v>
                </c:pt>
                <c:pt idx="24">
                  <c:v>45065</c:v>
                </c:pt>
                <c:pt idx="25">
                  <c:v>45066</c:v>
                </c:pt>
                <c:pt idx="26">
                  <c:v>45067</c:v>
                </c:pt>
                <c:pt idx="27">
                  <c:v>45068</c:v>
                </c:pt>
                <c:pt idx="28">
                  <c:v>45069</c:v>
                </c:pt>
                <c:pt idx="29">
                  <c:v>45070</c:v>
                </c:pt>
                <c:pt idx="30">
                  <c:v>45071</c:v>
                </c:pt>
                <c:pt idx="31">
                  <c:v>45072</c:v>
                </c:pt>
                <c:pt idx="32">
                  <c:v>45073</c:v>
                </c:pt>
                <c:pt idx="33">
                  <c:v>45074</c:v>
                </c:pt>
                <c:pt idx="34">
                  <c:v>45075</c:v>
                </c:pt>
                <c:pt idx="35">
                  <c:v>45076</c:v>
                </c:pt>
                <c:pt idx="36">
                  <c:v>45077</c:v>
                </c:pt>
                <c:pt idx="37">
                  <c:v>45078</c:v>
                </c:pt>
                <c:pt idx="38">
                  <c:v>45079</c:v>
                </c:pt>
                <c:pt idx="39">
                  <c:v>45080</c:v>
                </c:pt>
                <c:pt idx="40">
                  <c:v>45081</c:v>
                </c:pt>
                <c:pt idx="41">
                  <c:v>45082</c:v>
                </c:pt>
                <c:pt idx="42">
                  <c:v>45083</c:v>
                </c:pt>
                <c:pt idx="43">
                  <c:v>45084</c:v>
                </c:pt>
                <c:pt idx="44">
                  <c:v>45085</c:v>
                </c:pt>
                <c:pt idx="45">
                  <c:v>45086</c:v>
                </c:pt>
                <c:pt idx="46">
                  <c:v>45087</c:v>
                </c:pt>
                <c:pt idx="47">
                  <c:v>45088</c:v>
                </c:pt>
                <c:pt idx="48">
                  <c:v>45089</c:v>
                </c:pt>
                <c:pt idx="49">
                  <c:v>45090</c:v>
                </c:pt>
                <c:pt idx="50">
                  <c:v>45091</c:v>
                </c:pt>
                <c:pt idx="51">
                  <c:v>45092</c:v>
                </c:pt>
                <c:pt idx="52">
                  <c:v>45093</c:v>
                </c:pt>
                <c:pt idx="53">
                  <c:v>45094</c:v>
                </c:pt>
                <c:pt idx="54">
                  <c:v>45095</c:v>
                </c:pt>
                <c:pt idx="55">
                  <c:v>45096</c:v>
                </c:pt>
                <c:pt idx="56">
                  <c:v>45097</c:v>
                </c:pt>
                <c:pt idx="57">
                  <c:v>45098</c:v>
                </c:pt>
                <c:pt idx="58">
                  <c:v>45099</c:v>
                </c:pt>
                <c:pt idx="59">
                  <c:v>45100</c:v>
                </c:pt>
                <c:pt idx="60">
                  <c:v>45101</c:v>
                </c:pt>
                <c:pt idx="61">
                  <c:v>45102</c:v>
                </c:pt>
                <c:pt idx="62">
                  <c:v>45103</c:v>
                </c:pt>
                <c:pt idx="63">
                  <c:v>45104</c:v>
                </c:pt>
                <c:pt idx="64">
                  <c:v>45105</c:v>
                </c:pt>
                <c:pt idx="65">
                  <c:v>45106</c:v>
                </c:pt>
              </c:numCache>
            </c:numRef>
          </c:cat>
          <c:val>
            <c:numRef>
              <c:f>'Hospital A -'!$C$2:$C$67</c:f>
              <c:numCache>
                <c:formatCode>General</c:formatCode>
                <c:ptCount val="66"/>
                <c:pt idx="55">
                  <c:v>794.16666666666663</c:v>
                </c:pt>
                <c:pt idx="56">
                  <c:v>881.38632039628556</c:v>
                </c:pt>
                <c:pt idx="57">
                  <c:v>958.9552691165494</c:v>
                </c:pt>
                <c:pt idx="58">
                  <c:v>887.61205110609649</c:v>
                </c:pt>
                <c:pt idx="59">
                  <c:v>1362.0443593176137</c:v>
                </c:pt>
                <c:pt idx="60">
                  <c:v>931.47792861068331</c:v>
                </c:pt>
                <c:pt idx="61">
                  <c:v>695.18349023194082</c:v>
                </c:pt>
                <c:pt idx="62">
                  <c:v>785.58306138436842</c:v>
                </c:pt>
                <c:pt idx="63">
                  <c:v>833.20172337177041</c:v>
                </c:pt>
                <c:pt idx="64">
                  <c:v>910.77067209203426</c:v>
                </c:pt>
                <c:pt idx="65">
                  <c:v>839.42745408158123</c:v>
                </c:pt>
              </c:numCache>
            </c:numRef>
          </c:val>
          <c:smooth val="0"/>
          <c:extLst>
            <c:ext xmlns:c16="http://schemas.microsoft.com/office/drawing/2014/chart" uri="{C3380CC4-5D6E-409C-BE32-E72D297353CC}">
              <c16:uniqueId val="{00000001-1223-4884-9588-266B48FBD437}"/>
            </c:ext>
          </c:extLst>
        </c:ser>
        <c:ser>
          <c:idx val="2"/>
          <c:order val="2"/>
          <c:tx>
            <c:strRef>
              <c:f>'Hospital A -'!$D$1</c:f>
              <c:strCache>
                <c:ptCount val="1"/>
                <c:pt idx="0">
                  <c:v>Lower Confidence Bound(Profit)</c:v>
                </c:pt>
              </c:strCache>
            </c:strRef>
          </c:tx>
          <c:spPr>
            <a:ln w="12700" cap="rnd">
              <a:solidFill>
                <a:srgbClr val="ED7D31"/>
              </a:solidFill>
              <a:prstDash val="solid"/>
              <a:round/>
            </a:ln>
            <a:effectLst/>
          </c:spPr>
          <c:marker>
            <c:symbol val="none"/>
          </c:marker>
          <c:cat>
            <c:numRef>
              <c:f>'Hospital A -'!$A$2:$A$67</c:f>
              <c:numCache>
                <c:formatCode>m/d/yyyy</c:formatCode>
                <c:ptCount val="66"/>
                <c:pt idx="0">
                  <c:v>45041</c:v>
                </c:pt>
                <c:pt idx="1">
                  <c:v>45042</c:v>
                </c:pt>
                <c:pt idx="2">
                  <c:v>45043</c:v>
                </c:pt>
                <c:pt idx="3">
                  <c:v>45044</c:v>
                </c:pt>
                <c:pt idx="4">
                  <c:v>45045</c:v>
                </c:pt>
                <c:pt idx="5">
                  <c:v>45046</c:v>
                </c:pt>
                <c:pt idx="6">
                  <c:v>45047</c:v>
                </c:pt>
                <c:pt idx="7">
                  <c:v>45048</c:v>
                </c:pt>
                <c:pt idx="8">
                  <c:v>45049</c:v>
                </c:pt>
                <c:pt idx="9">
                  <c:v>45050</c:v>
                </c:pt>
                <c:pt idx="10">
                  <c:v>45051</c:v>
                </c:pt>
                <c:pt idx="11">
                  <c:v>45052</c:v>
                </c:pt>
                <c:pt idx="12">
                  <c:v>45053</c:v>
                </c:pt>
                <c:pt idx="13">
                  <c:v>45054</c:v>
                </c:pt>
                <c:pt idx="14">
                  <c:v>45055</c:v>
                </c:pt>
                <c:pt idx="15">
                  <c:v>45056</c:v>
                </c:pt>
                <c:pt idx="16">
                  <c:v>45057</c:v>
                </c:pt>
                <c:pt idx="17">
                  <c:v>45058</c:v>
                </c:pt>
                <c:pt idx="18">
                  <c:v>45059</c:v>
                </c:pt>
                <c:pt idx="19">
                  <c:v>45060</c:v>
                </c:pt>
                <c:pt idx="20">
                  <c:v>45061</c:v>
                </c:pt>
                <c:pt idx="21">
                  <c:v>45062</c:v>
                </c:pt>
                <c:pt idx="22">
                  <c:v>45063</c:v>
                </c:pt>
                <c:pt idx="23">
                  <c:v>45064</c:v>
                </c:pt>
                <c:pt idx="24">
                  <c:v>45065</c:v>
                </c:pt>
                <c:pt idx="25">
                  <c:v>45066</c:v>
                </c:pt>
                <c:pt idx="26">
                  <c:v>45067</c:v>
                </c:pt>
                <c:pt idx="27">
                  <c:v>45068</c:v>
                </c:pt>
                <c:pt idx="28">
                  <c:v>45069</c:v>
                </c:pt>
                <c:pt idx="29">
                  <c:v>45070</c:v>
                </c:pt>
                <c:pt idx="30">
                  <c:v>45071</c:v>
                </c:pt>
                <c:pt idx="31">
                  <c:v>45072</c:v>
                </c:pt>
                <c:pt idx="32">
                  <c:v>45073</c:v>
                </c:pt>
                <c:pt idx="33">
                  <c:v>45074</c:v>
                </c:pt>
                <c:pt idx="34">
                  <c:v>45075</c:v>
                </c:pt>
                <c:pt idx="35">
                  <c:v>45076</c:v>
                </c:pt>
                <c:pt idx="36">
                  <c:v>45077</c:v>
                </c:pt>
                <c:pt idx="37">
                  <c:v>45078</c:v>
                </c:pt>
                <c:pt idx="38">
                  <c:v>45079</c:v>
                </c:pt>
                <c:pt idx="39">
                  <c:v>45080</c:v>
                </c:pt>
                <c:pt idx="40">
                  <c:v>45081</c:v>
                </c:pt>
                <c:pt idx="41">
                  <c:v>45082</c:v>
                </c:pt>
                <c:pt idx="42">
                  <c:v>45083</c:v>
                </c:pt>
                <c:pt idx="43">
                  <c:v>45084</c:v>
                </c:pt>
                <c:pt idx="44">
                  <c:v>45085</c:v>
                </c:pt>
                <c:pt idx="45">
                  <c:v>45086</c:v>
                </c:pt>
                <c:pt idx="46">
                  <c:v>45087</c:v>
                </c:pt>
                <c:pt idx="47">
                  <c:v>45088</c:v>
                </c:pt>
                <c:pt idx="48">
                  <c:v>45089</c:v>
                </c:pt>
                <c:pt idx="49">
                  <c:v>45090</c:v>
                </c:pt>
                <c:pt idx="50">
                  <c:v>45091</c:v>
                </c:pt>
                <c:pt idx="51">
                  <c:v>45092</c:v>
                </c:pt>
                <c:pt idx="52">
                  <c:v>45093</c:v>
                </c:pt>
                <c:pt idx="53">
                  <c:v>45094</c:v>
                </c:pt>
                <c:pt idx="54">
                  <c:v>45095</c:v>
                </c:pt>
                <c:pt idx="55">
                  <c:v>45096</c:v>
                </c:pt>
                <c:pt idx="56">
                  <c:v>45097</c:v>
                </c:pt>
                <c:pt idx="57">
                  <c:v>45098</c:v>
                </c:pt>
                <c:pt idx="58">
                  <c:v>45099</c:v>
                </c:pt>
                <c:pt idx="59">
                  <c:v>45100</c:v>
                </c:pt>
                <c:pt idx="60">
                  <c:v>45101</c:v>
                </c:pt>
                <c:pt idx="61">
                  <c:v>45102</c:v>
                </c:pt>
                <c:pt idx="62">
                  <c:v>45103</c:v>
                </c:pt>
                <c:pt idx="63">
                  <c:v>45104</c:v>
                </c:pt>
                <c:pt idx="64">
                  <c:v>45105</c:v>
                </c:pt>
                <c:pt idx="65">
                  <c:v>45106</c:v>
                </c:pt>
              </c:numCache>
            </c:numRef>
          </c:cat>
          <c:val>
            <c:numRef>
              <c:f>'Hospital A -'!$D$2:$D$67</c:f>
              <c:numCache>
                <c:formatCode>General</c:formatCode>
                <c:ptCount val="66"/>
                <c:pt idx="55" formatCode="0.00">
                  <c:v>794.16666666666663</c:v>
                </c:pt>
                <c:pt idx="56" formatCode="0.00">
                  <c:v>187.77965175064799</c:v>
                </c:pt>
                <c:pt idx="57" formatCode="0.00">
                  <c:v>259.77738416914463</c:v>
                </c:pt>
                <c:pt idx="58" formatCode="0.00">
                  <c:v>182.81995636247291</c:v>
                </c:pt>
                <c:pt idx="59" formatCode="0.00">
                  <c:v>651.59540336732437</c:v>
                </c:pt>
                <c:pt idx="60" formatCode="0.00">
                  <c:v>215.32979898022597</c:v>
                </c:pt>
                <c:pt idx="61" formatCode="0.00">
                  <c:v>-26.705789838461783</c:v>
                </c:pt>
                <c:pt idx="62" formatCode="0.00">
                  <c:v>57.910986536526138</c:v>
                </c:pt>
                <c:pt idx="63" formatCode="0.00">
                  <c:v>99.617982863364773</c:v>
                </c:pt>
                <c:pt idx="64" formatCode="0.00">
                  <c:v>171.32252640280228</c:v>
                </c:pt>
                <c:pt idx="65" formatCode="0.00">
                  <c:v>94.074229593428981</c:v>
                </c:pt>
              </c:numCache>
            </c:numRef>
          </c:val>
          <c:smooth val="0"/>
          <c:extLst>
            <c:ext xmlns:c16="http://schemas.microsoft.com/office/drawing/2014/chart" uri="{C3380CC4-5D6E-409C-BE32-E72D297353CC}">
              <c16:uniqueId val="{00000002-1223-4884-9588-266B48FBD437}"/>
            </c:ext>
          </c:extLst>
        </c:ser>
        <c:ser>
          <c:idx val="3"/>
          <c:order val="3"/>
          <c:tx>
            <c:strRef>
              <c:f>'Hospital A -'!$E$1</c:f>
              <c:strCache>
                <c:ptCount val="1"/>
                <c:pt idx="0">
                  <c:v>Upper Confidence Bound(Profit)</c:v>
                </c:pt>
              </c:strCache>
            </c:strRef>
          </c:tx>
          <c:spPr>
            <a:ln w="12700" cap="rnd">
              <a:solidFill>
                <a:srgbClr val="ED7D31"/>
              </a:solidFill>
              <a:prstDash val="solid"/>
              <a:round/>
            </a:ln>
            <a:effectLst/>
          </c:spPr>
          <c:marker>
            <c:symbol val="none"/>
          </c:marker>
          <c:cat>
            <c:numRef>
              <c:f>'Hospital A -'!$A$2:$A$67</c:f>
              <c:numCache>
                <c:formatCode>m/d/yyyy</c:formatCode>
                <c:ptCount val="66"/>
                <c:pt idx="0">
                  <c:v>45041</c:v>
                </c:pt>
                <c:pt idx="1">
                  <c:v>45042</c:v>
                </c:pt>
                <c:pt idx="2">
                  <c:v>45043</c:v>
                </c:pt>
                <c:pt idx="3">
                  <c:v>45044</c:v>
                </c:pt>
                <c:pt idx="4">
                  <c:v>45045</c:v>
                </c:pt>
                <c:pt idx="5">
                  <c:v>45046</c:v>
                </c:pt>
                <c:pt idx="6">
                  <c:v>45047</c:v>
                </c:pt>
                <c:pt idx="7">
                  <c:v>45048</c:v>
                </c:pt>
                <c:pt idx="8">
                  <c:v>45049</c:v>
                </c:pt>
                <c:pt idx="9">
                  <c:v>45050</c:v>
                </c:pt>
                <c:pt idx="10">
                  <c:v>45051</c:v>
                </c:pt>
                <c:pt idx="11">
                  <c:v>45052</c:v>
                </c:pt>
                <c:pt idx="12">
                  <c:v>45053</c:v>
                </c:pt>
                <c:pt idx="13">
                  <c:v>45054</c:v>
                </c:pt>
                <c:pt idx="14">
                  <c:v>45055</c:v>
                </c:pt>
                <c:pt idx="15">
                  <c:v>45056</c:v>
                </c:pt>
                <c:pt idx="16">
                  <c:v>45057</c:v>
                </c:pt>
                <c:pt idx="17">
                  <c:v>45058</c:v>
                </c:pt>
                <c:pt idx="18">
                  <c:v>45059</c:v>
                </c:pt>
                <c:pt idx="19">
                  <c:v>45060</c:v>
                </c:pt>
                <c:pt idx="20">
                  <c:v>45061</c:v>
                </c:pt>
                <c:pt idx="21">
                  <c:v>45062</c:v>
                </c:pt>
                <c:pt idx="22">
                  <c:v>45063</c:v>
                </c:pt>
                <c:pt idx="23">
                  <c:v>45064</c:v>
                </c:pt>
                <c:pt idx="24">
                  <c:v>45065</c:v>
                </c:pt>
                <c:pt idx="25">
                  <c:v>45066</c:v>
                </c:pt>
                <c:pt idx="26">
                  <c:v>45067</c:v>
                </c:pt>
                <c:pt idx="27">
                  <c:v>45068</c:v>
                </c:pt>
                <c:pt idx="28">
                  <c:v>45069</c:v>
                </c:pt>
                <c:pt idx="29">
                  <c:v>45070</c:v>
                </c:pt>
                <c:pt idx="30">
                  <c:v>45071</c:v>
                </c:pt>
                <c:pt idx="31">
                  <c:v>45072</c:v>
                </c:pt>
                <c:pt idx="32">
                  <c:v>45073</c:v>
                </c:pt>
                <c:pt idx="33">
                  <c:v>45074</c:v>
                </c:pt>
                <c:pt idx="34">
                  <c:v>45075</c:v>
                </c:pt>
                <c:pt idx="35">
                  <c:v>45076</c:v>
                </c:pt>
                <c:pt idx="36">
                  <c:v>45077</c:v>
                </c:pt>
                <c:pt idx="37">
                  <c:v>45078</c:v>
                </c:pt>
                <c:pt idx="38">
                  <c:v>45079</c:v>
                </c:pt>
                <c:pt idx="39">
                  <c:v>45080</c:v>
                </c:pt>
                <c:pt idx="40">
                  <c:v>45081</c:v>
                </c:pt>
                <c:pt idx="41">
                  <c:v>45082</c:v>
                </c:pt>
                <c:pt idx="42">
                  <c:v>45083</c:v>
                </c:pt>
                <c:pt idx="43">
                  <c:v>45084</c:v>
                </c:pt>
                <c:pt idx="44">
                  <c:v>45085</c:v>
                </c:pt>
                <c:pt idx="45">
                  <c:v>45086</c:v>
                </c:pt>
                <c:pt idx="46">
                  <c:v>45087</c:v>
                </c:pt>
                <c:pt idx="47">
                  <c:v>45088</c:v>
                </c:pt>
                <c:pt idx="48">
                  <c:v>45089</c:v>
                </c:pt>
                <c:pt idx="49">
                  <c:v>45090</c:v>
                </c:pt>
                <c:pt idx="50">
                  <c:v>45091</c:v>
                </c:pt>
                <c:pt idx="51">
                  <c:v>45092</c:v>
                </c:pt>
                <c:pt idx="52">
                  <c:v>45093</c:v>
                </c:pt>
                <c:pt idx="53">
                  <c:v>45094</c:v>
                </c:pt>
                <c:pt idx="54">
                  <c:v>45095</c:v>
                </c:pt>
                <c:pt idx="55">
                  <c:v>45096</c:v>
                </c:pt>
                <c:pt idx="56">
                  <c:v>45097</c:v>
                </c:pt>
                <c:pt idx="57">
                  <c:v>45098</c:v>
                </c:pt>
                <c:pt idx="58">
                  <c:v>45099</c:v>
                </c:pt>
                <c:pt idx="59">
                  <c:v>45100</c:v>
                </c:pt>
                <c:pt idx="60">
                  <c:v>45101</c:v>
                </c:pt>
                <c:pt idx="61">
                  <c:v>45102</c:v>
                </c:pt>
                <c:pt idx="62">
                  <c:v>45103</c:v>
                </c:pt>
                <c:pt idx="63">
                  <c:v>45104</c:v>
                </c:pt>
                <c:pt idx="64">
                  <c:v>45105</c:v>
                </c:pt>
                <c:pt idx="65">
                  <c:v>45106</c:v>
                </c:pt>
              </c:numCache>
            </c:numRef>
          </c:cat>
          <c:val>
            <c:numRef>
              <c:f>'Hospital A -'!$E$2:$E$67</c:f>
              <c:numCache>
                <c:formatCode>General</c:formatCode>
                <c:ptCount val="66"/>
                <c:pt idx="55" formatCode="0.00">
                  <c:v>794.16666666666663</c:v>
                </c:pt>
                <c:pt idx="56" formatCode="0.00">
                  <c:v>1574.992989041923</c:v>
                </c:pt>
                <c:pt idx="57" formatCode="0.00">
                  <c:v>1658.1331540639542</c:v>
                </c:pt>
                <c:pt idx="58" formatCode="0.00">
                  <c:v>1592.40414584972</c:v>
                </c:pt>
                <c:pt idx="59" formatCode="0.00">
                  <c:v>2072.4933152679032</c:v>
                </c:pt>
                <c:pt idx="60" formatCode="0.00">
                  <c:v>1647.6260582411405</c:v>
                </c:pt>
                <c:pt idx="61" formatCode="0.00">
                  <c:v>1417.0727703023435</c:v>
                </c:pt>
                <c:pt idx="62" formatCode="0.00">
                  <c:v>1513.2551362322106</c:v>
                </c:pt>
                <c:pt idx="63" formatCode="0.00">
                  <c:v>1566.7854638801759</c:v>
                </c:pt>
                <c:pt idx="64" formatCode="0.00">
                  <c:v>1650.2188177812664</c:v>
                </c:pt>
                <c:pt idx="65" formatCode="0.00">
                  <c:v>1584.7806785697335</c:v>
                </c:pt>
              </c:numCache>
            </c:numRef>
          </c:val>
          <c:smooth val="0"/>
          <c:extLst>
            <c:ext xmlns:c16="http://schemas.microsoft.com/office/drawing/2014/chart" uri="{C3380CC4-5D6E-409C-BE32-E72D297353CC}">
              <c16:uniqueId val="{00000003-1223-4884-9588-266B48FBD437}"/>
            </c:ext>
          </c:extLst>
        </c:ser>
        <c:dLbls>
          <c:showLegendKey val="0"/>
          <c:showVal val="0"/>
          <c:showCatName val="0"/>
          <c:showSerName val="0"/>
          <c:showPercent val="0"/>
          <c:showBubbleSize val="0"/>
        </c:dLbls>
        <c:smooth val="0"/>
        <c:axId val="97987376"/>
        <c:axId val="97987792"/>
      </c:lineChart>
      <c:catAx>
        <c:axId val="9798737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87792"/>
        <c:crosses val="autoZero"/>
        <c:auto val="1"/>
        <c:lblAlgn val="ctr"/>
        <c:lblOffset val="100"/>
        <c:noMultiLvlLbl val="0"/>
      </c:catAx>
      <c:valAx>
        <c:axId val="9798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87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'Hospital B -'!$B$1</c:f>
              <c:strCache>
                <c:ptCount val="1"/>
                <c:pt idx="0">
                  <c:v>Profit</c:v>
                </c:pt>
              </c:strCache>
            </c:strRef>
          </c:tx>
          <c:spPr>
            <a:ln w="28575" cap="rnd">
              <a:solidFill>
                <a:schemeClr val="accent1"/>
              </a:solidFill>
              <a:round/>
            </a:ln>
            <a:effectLst/>
          </c:spPr>
          <c:marker>
            <c:symbol val="none"/>
          </c:marker>
          <c:val>
            <c:numRef>
              <c:f>'Hospital B -'!$B$2:$B$66</c:f>
              <c:numCache>
                <c:formatCode>General</c:formatCode>
                <c:ptCount val="65"/>
                <c:pt idx="0">
                  <c:v>629</c:v>
                </c:pt>
                <c:pt idx="1">
                  <c:v>1112.5</c:v>
                </c:pt>
                <c:pt idx="2">
                  <c:v>1686</c:v>
                </c:pt>
                <c:pt idx="3">
                  <c:v>1379.5</c:v>
                </c:pt>
                <c:pt idx="4">
                  <c:v>1073</c:v>
                </c:pt>
                <c:pt idx="5">
                  <c:v>1258</c:v>
                </c:pt>
                <c:pt idx="6">
                  <c:v>1588</c:v>
                </c:pt>
                <c:pt idx="7">
                  <c:v>984</c:v>
                </c:pt>
                <c:pt idx="8">
                  <c:v>878.33333333333337</c:v>
                </c:pt>
                <c:pt idx="9">
                  <c:v>973.33333333333337</c:v>
                </c:pt>
                <c:pt idx="10">
                  <c:v>905.6</c:v>
                </c:pt>
                <c:pt idx="11">
                  <c:v>1006.5</c:v>
                </c:pt>
                <c:pt idx="12">
                  <c:v>772</c:v>
                </c:pt>
                <c:pt idx="13">
                  <c:v>875.66666666666663</c:v>
                </c:pt>
                <c:pt idx="14">
                  <c:v>727</c:v>
                </c:pt>
                <c:pt idx="15">
                  <c:v>1239.5</c:v>
                </c:pt>
                <c:pt idx="16">
                  <c:v>1752</c:v>
                </c:pt>
                <c:pt idx="17">
                  <c:v>1094</c:v>
                </c:pt>
                <c:pt idx="18">
                  <c:v>1828</c:v>
                </c:pt>
                <c:pt idx="19">
                  <c:v>1255</c:v>
                </c:pt>
                <c:pt idx="20">
                  <c:v>1971</c:v>
                </c:pt>
                <c:pt idx="21">
                  <c:v>1241</c:v>
                </c:pt>
                <c:pt idx="22">
                  <c:v>511</c:v>
                </c:pt>
                <c:pt idx="23">
                  <c:v>1942</c:v>
                </c:pt>
                <c:pt idx="24">
                  <c:v>1142</c:v>
                </c:pt>
                <c:pt idx="25">
                  <c:v>659.33333333333337</c:v>
                </c:pt>
                <c:pt idx="26">
                  <c:v>1764</c:v>
                </c:pt>
                <c:pt idx="27">
                  <c:v>1052.5</c:v>
                </c:pt>
                <c:pt idx="28">
                  <c:v>735</c:v>
                </c:pt>
                <c:pt idx="29">
                  <c:v>1015.75</c:v>
                </c:pt>
                <c:pt idx="30">
                  <c:v>1296.5</c:v>
                </c:pt>
                <c:pt idx="31">
                  <c:v>1102.25</c:v>
                </c:pt>
                <c:pt idx="32">
                  <c:v>908</c:v>
                </c:pt>
                <c:pt idx="33">
                  <c:v>897</c:v>
                </c:pt>
                <c:pt idx="34">
                  <c:v>1364</c:v>
                </c:pt>
                <c:pt idx="35">
                  <c:v>654.33333333333337</c:v>
                </c:pt>
                <c:pt idx="36">
                  <c:v>987</c:v>
                </c:pt>
                <c:pt idx="37">
                  <c:v>1014</c:v>
                </c:pt>
                <c:pt idx="38">
                  <c:v>804.33333333333337</c:v>
                </c:pt>
                <c:pt idx="39">
                  <c:v>988</c:v>
                </c:pt>
                <c:pt idx="40">
                  <c:v>1193</c:v>
                </c:pt>
                <c:pt idx="41">
                  <c:v>1161.25</c:v>
                </c:pt>
                <c:pt idx="42">
                  <c:v>1129.5</c:v>
                </c:pt>
                <c:pt idx="43">
                  <c:v>1006.8333333333334</c:v>
                </c:pt>
                <c:pt idx="44">
                  <c:v>1008</c:v>
                </c:pt>
                <c:pt idx="45">
                  <c:v>1155.6666666666667</c:v>
                </c:pt>
                <c:pt idx="46">
                  <c:v>1303.3333333333333</c:v>
                </c:pt>
                <c:pt idx="47">
                  <c:v>1451</c:v>
                </c:pt>
                <c:pt idx="48">
                  <c:v>1334</c:v>
                </c:pt>
                <c:pt idx="49">
                  <c:v>1154.3333333333333</c:v>
                </c:pt>
                <c:pt idx="50">
                  <c:v>908.5</c:v>
                </c:pt>
                <c:pt idx="51">
                  <c:v>1012.5</c:v>
                </c:pt>
                <c:pt idx="52">
                  <c:v>1116.5</c:v>
                </c:pt>
                <c:pt idx="53">
                  <c:v>921.5</c:v>
                </c:pt>
                <c:pt idx="54">
                  <c:v>1156</c:v>
                </c:pt>
              </c:numCache>
            </c:numRef>
          </c:val>
          <c:smooth val="0"/>
          <c:extLst>
            <c:ext xmlns:c16="http://schemas.microsoft.com/office/drawing/2014/chart" uri="{C3380CC4-5D6E-409C-BE32-E72D297353CC}">
              <c16:uniqueId val="{00000000-DEAF-460F-97DF-D8DC2E7D6AA5}"/>
            </c:ext>
          </c:extLst>
        </c:ser>
        <c:ser>
          <c:idx val="1"/>
          <c:order val="1"/>
          <c:tx>
            <c:strRef>
              <c:f>'Hospital B -'!$C$1</c:f>
              <c:strCache>
                <c:ptCount val="1"/>
                <c:pt idx="0">
                  <c:v>Forecast(Profit)</c:v>
                </c:pt>
              </c:strCache>
            </c:strRef>
          </c:tx>
          <c:spPr>
            <a:ln w="25400" cap="rnd">
              <a:solidFill>
                <a:schemeClr val="accent2"/>
              </a:solidFill>
              <a:round/>
            </a:ln>
            <a:effectLst/>
          </c:spPr>
          <c:marker>
            <c:symbol val="none"/>
          </c:marker>
          <c:cat>
            <c:numRef>
              <c:f>'Hospital B -'!$A$2:$A$66</c:f>
              <c:numCache>
                <c:formatCode>m/d/yyyy</c:formatCode>
                <c:ptCount val="65"/>
                <c:pt idx="0">
                  <c:v>45041</c:v>
                </c:pt>
                <c:pt idx="1">
                  <c:v>45042</c:v>
                </c:pt>
                <c:pt idx="2">
                  <c:v>45043</c:v>
                </c:pt>
                <c:pt idx="3">
                  <c:v>45044</c:v>
                </c:pt>
                <c:pt idx="4">
                  <c:v>45045</c:v>
                </c:pt>
                <c:pt idx="5">
                  <c:v>45046</c:v>
                </c:pt>
                <c:pt idx="6">
                  <c:v>45047</c:v>
                </c:pt>
                <c:pt idx="7">
                  <c:v>45048</c:v>
                </c:pt>
                <c:pt idx="8">
                  <c:v>45049</c:v>
                </c:pt>
                <c:pt idx="9">
                  <c:v>45050</c:v>
                </c:pt>
                <c:pt idx="10">
                  <c:v>45051</c:v>
                </c:pt>
                <c:pt idx="11">
                  <c:v>45052</c:v>
                </c:pt>
                <c:pt idx="12">
                  <c:v>45053</c:v>
                </c:pt>
                <c:pt idx="13">
                  <c:v>45054</c:v>
                </c:pt>
                <c:pt idx="14">
                  <c:v>45055</c:v>
                </c:pt>
                <c:pt idx="15">
                  <c:v>45056</c:v>
                </c:pt>
                <c:pt idx="16">
                  <c:v>45057</c:v>
                </c:pt>
                <c:pt idx="17">
                  <c:v>45058</c:v>
                </c:pt>
                <c:pt idx="18">
                  <c:v>45059</c:v>
                </c:pt>
                <c:pt idx="19">
                  <c:v>45060</c:v>
                </c:pt>
                <c:pt idx="20">
                  <c:v>45061</c:v>
                </c:pt>
                <c:pt idx="21">
                  <c:v>45062</c:v>
                </c:pt>
                <c:pt idx="22">
                  <c:v>45063</c:v>
                </c:pt>
                <c:pt idx="23">
                  <c:v>45064</c:v>
                </c:pt>
                <c:pt idx="24">
                  <c:v>45065</c:v>
                </c:pt>
                <c:pt idx="25">
                  <c:v>45066</c:v>
                </c:pt>
                <c:pt idx="26">
                  <c:v>45067</c:v>
                </c:pt>
                <c:pt idx="27">
                  <c:v>45068</c:v>
                </c:pt>
                <c:pt idx="28">
                  <c:v>45069</c:v>
                </c:pt>
                <c:pt idx="29">
                  <c:v>45070</c:v>
                </c:pt>
                <c:pt idx="30">
                  <c:v>45071</c:v>
                </c:pt>
                <c:pt idx="31">
                  <c:v>45072</c:v>
                </c:pt>
                <c:pt idx="32">
                  <c:v>45073</c:v>
                </c:pt>
                <c:pt idx="33">
                  <c:v>45074</c:v>
                </c:pt>
                <c:pt idx="34">
                  <c:v>45075</c:v>
                </c:pt>
                <c:pt idx="35">
                  <c:v>45076</c:v>
                </c:pt>
                <c:pt idx="36">
                  <c:v>45077</c:v>
                </c:pt>
                <c:pt idx="37">
                  <c:v>45078</c:v>
                </c:pt>
                <c:pt idx="38">
                  <c:v>45079</c:v>
                </c:pt>
                <c:pt idx="39">
                  <c:v>45080</c:v>
                </c:pt>
                <c:pt idx="40">
                  <c:v>45081</c:v>
                </c:pt>
                <c:pt idx="41">
                  <c:v>45082</c:v>
                </c:pt>
                <c:pt idx="42">
                  <c:v>45083</c:v>
                </c:pt>
                <c:pt idx="43">
                  <c:v>45084</c:v>
                </c:pt>
                <c:pt idx="44">
                  <c:v>45085</c:v>
                </c:pt>
                <c:pt idx="45">
                  <c:v>45086</c:v>
                </c:pt>
                <c:pt idx="46">
                  <c:v>45087</c:v>
                </c:pt>
                <c:pt idx="47">
                  <c:v>45088</c:v>
                </c:pt>
                <c:pt idx="48">
                  <c:v>45089</c:v>
                </c:pt>
                <c:pt idx="49">
                  <c:v>45090</c:v>
                </c:pt>
                <c:pt idx="50">
                  <c:v>45091</c:v>
                </c:pt>
                <c:pt idx="51">
                  <c:v>45092</c:v>
                </c:pt>
                <c:pt idx="52">
                  <c:v>45093</c:v>
                </c:pt>
                <c:pt idx="53">
                  <c:v>45094</c:v>
                </c:pt>
                <c:pt idx="54">
                  <c:v>45095</c:v>
                </c:pt>
                <c:pt idx="55">
                  <c:v>45096</c:v>
                </c:pt>
                <c:pt idx="56">
                  <c:v>45097</c:v>
                </c:pt>
                <c:pt idx="57">
                  <c:v>45098</c:v>
                </c:pt>
                <c:pt idx="58">
                  <c:v>45099</c:v>
                </c:pt>
                <c:pt idx="59">
                  <c:v>45100</c:v>
                </c:pt>
                <c:pt idx="60">
                  <c:v>45101</c:v>
                </c:pt>
                <c:pt idx="61">
                  <c:v>45102</c:v>
                </c:pt>
                <c:pt idx="62">
                  <c:v>45103</c:v>
                </c:pt>
                <c:pt idx="63">
                  <c:v>45104</c:v>
                </c:pt>
                <c:pt idx="64">
                  <c:v>45105</c:v>
                </c:pt>
              </c:numCache>
            </c:numRef>
          </c:cat>
          <c:val>
            <c:numRef>
              <c:f>'Hospital B -'!$C$2:$C$66</c:f>
              <c:numCache>
                <c:formatCode>General</c:formatCode>
                <c:ptCount val="65"/>
                <c:pt idx="54">
                  <c:v>1156</c:v>
                </c:pt>
                <c:pt idx="55">
                  <c:v>1154.4505627705623</c:v>
                </c:pt>
                <c:pt idx="56">
                  <c:v>1152.9011255411256</c:v>
                </c:pt>
                <c:pt idx="57">
                  <c:v>1151.3516883116879</c:v>
                </c:pt>
                <c:pt idx="58">
                  <c:v>1149.8022510822511</c:v>
                </c:pt>
                <c:pt idx="59">
                  <c:v>1148.2528138528135</c:v>
                </c:pt>
                <c:pt idx="60">
                  <c:v>1146.7033766233767</c:v>
                </c:pt>
                <c:pt idx="61">
                  <c:v>1145.153939393939</c:v>
                </c:pt>
                <c:pt idx="62">
                  <c:v>1143.6045021645023</c:v>
                </c:pt>
                <c:pt idx="63">
                  <c:v>1142.0550649350646</c:v>
                </c:pt>
                <c:pt idx="64">
                  <c:v>1140.5056277056276</c:v>
                </c:pt>
              </c:numCache>
            </c:numRef>
          </c:val>
          <c:smooth val="0"/>
          <c:extLst>
            <c:ext xmlns:c16="http://schemas.microsoft.com/office/drawing/2014/chart" uri="{C3380CC4-5D6E-409C-BE32-E72D297353CC}">
              <c16:uniqueId val="{00000001-DEAF-460F-97DF-D8DC2E7D6AA5}"/>
            </c:ext>
          </c:extLst>
        </c:ser>
        <c:ser>
          <c:idx val="2"/>
          <c:order val="2"/>
          <c:tx>
            <c:strRef>
              <c:f>'Hospital B -'!$D$1</c:f>
              <c:strCache>
                <c:ptCount val="1"/>
                <c:pt idx="0">
                  <c:v>Lower Confidence Bound(Profit)</c:v>
                </c:pt>
              </c:strCache>
            </c:strRef>
          </c:tx>
          <c:spPr>
            <a:ln w="12700" cap="rnd">
              <a:solidFill>
                <a:srgbClr val="ED7D31"/>
              </a:solidFill>
              <a:prstDash val="solid"/>
              <a:round/>
            </a:ln>
            <a:effectLst/>
          </c:spPr>
          <c:marker>
            <c:symbol val="none"/>
          </c:marker>
          <c:cat>
            <c:numRef>
              <c:f>'Hospital B -'!$A$2:$A$66</c:f>
              <c:numCache>
                <c:formatCode>m/d/yyyy</c:formatCode>
                <c:ptCount val="65"/>
                <c:pt idx="0">
                  <c:v>45041</c:v>
                </c:pt>
                <c:pt idx="1">
                  <c:v>45042</c:v>
                </c:pt>
                <c:pt idx="2">
                  <c:v>45043</c:v>
                </c:pt>
                <c:pt idx="3">
                  <c:v>45044</c:v>
                </c:pt>
                <c:pt idx="4">
                  <c:v>45045</c:v>
                </c:pt>
                <c:pt idx="5">
                  <c:v>45046</c:v>
                </c:pt>
                <c:pt idx="6">
                  <c:v>45047</c:v>
                </c:pt>
                <c:pt idx="7">
                  <c:v>45048</c:v>
                </c:pt>
                <c:pt idx="8">
                  <c:v>45049</c:v>
                </c:pt>
                <c:pt idx="9">
                  <c:v>45050</c:v>
                </c:pt>
                <c:pt idx="10">
                  <c:v>45051</c:v>
                </c:pt>
                <c:pt idx="11">
                  <c:v>45052</c:v>
                </c:pt>
                <c:pt idx="12">
                  <c:v>45053</c:v>
                </c:pt>
                <c:pt idx="13">
                  <c:v>45054</c:v>
                </c:pt>
                <c:pt idx="14">
                  <c:v>45055</c:v>
                </c:pt>
                <c:pt idx="15">
                  <c:v>45056</c:v>
                </c:pt>
                <c:pt idx="16">
                  <c:v>45057</c:v>
                </c:pt>
                <c:pt idx="17">
                  <c:v>45058</c:v>
                </c:pt>
                <c:pt idx="18">
                  <c:v>45059</c:v>
                </c:pt>
                <c:pt idx="19">
                  <c:v>45060</c:v>
                </c:pt>
                <c:pt idx="20">
                  <c:v>45061</c:v>
                </c:pt>
                <c:pt idx="21">
                  <c:v>45062</c:v>
                </c:pt>
                <c:pt idx="22">
                  <c:v>45063</c:v>
                </c:pt>
                <c:pt idx="23">
                  <c:v>45064</c:v>
                </c:pt>
                <c:pt idx="24">
                  <c:v>45065</c:v>
                </c:pt>
                <c:pt idx="25">
                  <c:v>45066</c:v>
                </c:pt>
                <c:pt idx="26">
                  <c:v>45067</c:v>
                </c:pt>
                <c:pt idx="27">
                  <c:v>45068</c:v>
                </c:pt>
                <c:pt idx="28">
                  <c:v>45069</c:v>
                </c:pt>
                <c:pt idx="29">
                  <c:v>45070</c:v>
                </c:pt>
                <c:pt idx="30">
                  <c:v>45071</c:v>
                </c:pt>
                <c:pt idx="31">
                  <c:v>45072</c:v>
                </c:pt>
                <c:pt idx="32">
                  <c:v>45073</c:v>
                </c:pt>
                <c:pt idx="33">
                  <c:v>45074</c:v>
                </c:pt>
                <c:pt idx="34">
                  <c:v>45075</c:v>
                </c:pt>
                <c:pt idx="35">
                  <c:v>45076</c:v>
                </c:pt>
                <c:pt idx="36">
                  <c:v>45077</c:v>
                </c:pt>
                <c:pt idx="37">
                  <c:v>45078</c:v>
                </c:pt>
                <c:pt idx="38">
                  <c:v>45079</c:v>
                </c:pt>
                <c:pt idx="39">
                  <c:v>45080</c:v>
                </c:pt>
                <c:pt idx="40">
                  <c:v>45081</c:v>
                </c:pt>
                <c:pt idx="41">
                  <c:v>45082</c:v>
                </c:pt>
                <c:pt idx="42">
                  <c:v>45083</c:v>
                </c:pt>
                <c:pt idx="43">
                  <c:v>45084</c:v>
                </c:pt>
                <c:pt idx="44">
                  <c:v>45085</c:v>
                </c:pt>
                <c:pt idx="45">
                  <c:v>45086</c:v>
                </c:pt>
                <c:pt idx="46">
                  <c:v>45087</c:v>
                </c:pt>
                <c:pt idx="47">
                  <c:v>45088</c:v>
                </c:pt>
                <c:pt idx="48">
                  <c:v>45089</c:v>
                </c:pt>
                <c:pt idx="49">
                  <c:v>45090</c:v>
                </c:pt>
                <c:pt idx="50">
                  <c:v>45091</c:v>
                </c:pt>
                <c:pt idx="51">
                  <c:v>45092</c:v>
                </c:pt>
                <c:pt idx="52">
                  <c:v>45093</c:v>
                </c:pt>
                <c:pt idx="53">
                  <c:v>45094</c:v>
                </c:pt>
                <c:pt idx="54">
                  <c:v>45095</c:v>
                </c:pt>
                <c:pt idx="55">
                  <c:v>45096</c:v>
                </c:pt>
                <c:pt idx="56">
                  <c:v>45097</c:v>
                </c:pt>
                <c:pt idx="57">
                  <c:v>45098</c:v>
                </c:pt>
                <c:pt idx="58">
                  <c:v>45099</c:v>
                </c:pt>
                <c:pt idx="59">
                  <c:v>45100</c:v>
                </c:pt>
                <c:pt idx="60">
                  <c:v>45101</c:v>
                </c:pt>
                <c:pt idx="61">
                  <c:v>45102</c:v>
                </c:pt>
                <c:pt idx="62">
                  <c:v>45103</c:v>
                </c:pt>
                <c:pt idx="63">
                  <c:v>45104</c:v>
                </c:pt>
                <c:pt idx="64">
                  <c:v>45105</c:v>
                </c:pt>
              </c:numCache>
            </c:numRef>
          </c:cat>
          <c:val>
            <c:numRef>
              <c:f>'Hospital B -'!$D$2:$D$66</c:f>
              <c:numCache>
                <c:formatCode>General</c:formatCode>
                <c:ptCount val="65"/>
                <c:pt idx="54" formatCode="0.00">
                  <c:v>1156</c:v>
                </c:pt>
                <c:pt idx="55" formatCode="0.00">
                  <c:v>452.79851951150192</c:v>
                </c:pt>
                <c:pt idx="56" formatCode="0.00">
                  <c:v>429.48425797221819</c:v>
                </c:pt>
                <c:pt idx="57" formatCode="0.00">
                  <c:v>406.63968122540496</c:v>
                </c:pt>
                <c:pt idx="58" formatCode="0.00">
                  <c:v>384.22495120548263</c:v>
                </c:pt>
                <c:pt idx="59" formatCode="0.00">
                  <c:v>362.20521053685616</c:v>
                </c:pt>
                <c:pt idx="60" formatCode="0.00">
                  <c:v>340.54975856653846</c:v>
                </c:pt>
                <c:pt idx="61" formatCode="0.00">
                  <c:v>319.23139435724261</c:v>
                </c:pt>
                <c:pt idx="62" formatCode="0.00">
                  <c:v>298.22588711014157</c:v>
                </c:pt>
                <c:pt idx="63" formatCode="0.00">
                  <c:v>277.51154508697959</c:v>
                </c:pt>
                <c:pt idx="64" formatCode="0.00">
                  <c:v>257.06886155236464</c:v>
                </c:pt>
              </c:numCache>
            </c:numRef>
          </c:val>
          <c:smooth val="0"/>
          <c:extLst>
            <c:ext xmlns:c16="http://schemas.microsoft.com/office/drawing/2014/chart" uri="{C3380CC4-5D6E-409C-BE32-E72D297353CC}">
              <c16:uniqueId val="{00000002-DEAF-460F-97DF-D8DC2E7D6AA5}"/>
            </c:ext>
          </c:extLst>
        </c:ser>
        <c:ser>
          <c:idx val="3"/>
          <c:order val="3"/>
          <c:tx>
            <c:strRef>
              <c:f>'Hospital B -'!$E$1</c:f>
              <c:strCache>
                <c:ptCount val="1"/>
                <c:pt idx="0">
                  <c:v>Upper Confidence Bound(Profit)</c:v>
                </c:pt>
              </c:strCache>
            </c:strRef>
          </c:tx>
          <c:spPr>
            <a:ln w="12700" cap="rnd">
              <a:solidFill>
                <a:srgbClr val="ED7D31"/>
              </a:solidFill>
              <a:prstDash val="solid"/>
              <a:round/>
            </a:ln>
            <a:effectLst/>
          </c:spPr>
          <c:marker>
            <c:symbol val="none"/>
          </c:marker>
          <c:cat>
            <c:numRef>
              <c:f>'Hospital B -'!$A$2:$A$66</c:f>
              <c:numCache>
                <c:formatCode>m/d/yyyy</c:formatCode>
                <c:ptCount val="65"/>
                <c:pt idx="0">
                  <c:v>45041</c:v>
                </c:pt>
                <c:pt idx="1">
                  <c:v>45042</c:v>
                </c:pt>
                <c:pt idx="2">
                  <c:v>45043</c:v>
                </c:pt>
                <c:pt idx="3">
                  <c:v>45044</c:v>
                </c:pt>
                <c:pt idx="4">
                  <c:v>45045</c:v>
                </c:pt>
                <c:pt idx="5">
                  <c:v>45046</c:v>
                </c:pt>
                <c:pt idx="6">
                  <c:v>45047</c:v>
                </c:pt>
                <c:pt idx="7">
                  <c:v>45048</c:v>
                </c:pt>
                <c:pt idx="8">
                  <c:v>45049</c:v>
                </c:pt>
                <c:pt idx="9">
                  <c:v>45050</c:v>
                </c:pt>
                <c:pt idx="10">
                  <c:v>45051</c:v>
                </c:pt>
                <c:pt idx="11">
                  <c:v>45052</c:v>
                </c:pt>
                <c:pt idx="12">
                  <c:v>45053</c:v>
                </c:pt>
                <c:pt idx="13">
                  <c:v>45054</c:v>
                </c:pt>
                <c:pt idx="14">
                  <c:v>45055</c:v>
                </c:pt>
                <c:pt idx="15">
                  <c:v>45056</c:v>
                </c:pt>
                <c:pt idx="16">
                  <c:v>45057</c:v>
                </c:pt>
                <c:pt idx="17">
                  <c:v>45058</c:v>
                </c:pt>
                <c:pt idx="18">
                  <c:v>45059</c:v>
                </c:pt>
                <c:pt idx="19">
                  <c:v>45060</c:v>
                </c:pt>
                <c:pt idx="20">
                  <c:v>45061</c:v>
                </c:pt>
                <c:pt idx="21">
                  <c:v>45062</c:v>
                </c:pt>
                <c:pt idx="22">
                  <c:v>45063</c:v>
                </c:pt>
                <c:pt idx="23">
                  <c:v>45064</c:v>
                </c:pt>
                <c:pt idx="24">
                  <c:v>45065</c:v>
                </c:pt>
                <c:pt idx="25">
                  <c:v>45066</c:v>
                </c:pt>
                <c:pt idx="26">
                  <c:v>45067</c:v>
                </c:pt>
                <c:pt idx="27">
                  <c:v>45068</c:v>
                </c:pt>
                <c:pt idx="28">
                  <c:v>45069</c:v>
                </c:pt>
                <c:pt idx="29">
                  <c:v>45070</c:v>
                </c:pt>
                <c:pt idx="30">
                  <c:v>45071</c:v>
                </c:pt>
                <c:pt idx="31">
                  <c:v>45072</c:v>
                </c:pt>
                <c:pt idx="32">
                  <c:v>45073</c:v>
                </c:pt>
                <c:pt idx="33">
                  <c:v>45074</c:v>
                </c:pt>
                <c:pt idx="34">
                  <c:v>45075</c:v>
                </c:pt>
                <c:pt idx="35">
                  <c:v>45076</c:v>
                </c:pt>
                <c:pt idx="36">
                  <c:v>45077</c:v>
                </c:pt>
                <c:pt idx="37">
                  <c:v>45078</c:v>
                </c:pt>
                <c:pt idx="38">
                  <c:v>45079</c:v>
                </c:pt>
                <c:pt idx="39">
                  <c:v>45080</c:v>
                </c:pt>
                <c:pt idx="40">
                  <c:v>45081</c:v>
                </c:pt>
                <c:pt idx="41">
                  <c:v>45082</c:v>
                </c:pt>
                <c:pt idx="42">
                  <c:v>45083</c:v>
                </c:pt>
                <c:pt idx="43">
                  <c:v>45084</c:v>
                </c:pt>
                <c:pt idx="44">
                  <c:v>45085</c:v>
                </c:pt>
                <c:pt idx="45">
                  <c:v>45086</c:v>
                </c:pt>
                <c:pt idx="46">
                  <c:v>45087</c:v>
                </c:pt>
                <c:pt idx="47">
                  <c:v>45088</c:v>
                </c:pt>
                <c:pt idx="48">
                  <c:v>45089</c:v>
                </c:pt>
                <c:pt idx="49">
                  <c:v>45090</c:v>
                </c:pt>
                <c:pt idx="50">
                  <c:v>45091</c:v>
                </c:pt>
                <c:pt idx="51">
                  <c:v>45092</c:v>
                </c:pt>
                <c:pt idx="52">
                  <c:v>45093</c:v>
                </c:pt>
                <c:pt idx="53">
                  <c:v>45094</c:v>
                </c:pt>
                <c:pt idx="54">
                  <c:v>45095</c:v>
                </c:pt>
                <c:pt idx="55">
                  <c:v>45096</c:v>
                </c:pt>
                <c:pt idx="56">
                  <c:v>45097</c:v>
                </c:pt>
                <c:pt idx="57">
                  <c:v>45098</c:v>
                </c:pt>
                <c:pt idx="58">
                  <c:v>45099</c:v>
                </c:pt>
                <c:pt idx="59">
                  <c:v>45100</c:v>
                </c:pt>
                <c:pt idx="60">
                  <c:v>45101</c:v>
                </c:pt>
                <c:pt idx="61">
                  <c:v>45102</c:v>
                </c:pt>
                <c:pt idx="62">
                  <c:v>45103</c:v>
                </c:pt>
                <c:pt idx="63">
                  <c:v>45104</c:v>
                </c:pt>
                <c:pt idx="64">
                  <c:v>45105</c:v>
                </c:pt>
              </c:numCache>
            </c:numRef>
          </c:cat>
          <c:val>
            <c:numRef>
              <c:f>'Hospital B -'!$E$2:$E$66</c:f>
              <c:numCache>
                <c:formatCode>General</c:formatCode>
                <c:ptCount val="65"/>
                <c:pt idx="54" formatCode="0.00">
                  <c:v>1156</c:v>
                </c:pt>
                <c:pt idx="55" formatCode="0.00">
                  <c:v>1856.1026060296226</c:v>
                </c:pt>
                <c:pt idx="56" formatCode="0.00">
                  <c:v>1876.3179931100331</c:v>
                </c:pt>
                <c:pt idx="57" formatCode="0.00">
                  <c:v>1896.0636953979708</c:v>
                </c:pt>
                <c:pt idx="58" formatCode="0.00">
                  <c:v>1915.3795509590195</c:v>
                </c:pt>
                <c:pt idx="59" formatCode="0.00">
                  <c:v>1934.3004171687708</c:v>
                </c:pt>
                <c:pt idx="60" formatCode="0.00">
                  <c:v>1952.8569946802149</c:v>
                </c:pt>
                <c:pt idx="61" formatCode="0.00">
                  <c:v>1971.0764844306354</c:v>
                </c:pt>
                <c:pt idx="62" formatCode="0.00">
                  <c:v>1988.9831172188628</c:v>
                </c:pt>
                <c:pt idx="63" formatCode="0.00">
                  <c:v>2006.5985847831496</c:v>
                </c:pt>
                <c:pt idx="64" formatCode="0.00">
                  <c:v>2023.9423938588907</c:v>
                </c:pt>
              </c:numCache>
            </c:numRef>
          </c:val>
          <c:smooth val="0"/>
          <c:extLst>
            <c:ext xmlns:c16="http://schemas.microsoft.com/office/drawing/2014/chart" uri="{C3380CC4-5D6E-409C-BE32-E72D297353CC}">
              <c16:uniqueId val="{00000003-DEAF-460F-97DF-D8DC2E7D6AA5}"/>
            </c:ext>
          </c:extLst>
        </c:ser>
        <c:dLbls>
          <c:showLegendKey val="0"/>
          <c:showVal val="0"/>
          <c:showCatName val="0"/>
          <c:showSerName val="0"/>
          <c:showPercent val="0"/>
          <c:showBubbleSize val="0"/>
        </c:dLbls>
        <c:smooth val="0"/>
        <c:axId val="155684672"/>
        <c:axId val="155683424"/>
      </c:lineChart>
      <c:catAx>
        <c:axId val="1556846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83424"/>
        <c:crosses val="autoZero"/>
        <c:auto val="1"/>
        <c:lblAlgn val="ctr"/>
        <c:lblOffset val="100"/>
        <c:noMultiLvlLbl val="0"/>
      </c:catAx>
      <c:valAx>
        <c:axId val="15568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84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'Hospital C -'!$B$1</c:f>
              <c:strCache>
                <c:ptCount val="1"/>
                <c:pt idx="0">
                  <c:v>Profit</c:v>
                </c:pt>
              </c:strCache>
            </c:strRef>
          </c:tx>
          <c:spPr>
            <a:ln w="28575" cap="rnd">
              <a:solidFill>
                <a:schemeClr val="accent1"/>
              </a:solidFill>
              <a:round/>
            </a:ln>
            <a:effectLst/>
          </c:spPr>
          <c:marker>
            <c:symbol val="none"/>
          </c:marker>
          <c:val>
            <c:numRef>
              <c:f>'Hospital C -'!$B$2:$B$67</c:f>
              <c:numCache>
                <c:formatCode>General</c:formatCode>
                <c:ptCount val="66"/>
                <c:pt idx="0">
                  <c:v>1328.5</c:v>
                </c:pt>
                <c:pt idx="1">
                  <c:v>951</c:v>
                </c:pt>
                <c:pt idx="2">
                  <c:v>1014</c:v>
                </c:pt>
                <c:pt idx="3">
                  <c:v>1077</c:v>
                </c:pt>
                <c:pt idx="4">
                  <c:v>1010</c:v>
                </c:pt>
                <c:pt idx="5">
                  <c:v>1180.1666666666665</c:v>
                </c:pt>
                <c:pt idx="6">
                  <c:v>1350.3333333333333</c:v>
                </c:pt>
                <c:pt idx="7">
                  <c:v>394</c:v>
                </c:pt>
                <c:pt idx="8">
                  <c:v>1356.6666666666667</c:v>
                </c:pt>
                <c:pt idx="9">
                  <c:v>711</c:v>
                </c:pt>
                <c:pt idx="10">
                  <c:v>1626.5</c:v>
                </c:pt>
                <c:pt idx="11">
                  <c:v>1203</c:v>
                </c:pt>
                <c:pt idx="12">
                  <c:v>1040.5</c:v>
                </c:pt>
                <c:pt idx="13">
                  <c:v>1203.5</c:v>
                </c:pt>
                <c:pt idx="14">
                  <c:v>1630</c:v>
                </c:pt>
                <c:pt idx="15">
                  <c:v>1246.25</c:v>
                </c:pt>
                <c:pt idx="16">
                  <c:v>547</c:v>
                </c:pt>
                <c:pt idx="17">
                  <c:v>870.5</c:v>
                </c:pt>
                <c:pt idx="18">
                  <c:v>853.33333333333337</c:v>
                </c:pt>
                <c:pt idx="19">
                  <c:v>800.5</c:v>
                </c:pt>
                <c:pt idx="20">
                  <c:v>747.66666666666674</c:v>
                </c:pt>
                <c:pt idx="21">
                  <c:v>694.83333333333337</c:v>
                </c:pt>
                <c:pt idx="22">
                  <c:v>642</c:v>
                </c:pt>
                <c:pt idx="23">
                  <c:v>581.5</c:v>
                </c:pt>
                <c:pt idx="24">
                  <c:v>1197</c:v>
                </c:pt>
                <c:pt idx="25">
                  <c:v>2166</c:v>
                </c:pt>
                <c:pt idx="26">
                  <c:v>592</c:v>
                </c:pt>
                <c:pt idx="27">
                  <c:v>485</c:v>
                </c:pt>
                <c:pt idx="28">
                  <c:v>605.5</c:v>
                </c:pt>
                <c:pt idx="29">
                  <c:v>569</c:v>
                </c:pt>
                <c:pt idx="30">
                  <c:v>983</c:v>
                </c:pt>
                <c:pt idx="31">
                  <c:v>1875</c:v>
                </c:pt>
                <c:pt idx="32">
                  <c:v>538</c:v>
                </c:pt>
                <c:pt idx="33">
                  <c:v>876</c:v>
                </c:pt>
                <c:pt idx="34">
                  <c:v>1468.5</c:v>
                </c:pt>
                <c:pt idx="35">
                  <c:v>1354</c:v>
                </c:pt>
                <c:pt idx="36">
                  <c:v>938.33333333333337</c:v>
                </c:pt>
                <c:pt idx="37">
                  <c:v>718</c:v>
                </c:pt>
                <c:pt idx="38">
                  <c:v>885</c:v>
                </c:pt>
                <c:pt idx="39">
                  <c:v>831.5</c:v>
                </c:pt>
                <c:pt idx="40">
                  <c:v>778</c:v>
                </c:pt>
                <c:pt idx="41">
                  <c:v>1163</c:v>
                </c:pt>
                <c:pt idx="42">
                  <c:v>1676.3333333333333</c:v>
                </c:pt>
                <c:pt idx="43">
                  <c:v>989</c:v>
                </c:pt>
                <c:pt idx="44">
                  <c:v>2256</c:v>
                </c:pt>
                <c:pt idx="45">
                  <c:v>1338.5</c:v>
                </c:pt>
                <c:pt idx="46">
                  <c:v>1253</c:v>
                </c:pt>
                <c:pt idx="47">
                  <c:v>772.5</c:v>
                </c:pt>
                <c:pt idx="48">
                  <c:v>1651</c:v>
                </c:pt>
                <c:pt idx="49">
                  <c:v>639</c:v>
                </c:pt>
                <c:pt idx="50">
                  <c:v>830.5</c:v>
                </c:pt>
                <c:pt idx="51">
                  <c:v>667</c:v>
                </c:pt>
                <c:pt idx="52">
                  <c:v>905</c:v>
                </c:pt>
                <c:pt idx="53">
                  <c:v>1479</c:v>
                </c:pt>
                <c:pt idx="54">
                  <c:v>666</c:v>
                </c:pt>
                <c:pt idx="55">
                  <c:v>621.5</c:v>
                </c:pt>
              </c:numCache>
            </c:numRef>
          </c:val>
          <c:smooth val="0"/>
          <c:extLst>
            <c:ext xmlns:c16="http://schemas.microsoft.com/office/drawing/2014/chart" uri="{C3380CC4-5D6E-409C-BE32-E72D297353CC}">
              <c16:uniqueId val="{00000000-1E3C-4CCB-9F2D-0A18000F5E32}"/>
            </c:ext>
          </c:extLst>
        </c:ser>
        <c:ser>
          <c:idx val="1"/>
          <c:order val="1"/>
          <c:tx>
            <c:strRef>
              <c:f>'Hospital C -'!$C$1</c:f>
              <c:strCache>
                <c:ptCount val="1"/>
                <c:pt idx="0">
                  <c:v>Forecast(Profit)</c:v>
                </c:pt>
              </c:strCache>
            </c:strRef>
          </c:tx>
          <c:spPr>
            <a:ln w="25400" cap="rnd">
              <a:solidFill>
                <a:schemeClr val="accent2"/>
              </a:solidFill>
              <a:round/>
            </a:ln>
            <a:effectLst/>
          </c:spPr>
          <c:marker>
            <c:symbol val="none"/>
          </c:marker>
          <c:cat>
            <c:numRef>
              <c:f>'Hospital C -'!$A$2:$A$67</c:f>
              <c:numCache>
                <c:formatCode>m/d/yyyy</c:formatCode>
                <c:ptCount val="66"/>
                <c:pt idx="0">
                  <c:v>45041</c:v>
                </c:pt>
                <c:pt idx="1">
                  <c:v>45042</c:v>
                </c:pt>
                <c:pt idx="2">
                  <c:v>45043</c:v>
                </c:pt>
                <c:pt idx="3">
                  <c:v>45044</c:v>
                </c:pt>
                <c:pt idx="4">
                  <c:v>45045</c:v>
                </c:pt>
                <c:pt idx="5">
                  <c:v>45046</c:v>
                </c:pt>
                <c:pt idx="6">
                  <c:v>45047</c:v>
                </c:pt>
                <c:pt idx="7">
                  <c:v>45048</c:v>
                </c:pt>
                <c:pt idx="8">
                  <c:v>45049</c:v>
                </c:pt>
                <c:pt idx="9">
                  <c:v>45050</c:v>
                </c:pt>
                <c:pt idx="10">
                  <c:v>45051</c:v>
                </c:pt>
                <c:pt idx="11">
                  <c:v>45052</c:v>
                </c:pt>
                <c:pt idx="12">
                  <c:v>45053</c:v>
                </c:pt>
                <c:pt idx="13">
                  <c:v>45054</c:v>
                </c:pt>
                <c:pt idx="14">
                  <c:v>45055</c:v>
                </c:pt>
                <c:pt idx="15">
                  <c:v>45056</c:v>
                </c:pt>
                <c:pt idx="16">
                  <c:v>45057</c:v>
                </c:pt>
                <c:pt idx="17">
                  <c:v>45058</c:v>
                </c:pt>
                <c:pt idx="18">
                  <c:v>45059</c:v>
                </c:pt>
                <c:pt idx="19">
                  <c:v>45060</c:v>
                </c:pt>
                <c:pt idx="20">
                  <c:v>45061</c:v>
                </c:pt>
                <c:pt idx="21">
                  <c:v>45062</c:v>
                </c:pt>
                <c:pt idx="22">
                  <c:v>45063</c:v>
                </c:pt>
                <c:pt idx="23">
                  <c:v>45064</c:v>
                </c:pt>
                <c:pt idx="24">
                  <c:v>45065</c:v>
                </c:pt>
                <c:pt idx="25">
                  <c:v>45066</c:v>
                </c:pt>
                <c:pt idx="26">
                  <c:v>45067</c:v>
                </c:pt>
                <c:pt idx="27">
                  <c:v>45068</c:v>
                </c:pt>
                <c:pt idx="28">
                  <c:v>45069</c:v>
                </c:pt>
                <c:pt idx="29">
                  <c:v>45070</c:v>
                </c:pt>
                <c:pt idx="30">
                  <c:v>45071</c:v>
                </c:pt>
                <c:pt idx="31">
                  <c:v>45072</c:v>
                </c:pt>
                <c:pt idx="32">
                  <c:v>45073</c:v>
                </c:pt>
                <c:pt idx="33">
                  <c:v>45074</c:v>
                </c:pt>
                <c:pt idx="34">
                  <c:v>45075</c:v>
                </c:pt>
                <c:pt idx="35">
                  <c:v>45076</c:v>
                </c:pt>
                <c:pt idx="36">
                  <c:v>45077</c:v>
                </c:pt>
                <c:pt idx="37">
                  <c:v>45078</c:v>
                </c:pt>
                <c:pt idx="38">
                  <c:v>45079</c:v>
                </c:pt>
                <c:pt idx="39">
                  <c:v>45080</c:v>
                </c:pt>
                <c:pt idx="40">
                  <c:v>45081</c:v>
                </c:pt>
                <c:pt idx="41">
                  <c:v>45082</c:v>
                </c:pt>
                <c:pt idx="42">
                  <c:v>45083</c:v>
                </c:pt>
                <c:pt idx="43">
                  <c:v>45084</c:v>
                </c:pt>
                <c:pt idx="44">
                  <c:v>45085</c:v>
                </c:pt>
                <c:pt idx="45">
                  <c:v>45086</c:v>
                </c:pt>
                <c:pt idx="46">
                  <c:v>45087</c:v>
                </c:pt>
                <c:pt idx="47">
                  <c:v>45088</c:v>
                </c:pt>
                <c:pt idx="48">
                  <c:v>45089</c:v>
                </c:pt>
                <c:pt idx="49">
                  <c:v>45090</c:v>
                </c:pt>
                <c:pt idx="50">
                  <c:v>45091</c:v>
                </c:pt>
                <c:pt idx="51">
                  <c:v>45092</c:v>
                </c:pt>
                <c:pt idx="52">
                  <c:v>45093</c:v>
                </c:pt>
                <c:pt idx="53">
                  <c:v>45094</c:v>
                </c:pt>
                <c:pt idx="54">
                  <c:v>45095</c:v>
                </c:pt>
                <c:pt idx="55">
                  <c:v>45096</c:v>
                </c:pt>
                <c:pt idx="56">
                  <c:v>45097</c:v>
                </c:pt>
                <c:pt idx="57">
                  <c:v>45098</c:v>
                </c:pt>
                <c:pt idx="58">
                  <c:v>45099</c:v>
                </c:pt>
                <c:pt idx="59">
                  <c:v>45100</c:v>
                </c:pt>
                <c:pt idx="60">
                  <c:v>45101</c:v>
                </c:pt>
                <c:pt idx="61">
                  <c:v>45102</c:v>
                </c:pt>
                <c:pt idx="62">
                  <c:v>45103</c:v>
                </c:pt>
                <c:pt idx="63">
                  <c:v>45104</c:v>
                </c:pt>
                <c:pt idx="64">
                  <c:v>45105</c:v>
                </c:pt>
                <c:pt idx="65">
                  <c:v>45106</c:v>
                </c:pt>
              </c:numCache>
            </c:numRef>
          </c:cat>
          <c:val>
            <c:numRef>
              <c:f>'Hospital C -'!$C$2:$C$67</c:f>
              <c:numCache>
                <c:formatCode>General</c:formatCode>
                <c:ptCount val="66"/>
                <c:pt idx="55">
                  <c:v>621.5</c:v>
                </c:pt>
                <c:pt idx="56">
                  <c:v>984.50109159192596</c:v>
                </c:pt>
                <c:pt idx="57">
                  <c:v>981.97376111522829</c:v>
                </c:pt>
                <c:pt idx="58">
                  <c:v>979.44643063853209</c:v>
                </c:pt>
                <c:pt idx="59">
                  <c:v>976.91910016183442</c:v>
                </c:pt>
                <c:pt idx="60">
                  <c:v>974.39176968513812</c:v>
                </c:pt>
                <c:pt idx="61">
                  <c:v>971.86443920844044</c:v>
                </c:pt>
                <c:pt idx="62">
                  <c:v>969.33710873174414</c:v>
                </c:pt>
                <c:pt idx="63">
                  <c:v>966.80977825504658</c:v>
                </c:pt>
                <c:pt idx="64">
                  <c:v>964.28244777835027</c:v>
                </c:pt>
                <c:pt idx="65">
                  <c:v>961.7551173016526</c:v>
                </c:pt>
              </c:numCache>
            </c:numRef>
          </c:val>
          <c:smooth val="0"/>
          <c:extLst>
            <c:ext xmlns:c16="http://schemas.microsoft.com/office/drawing/2014/chart" uri="{C3380CC4-5D6E-409C-BE32-E72D297353CC}">
              <c16:uniqueId val="{00000001-1E3C-4CCB-9F2D-0A18000F5E32}"/>
            </c:ext>
          </c:extLst>
        </c:ser>
        <c:ser>
          <c:idx val="2"/>
          <c:order val="2"/>
          <c:tx>
            <c:strRef>
              <c:f>'Hospital C -'!$D$1</c:f>
              <c:strCache>
                <c:ptCount val="1"/>
                <c:pt idx="0">
                  <c:v>Lower Confidence Bound(Profit)</c:v>
                </c:pt>
              </c:strCache>
            </c:strRef>
          </c:tx>
          <c:spPr>
            <a:ln w="12700" cap="rnd">
              <a:solidFill>
                <a:srgbClr val="ED7D31"/>
              </a:solidFill>
              <a:prstDash val="solid"/>
              <a:round/>
            </a:ln>
            <a:effectLst/>
          </c:spPr>
          <c:marker>
            <c:symbol val="none"/>
          </c:marker>
          <c:cat>
            <c:numRef>
              <c:f>'Hospital C -'!$A$2:$A$67</c:f>
              <c:numCache>
                <c:formatCode>m/d/yyyy</c:formatCode>
                <c:ptCount val="66"/>
                <c:pt idx="0">
                  <c:v>45041</c:v>
                </c:pt>
                <c:pt idx="1">
                  <c:v>45042</c:v>
                </c:pt>
                <c:pt idx="2">
                  <c:v>45043</c:v>
                </c:pt>
                <c:pt idx="3">
                  <c:v>45044</c:v>
                </c:pt>
                <c:pt idx="4">
                  <c:v>45045</c:v>
                </c:pt>
                <c:pt idx="5">
                  <c:v>45046</c:v>
                </c:pt>
                <c:pt idx="6">
                  <c:v>45047</c:v>
                </c:pt>
                <c:pt idx="7">
                  <c:v>45048</c:v>
                </c:pt>
                <c:pt idx="8">
                  <c:v>45049</c:v>
                </c:pt>
                <c:pt idx="9">
                  <c:v>45050</c:v>
                </c:pt>
                <c:pt idx="10">
                  <c:v>45051</c:v>
                </c:pt>
                <c:pt idx="11">
                  <c:v>45052</c:v>
                </c:pt>
                <c:pt idx="12">
                  <c:v>45053</c:v>
                </c:pt>
                <c:pt idx="13">
                  <c:v>45054</c:v>
                </c:pt>
                <c:pt idx="14">
                  <c:v>45055</c:v>
                </c:pt>
                <c:pt idx="15">
                  <c:v>45056</c:v>
                </c:pt>
                <c:pt idx="16">
                  <c:v>45057</c:v>
                </c:pt>
                <c:pt idx="17">
                  <c:v>45058</c:v>
                </c:pt>
                <c:pt idx="18">
                  <c:v>45059</c:v>
                </c:pt>
                <c:pt idx="19">
                  <c:v>45060</c:v>
                </c:pt>
                <c:pt idx="20">
                  <c:v>45061</c:v>
                </c:pt>
                <c:pt idx="21">
                  <c:v>45062</c:v>
                </c:pt>
                <c:pt idx="22">
                  <c:v>45063</c:v>
                </c:pt>
                <c:pt idx="23">
                  <c:v>45064</c:v>
                </c:pt>
                <c:pt idx="24">
                  <c:v>45065</c:v>
                </c:pt>
                <c:pt idx="25">
                  <c:v>45066</c:v>
                </c:pt>
                <c:pt idx="26">
                  <c:v>45067</c:v>
                </c:pt>
                <c:pt idx="27">
                  <c:v>45068</c:v>
                </c:pt>
                <c:pt idx="28">
                  <c:v>45069</c:v>
                </c:pt>
                <c:pt idx="29">
                  <c:v>45070</c:v>
                </c:pt>
                <c:pt idx="30">
                  <c:v>45071</c:v>
                </c:pt>
                <c:pt idx="31">
                  <c:v>45072</c:v>
                </c:pt>
                <c:pt idx="32">
                  <c:v>45073</c:v>
                </c:pt>
                <c:pt idx="33">
                  <c:v>45074</c:v>
                </c:pt>
                <c:pt idx="34">
                  <c:v>45075</c:v>
                </c:pt>
                <c:pt idx="35">
                  <c:v>45076</c:v>
                </c:pt>
                <c:pt idx="36">
                  <c:v>45077</c:v>
                </c:pt>
                <c:pt idx="37">
                  <c:v>45078</c:v>
                </c:pt>
                <c:pt idx="38">
                  <c:v>45079</c:v>
                </c:pt>
                <c:pt idx="39">
                  <c:v>45080</c:v>
                </c:pt>
                <c:pt idx="40">
                  <c:v>45081</c:v>
                </c:pt>
                <c:pt idx="41">
                  <c:v>45082</c:v>
                </c:pt>
                <c:pt idx="42">
                  <c:v>45083</c:v>
                </c:pt>
                <c:pt idx="43">
                  <c:v>45084</c:v>
                </c:pt>
                <c:pt idx="44">
                  <c:v>45085</c:v>
                </c:pt>
                <c:pt idx="45">
                  <c:v>45086</c:v>
                </c:pt>
                <c:pt idx="46">
                  <c:v>45087</c:v>
                </c:pt>
                <c:pt idx="47">
                  <c:v>45088</c:v>
                </c:pt>
                <c:pt idx="48">
                  <c:v>45089</c:v>
                </c:pt>
                <c:pt idx="49">
                  <c:v>45090</c:v>
                </c:pt>
                <c:pt idx="50">
                  <c:v>45091</c:v>
                </c:pt>
                <c:pt idx="51">
                  <c:v>45092</c:v>
                </c:pt>
                <c:pt idx="52">
                  <c:v>45093</c:v>
                </c:pt>
                <c:pt idx="53">
                  <c:v>45094</c:v>
                </c:pt>
                <c:pt idx="54">
                  <c:v>45095</c:v>
                </c:pt>
                <c:pt idx="55">
                  <c:v>45096</c:v>
                </c:pt>
                <c:pt idx="56">
                  <c:v>45097</c:v>
                </c:pt>
                <c:pt idx="57">
                  <c:v>45098</c:v>
                </c:pt>
                <c:pt idx="58">
                  <c:v>45099</c:v>
                </c:pt>
                <c:pt idx="59">
                  <c:v>45100</c:v>
                </c:pt>
                <c:pt idx="60">
                  <c:v>45101</c:v>
                </c:pt>
                <c:pt idx="61">
                  <c:v>45102</c:v>
                </c:pt>
                <c:pt idx="62">
                  <c:v>45103</c:v>
                </c:pt>
                <c:pt idx="63">
                  <c:v>45104</c:v>
                </c:pt>
                <c:pt idx="64">
                  <c:v>45105</c:v>
                </c:pt>
                <c:pt idx="65">
                  <c:v>45106</c:v>
                </c:pt>
              </c:numCache>
            </c:numRef>
          </c:cat>
          <c:val>
            <c:numRef>
              <c:f>'Hospital C -'!$D$2:$D$67</c:f>
              <c:numCache>
                <c:formatCode>General</c:formatCode>
                <c:ptCount val="66"/>
                <c:pt idx="55" formatCode="0.00">
                  <c:v>621.5</c:v>
                </c:pt>
                <c:pt idx="56" formatCode="0.00">
                  <c:v>127.54841393682671</c:v>
                </c:pt>
                <c:pt idx="57" formatCode="0.00">
                  <c:v>120.6612866880397</c:v>
                </c:pt>
                <c:pt idx="58" formatCode="0.00">
                  <c:v>113.71001454553198</c:v>
                </c:pt>
                <c:pt idx="59" formatCode="0.00">
                  <c:v>106.69473190211693</c:v>
                </c:pt>
                <c:pt idx="60" formatCode="0.00">
                  <c:v>99.615584463977143</c:v>
                </c:pt>
                <c:pt idx="61" formatCode="0.00">
                  <c:v>92.472728856038316</c:v>
                </c:pt>
                <c:pt idx="62" formatCode="0.00">
                  <c:v>85.266332227896214</c:v>
                </c:pt>
                <c:pt idx="63" formatCode="0.00">
                  <c:v>77.996571860896097</c:v>
                </c:pt>
                <c:pt idx="64" formatCode="0.00">
                  <c:v>70.663634777018615</c:v>
                </c:pt>
                <c:pt idx="65" formatCode="0.00">
                  <c:v>63.267717350114822</c:v>
                </c:pt>
              </c:numCache>
            </c:numRef>
          </c:val>
          <c:smooth val="0"/>
          <c:extLst>
            <c:ext xmlns:c16="http://schemas.microsoft.com/office/drawing/2014/chart" uri="{C3380CC4-5D6E-409C-BE32-E72D297353CC}">
              <c16:uniqueId val="{00000002-1E3C-4CCB-9F2D-0A18000F5E32}"/>
            </c:ext>
          </c:extLst>
        </c:ser>
        <c:ser>
          <c:idx val="3"/>
          <c:order val="3"/>
          <c:tx>
            <c:strRef>
              <c:f>'Hospital C -'!$E$1</c:f>
              <c:strCache>
                <c:ptCount val="1"/>
                <c:pt idx="0">
                  <c:v>Upper Confidence Bound(Profit)</c:v>
                </c:pt>
              </c:strCache>
            </c:strRef>
          </c:tx>
          <c:spPr>
            <a:ln w="12700" cap="rnd">
              <a:solidFill>
                <a:srgbClr val="ED7D31"/>
              </a:solidFill>
              <a:prstDash val="solid"/>
              <a:round/>
            </a:ln>
            <a:effectLst/>
          </c:spPr>
          <c:marker>
            <c:symbol val="none"/>
          </c:marker>
          <c:cat>
            <c:numRef>
              <c:f>'Hospital C -'!$A$2:$A$67</c:f>
              <c:numCache>
                <c:formatCode>m/d/yyyy</c:formatCode>
                <c:ptCount val="66"/>
                <c:pt idx="0">
                  <c:v>45041</c:v>
                </c:pt>
                <c:pt idx="1">
                  <c:v>45042</c:v>
                </c:pt>
                <c:pt idx="2">
                  <c:v>45043</c:v>
                </c:pt>
                <c:pt idx="3">
                  <c:v>45044</c:v>
                </c:pt>
                <c:pt idx="4">
                  <c:v>45045</c:v>
                </c:pt>
                <c:pt idx="5">
                  <c:v>45046</c:v>
                </c:pt>
                <c:pt idx="6">
                  <c:v>45047</c:v>
                </c:pt>
                <c:pt idx="7">
                  <c:v>45048</c:v>
                </c:pt>
                <c:pt idx="8">
                  <c:v>45049</c:v>
                </c:pt>
                <c:pt idx="9">
                  <c:v>45050</c:v>
                </c:pt>
                <c:pt idx="10">
                  <c:v>45051</c:v>
                </c:pt>
                <c:pt idx="11">
                  <c:v>45052</c:v>
                </c:pt>
                <c:pt idx="12">
                  <c:v>45053</c:v>
                </c:pt>
                <c:pt idx="13">
                  <c:v>45054</c:v>
                </c:pt>
                <c:pt idx="14">
                  <c:v>45055</c:v>
                </c:pt>
                <c:pt idx="15">
                  <c:v>45056</c:v>
                </c:pt>
                <c:pt idx="16">
                  <c:v>45057</c:v>
                </c:pt>
                <c:pt idx="17">
                  <c:v>45058</c:v>
                </c:pt>
                <c:pt idx="18">
                  <c:v>45059</c:v>
                </c:pt>
                <c:pt idx="19">
                  <c:v>45060</c:v>
                </c:pt>
                <c:pt idx="20">
                  <c:v>45061</c:v>
                </c:pt>
                <c:pt idx="21">
                  <c:v>45062</c:v>
                </c:pt>
                <c:pt idx="22">
                  <c:v>45063</c:v>
                </c:pt>
                <c:pt idx="23">
                  <c:v>45064</c:v>
                </c:pt>
                <c:pt idx="24">
                  <c:v>45065</c:v>
                </c:pt>
                <c:pt idx="25">
                  <c:v>45066</c:v>
                </c:pt>
                <c:pt idx="26">
                  <c:v>45067</c:v>
                </c:pt>
                <c:pt idx="27">
                  <c:v>45068</c:v>
                </c:pt>
                <c:pt idx="28">
                  <c:v>45069</c:v>
                </c:pt>
                <c:pt idx="29">
                  <c:v>45070</c:v>
                </c:pt>
                <c:pt idx="30">
                  <c:v>45071</c:v>
                </c:pt>
                <c:pt idx="31">
                  <c:v>45072</c:v>
                </c:pt>
                <c:pt idx="32">
                  <c:v>45073</c:v>
                </c:pt>
                <c:pt idx="33">
                  <c:v>45074</c:v>
                </c:pt>
                <c:pt idx="34">
                  <c:v>45075</c:v>
                </c:pt>
                <c:pt idx="35">
                  <c:v>45076</c:v>
                </c:pt>
                <c:pt idx="36">
                  <c:v>45077</c:v>
                </c:pt>
                <c:pt idx="37">
                  <c:v>45078</c:v>
                </c:pt>
                <c:pt idx="38">
                  <c:v>45079</c:v>
                </c:pt>
                <c:pt idx="39">
                  <c:v>45080</c:v>
                </c:pt>
                <c:pt idx="40">
                  <c:v>45081</c:v>
                </c:pt>
                <c:pt idx="41">
                  <c:v>45082</c:v>
                </c:pt>
                <c:pt idx="42">
                  <c:v>45083</c:v>
                </c:pt>
                <c:pt idx="43">
                  <c:v>45084</c:v>
                </c:pt>
                <c:pt idx="44">
                  <c:v>45085</c:v>
                </c:pt>
                <c:pt idx="45">
                  <c:v>45086</c:v>
                </c:pt>
                <c:pt idx="46">
                  <c:v>45087</c:v>
                </c:pt>
                <c:pt idx="47">
                  <c:v>45088</c:v>
                </c:pt>
                <c:pt idx="48">
                  <c:v>45089</c:v>
                </c:pt>
                <c:pt idx="49">
                  <c:v>45090</c:v>
                </c:pt>
                <c:pt idx="50">
                  <c:v>45091</c:v>
                </c:pt>
                <c:pt idx="51">
                  <c:v>45092</c:v>
                </c:pt>
                <c:pt idx="52">
                  <c:v>45093</c:v>
                </c:pt>
                <c:pt idx="53">
                  <c:v>45094</c:v>
                </c:pt>
                <c:pt idx="54">
                  <c:v>45095</c:v>
                </c:pt>
                <c:pt idx="55">
                  <c:v>45096</c:v>
                </c:pt>
                <c:pt idx="56">
                  <c:v>45097</c:v>
                </c:pt>
                <c:pt idx="57">
                  <c:v>45098</c:v>
                </c:pt>
                <c:pt idx="58">
                  <c:v>45099</c:v>
                </c:pt>
                <c:pt idx="59">
                  <c:v>45100</c:v>
                </c:pt>
                <c:pt idx="60">
                  <c:v>45101</c:v>
                </c:pt>
                <c:pt idx="61">
                  <c:v>45102</c:v>
                </c:pt>
                <c:pt idx="62">
                  <c:v>45103</c:v>
                </c:pt>
                <c:pt idx="63">
                  <c:v>45104</c:v>
                </c:pt>
                <c:pt idx="64">
                  <c:v>45105</c:v>
                </c:pt>
                <c:pt idx="65">
                  <c:v>45106</c:v>
                </c:pt>
              </c:numCache>
            </c:numRef>
          </c:cat>
          <c:val>
            <c:numRef>
              <c:f>'Hospital C -'!$E$2:$E$67</c:f>
              <c:numCache>
                <c:formatCode>General</c:formatCode>
                <c:ptCount val="66"/>
                <c:pt idx="55" formatCode="0.00">
                  <c:v>621.5</c:v>
                </c:pt>
                <c:pt idx="56" formatCode="0.00">
                  <c:v>1841.4537692470253</c:v>
                </c:pt>
                <c:pt idx="57" formatCode="0.00">
                  <c:v>1843.2862355424168</c:v>
                </c:pt>
                <c:pt idx="58" formatCode="0.00">
                  <c:v>1845.1828467315322</c:v>
                </c:pt>
                <c:pt idx="59" formatCode="0.00">
                  <c:v>1847.1434684215519</c:v>
                </c:pt>
                <c:pt idx="60" formatCode="0.00">
                  <c:v>1849.1679549062992</c:v>
                </c:pt>
                <c:pt idx="61" formatCode="0.00">
                  <c:v>1851.2561495608425</c:v>
                </c:pt>
                <c:pt idx="62" formatCode="0.00">
                  <c:v>1853.4078852355919</c:v>
                </c:pt>
                <c:pt idx="63" formatCode="0.00">
                  <c:v>1855.622984649197</c:v>
                </c:pt>
                <c:pt idx="64" formatCode="0.00">
                  <c:v>1857.9012607796819</c:v>
                </c:pt>
                <c:pt idx="65" formatCode="0.00">
                  <c:v>1860.2425172531903</c:v>
                </c:pt>
              </c:numCache>
            </c:numRef>
          </c:val>
          <c:smooth val="0"/>
          <c:extLst>
            <c:ext xmlns:c16="http://schemas.microsoft.com/office/drawing/2014/chart" uri="{C3380CC4-5D6E-409C-BE32-E72D297353CC}">
              <c16:uniqueId val="{00000003-1E3C-4CCB-9F2D-0A18000F5E32}"/>
            </c:ext>
          </c:extLst>
        </c:ser>
        <c:dLbls>
          <c:showLegendKey val="0"/>
          <c:showVal val="0"/>
          <c:showCatName val="0"/>
          <c:showSerName val="0"/>
          <c:showPercent val="0"/>
          <c:showBubbleSize val="0"/>
        </c:dLbls>
        <c:smooth val="0"/>
        <c:axId val="155687168"/>
        <c:axId val="155678016"/>
      </c:lineChart>
      <c:catAx>
        <c:axId val="15568716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78016"/>
        <c:crosses val="autoZero"/>
        <c:auto val="1"/>
        <c:lblAlgn val="ctr"/>
        <c:lblOffset val="100"/>
        <c:noMultiLvlLbl val="0"/>
      </c:catAx>
      <c:valAx>
        <c:axId val="15567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87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Summary.xlsx]Pivots!PivotTable6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Pivots!$E$12</c:f>
              <c:strCache>
                <c:ptCount val="1"/>
                <c:pt idx="0">
                  <c:v>Total</c:v>
                </c:pt>
              </c:strCache>
            </c:strRef>
          </c:tx>
          <c:spPr>
            <a:solidFill>
              <a:schemeClr val="accent1"/>
            </a:solidFill>
            <a:ln>
              <a:noFill/>
            </a:ln>
            <a:effectLst/>
          </c:spPr>
          <c:invertIfNegative val="0"/>
          <c:dLbls>
            <c:delete val="1"/>
          </c:dLbls>
          <c:trendline>
            <c:spPr>
              <a:ln w="12700" cap="flat" cmpd="sng" algn="ctr">
                <a:solidFill>
                  <a:schemeClr val="dk1"/>
                </a:solidFill>
                <a:prstDash val="solid"/>
                <a:miter lim="800000"/>
              </a:ln>
              <a:effectLst/>
            </c:spPr>
            <c:trendlineType val="movingAvg"/>
            <c:period val="2"/>
            <c:dispRSqr val="0"/>
            <c:dispEq val="0"/>
          </c:trendline>
          <c:cat>
            <c:strRef>
              <c:f>Pivots!$D$13:$D$34</c:f>
              <c:strCache>
                <c:ptCount val="22"/>
                <c:pt idx="0">
                  <c:v>29-Apr</c:v>
                </c:pt>
                <c:pt idx="1">
                  <c:v>30-Apr</c:v>
                </c:pt>
                <c:pt idx="2">
                  <c:v>1-May</c:v>
                </c:pt>
                <c:pt idx="3">
                  <c:v>9-May</c:v>
                </c:pt>
                <c:pt idx="4">
                  <c:v>13-May</c:v>
                </c:pt>
                <c:pt idx="5">
                  <c:v>14-May</c:v>
                </c:pt>
                <c:pt idx="6">
                  <c:v>16-May</c:v>
                </c:pt>
                <c:pt idx="7">
                  <c:v>17-May</c:v>
                </c:pt>
                <c:pt idx="8">
                  <c:v>19-May</c:v>
                </c:pt>
                <c:pt idx="9">
                  <c:v>20-May</c:v>
                </c:pt>
                <c:pt idx="10">
                  <c:v>23-May</c:v>
                </c:pt>
                <c:pt idx="11">
                  <c:v>25-May</c:v>
                </c:pt>
                <c:pt idx="12">
                  <c:v>29-May</c:v>
                </c:pt>
                <c:pt idx="13">
                  <c:v>4-Jun</c:v>
                </c:pt>
                <c:pt idx="14">
                  <c:v>5-Jun</c:v>
                </c:pt>
                <c:pt idx="15">
                  <c:v>6-Jun</c:v>
                </c:pt>
                <c:pt idx="16">
                  <c:v>8-Jun</c:v>
                </c:pt>
                <c:pt idx="17">
                  <c:v>11-Jun</c:v>
                </c:pt>
                <c:pt idx="18">
                  <c:v>15-Jun</c:v>
                </c:pt>
                <c:pt idx="19">
                  <c:v>16-Jun</c:v>
                </c:pt>
                <c:pt idx="20">
                  <c:v>17-Jun</c:v>
                </c:pt>
                <c:pt idx="21">
                  <c:v>19-Jun</c:v>
                </c:pt>
              </c:strCache>
            </c:strRef>
          </c:cat>
          <c:val>
            <c:numRef>
              <c:f>Pivots!$E$13:$E$34</c:f>
              <c:numCache>
                <c:formatCode>General</c:formatCode>
                <c:ptCount val="22"/>
                <c:pt idx="0">
                  <c:v>3324</c:v>
                </c:pt>
                <c:pt idx="1">
                  <c:v>746</c:v>
                </c:pt>
                <c:pt idx="2">
                  <c:v>2318</c:v>
                </c:pt>
                <c:pt idx="3">
                  <c:v>1158</c:v>
                </c:pt>
                <c:pt idx="4">
                  <c:v>546</c:v>
                </c:pt>
                <c:pt idx="5">
                  <c:v>796</c:v>
                </c:pt>
                <c:pt idx="6">
                  <c:v>738</c:v>
                </c:pt>
                <c:pt idx="7">
                  <c:v>1466</c:v>
                </c:pt>
                <c:pt idx="8">
                  <c:v>1798</c:v>
                </c:pt>
                <c:pt idx="9">
                  <c:v>1484</c:v>
                </c:pt>
                <c:pt idx="10">
                  <c:v>879</c:v>
                </c:pt>
                <c:pt idx="11">
                  <c:v>2097</c:v>
                </c:pt>
                <c:pt idx="12">
                  <c:v>967</c:v>
                </c:pt>
                <c:pt idx="13">
                  <c:v>695</c:v>
                </c:pt>
                <c:pt idx="14">
                  <c:v>1184</c:v>
                </c:pt>
                <c:pt idx="15">
                  <c:v>2156</c:v>
                </c:pt>
                <c:pt idx="16">
                  <c:v>1484</c:v>
                </c:pt>
                <c:pt idx="17">
                  <c:v>634</c:v>
                </c:pt>
                <c:pt idx="18">
                  <c:v>1509</c:v>
                </c:pt>
                <c:pt idx="19">
                  <c:v>3755</c:v>
                </c:pt>
                <c:pt idx="20">
                  <c:v>1050</c:v>
                </c:pt>
                <c:pt idx="21">
                  <c:v>395</c:v>
                </c:pt>
              </c:numCache>
            </c:numRef>
          </c:val>
          <c:extLst>
            <c:ext xmlns:c16="http://schemas.microsoft.com/office/drawing/2014/chart" uri="{C3380CC4-5D6E-409C-BE32-E72D297353CC}">
              <c16:uniqueId val="{00000000-2425-423E-8071-3C601AFFCF77}"/>
            </c:ext>
          </c:extLst>
        </c:ser>
        <c:dLbls>
          <c:dLblPos val="outEnd"/>
          <c:showLegendKey val="0"/>
          <c:showVal val="1"/>
          <c:showCatName val="0"/>
          <c:showSerName val="0"/>
          <c:showPercent val="0"/>
          <c:showBubbleSize val="0"/>
        </c:dLbls>
        <c:gapWidth val="219"/>
        <c:overlap val="-27"/>
        <c:axId val="2032529984"/>
        <c:axId val="2032533728"/>
      </c:barChart>
      <c:catAx>
        <c:axId val="203252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533728"/>
        <c:crosses val="autoZero"/>
        <c:auto val="1"/>
        <c:lblAlgn val="ctr"/>
        <c:lblOffset val="100"/>
        <c:noMultiLvlLbl val="0"/>
      </c:catAx>
      <c:valAx>
        <c:axId val="2032533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52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'Hospital C -'!$B$1</c:f>
              <c:strCache>
                <c:ptCount val="1"/>
                <c:pt idx="0">
                  <c:v>Profit</c:v>
                </c:pt>
              </c:strCache>
            </c:strRef>
          </c:tx>
          <c:spPr>
            <a:ln w="28575" cap="rnd">
              <a:solidFill>
                <a:schemeClr val="accent1"/>
              </a:solidFill>
              <a:round/>
            </a:ln>
            <a:effectLst/>
          </c:spPr>
          <c:marker>
            <c:symbol val="none"/>
          </c:marker>
          <c:val>
            <c:numRef>
              <c:f>'Hospital C -'!$B$2:$B$67</c:f>
              <c:numCache>
                <c:formatCode>General</c:formatCode>
                <c:ptCount val="66"/>
                <c:pt idx="0">
                  <c:v>1328.5</c:v>
                </c:pt>
                <c:pt idx="1">
                  <c:v>951</c:v>
                </c:pt>
                <c:pt idx="2">
                  <c:v>1014</c:v>
                </c:pt>
                <c:pt idx="3">
                  <c:v>1077</c:v>
                </c:pt>
                <c:pt idx="4">
                  <c:v>1010</c:v>
                </c:pt>
                <c:pt idx="5">
                  <c:v>1180.1666666666665</c:v>
                </c:pt>
                <c:pt idx="6">
                  <c:v>1350.3333333333333</c:v>
                </c:pt>
                <c:pt idx="7">
                  <c:v>394</c:v>
                </c:pt>
                <c:pt idx="8">
                  <c:v>1356.6666666666667</c:v>
                </c:pt>
                <c:pt idx="9">
                  <c:v>711</c:v>
                </c:pt>
                <c:pt idx="10">
                  <c:v>1626.5</c:v>
                </c:pt>
                <c:pt idx="11">
                  <c:v>1203</c:v>
                </c:pt>
                <c:pt idx="12">
                  <c:v>1040.5</c:v>
                </c:pt>
                <c:pt idx="13">
                  <c:v>1203.5</c:v>
                </c:pt>
                <c:pt idx="14">
                  <c:v>1630</c:v>
                </c:pt>
                <c:pt idx="15">
                  <c:v>1246.25</c:v>
                </c:pt>
                <c:pt idx="16">
                  <c:v>547</c:v>
                </c:pt>
                <c:pt idx="17">
                  <c:v>870.5</c:v>
                </c:pt>
                <c:pt idx="18">
                  <c:v>853.33333333333337</c:v>
                </c:pt>
                <c:pt idx="19">
                  <c:v>800.5</c:v>
                </c:pt>
                <c:pt idx="20">
                  <c:v>747.66666666666674</c:v>
                </c:pt>
                <c:pt idx="21">
                  <c:v>694.83333333333337</c:v>
                </c:pt>
                <c:pt idx="22">
                  <c:v>642</c:v>
                </c:pt>
                <c:pt idx="23">
                  <c:v>581.5</c:v>
                </c:pt>
                <c:pt idx="24">
                  <c:v>1197</c:v>
                </c:pt>
                <c:pt idx="25">
                  <c:v>2166</c:v>
                </c:pt>
                <c:pt idx="26">
                  <c:v>592</c:v>
                </c:pt>
                <c:pt idx="27">
                  <c:v>485</c:v>
                </c:pt>
                <c:pt idx="28">
                  <c:v>605.5</c:v>
                </c:pt>
                <c:pt idx="29">
                  <c:v>569</c:v>
                </c:pt>
                <c:pt idx="30">
                  <c:v>983</c:v>
                </c:pt>
                <c:pt idx="31">
                  <c:v>1875</c:v>
                </c:pt>
                <c:pt idx="32">
                  <c:v>538</c:v>
                </c:pt>
                <c:pt idx="33">
                  <c:v>876</c:v>
                </c:pt>
                <c:pt idx="34">
                  <c:v>1468.5</c:v>
                </c:pt>
                <c:pt idx="35">
                  <c:v>1354</c:v>
                </c:pt>
                <c:pt idx="36">
                  <c:v>938.33333333333337</c:v>
                </c:pt>
                <c:pt idx="37">
                  <c:v>718</c:v>
                </c:pt>
                <c:pt idx="38">
                  <c:v>885</c:v>
                </c:pt>
                <c:pt idx="39">
                  <c:v>831.5</c:v>
                </c:pt>
                <c:pt idx="40">
                  <c:v>778</c:v>
                </c:pt>
                <c:pt idx="41">
                  <c:v>1163</c:v>
                </c:pt>
                <c:pt idx="42">
                  <c:v>1676.3333333333333</c:v>
                </c:pt>
                <c:pt idx="43">
                  <c:v>989</c:v>
                </c:pt>
                <c:pt idx="44">
                  <c:v>2256</c:v>
                </c:pt>
                <c:pt idx="45">
                  <c:v>1338.5</c:v>
                </c:pt>
                <c:pt idx="46">
                  <c:v>1253</c:v>
                </c:pt>
                <c:pt idx="47">
                  <c:v>772.5</c:v>
                </c:pt>
                <c:pt idx="48">
                  <c:v>1651</c:v>
                </c:pt>
                <c:pt idx="49">
                  <c:v>639</c:v>
                </c:pt>
                <c:pt idx="50">
                  <c:v>830.5</c:v>
                </c:pt>
                <c:pt idx="51">
                  <c:v>667</c:v>
                </c:pt>
                <c:pt idx="52">
                  <c:v>905</c:v>
                </c:pt>
                <c:pt idx="53">
                  <c:v>1479</c:v>
                </c:pt>
                <c:pt idx="54">
                  <c:v>666</c:v>
                </c:pt>
                <c:pt idx="55">
                  <c:v>621.5</c:v>
                </c:pt>
              </c:numCache>
            </c:numRef>
          </c:val>
          <c:smooth val="0"/>
          <c:extLst>
            <c:ext xmlns:c16="http://schemas.microsoft.com/office/drawing/2014/chart" uri="{C3380CC4-5D6E-409C-BE32-E72D297353CC}">
              <c16:uniqueId val="{00000000-A3EF-4495-B583-0D11C1E9EB93}"/>
            </c:ext>
          </c:extLst>
        </c:ser>
        <c:ser>
          <c:idx val="1"/>
          <c:order val="1"/>
          <c:tx>
            <c:strRef>
              <c:f>'Hospital C -'!$C$1</c:f>
              <c:strCache>
                <c:ptCount val="1"/>
                <c:pt idx="0">
                  <c:v>Forecast(Profit)</c:v>
                </c:pt>
              </c:strCache>
            </c:strRef>
          </c:tx>
          <c:spPr>
            <a:ln w="25400" cap="rnd">
              <a:solidFill>
                <a:schemeClr val="accent2"/>
              </a:solidFill>
              <a:round/>
            </a:ln>
            <a:effectLst/>
          </c:spPr>
          <c:marker>
            <c:symbol val="none"/>
          </c:marker>
          <c:cat>
            <c:numRef>
              <c:f>'Hospital C -'!$A$2:$A$67</c:f>
              <c:numCache>
                <c:formatCode>m/d/yyyy</c:formatCode>
                <c:ptCount val="66"/>
                <c:pt idx="0">
                  <c:v>45041</c:v>
                </c:pt>
                <c:pt idx="1">
                  <c:v>45042</c:v>
                </c:pt>
                <c:pt idx="2">
                  <c:v>45043</c:v>
                </c:pt>
                <c:pt idx="3">
                  <c:v>45044</c:v>
                </c:pt>
                <c:pt idx="4">
                  <c:v>45045</c:v>
                </c:pt>
                <c:pt idx="5">
                  <c:v>45046</c:v>
                </c:pt>
                <c:pt idx="6">
                  <c:v>45047</c:v>
                </c:pt>
                <c:pt idx="7">
                  <c:v>45048</c:v>
                </c:pt>
                <c:pt idx="8">
                  <c:v>45049</c:v>
                </c:pt>
                <c:pt idx="9">
                  <c:v>45050</c:v>
                </c:pt>
                <c:pt idx="10">
                  <c:v>45051</c:v>
                </c:pt>
                <c:pt idx="11">
                  <c:v>45052</c:v>
                </c:pt>
                <c:pt idx="12">
                  <c:v>45053</c:v>
                </c:pt>
                <c:pt idx="13">
                  <c:v>45054</c:v>
                </c:pt>
                <c:pt idx="14">
                  <c:v>45055</c:v>
                </c:pt>
                <c:pt idx="15">
                  <c:v>45056</c:v>
                </c:pt>
                <c:pt idx="16">
                  <c:v>45057</c:v>
                </c:pt>
                <c:pt idx="17">
                  <c:v>45058</c:v>
                </c:pt>
                <c:pt idx="18">
                  <c:v>45059</c:v>
                </c:pt>
                <c:pt idx="19">
                  <c:v>45060</c:v>
                </c:pt>
                <c:pt idx="20">
                  <c:v>45061</c:v>
                </c:pt>
                <c:pt idx="21">
                  <c:v>45062</c:v>
                </c:pt>
                <c:pt idx="22">
                  <c:v>45063</c:v>
                </c:pt>
                <c:pt idx="23">
                  <c:v>45064</c:v>
                </c:pt>
                <c:pt idx="24">
                  <c:v>45065</c:v>
                </c:pt>
                <c:pt idx="25">
                  <c:v>45066</c:v>
                </c:pt>
                <c:pt idx="26">
                  <c:v>45067</c:v>
                </c:pt>
                <c:pt idx="27">
                  <c:v>45068</c:v>
                </c:pt>
                <c:pt idx="28">
                  <c:v>45069</c:v>
                </c:pt>
                <c:pt idx="29">
                  <c:v>45070</c:v>
                </c:pt>
                <c:pt idx="30">
                  <c:v>45071</c:v>
                </c:pt>
                <c:pt idx="31">
                  <c:v>45072</c:v>
                </c:pt>
                <c:pt idx="32">
                  <c:v>45073</c:v>
                </c:pt>
                <c:pt idx="33">
                  <c:v>45074</c:v>
                </c:pt>
                <c:pt idx="34">
                  <c:v>45075</c:v>
                </c:pt>
                <c:pt idx="35">
                  <c:v>45076</c:v>
                </c:pt>
                <c:pt idx="36">
                  <c:v>45077</c:v>
                </c:pt>
                <c:pt idx="37">
                  <c:v>45078</c:v>
                </c:pt>
                <c:pt idx="38">
                  <c:v>45079</c:v>
                </c:pt>
                <c:pt idx="39">
                  <c:v>45080</c:v>
                </c:pt>
                <c:pt idx="40">
                  <c:v>45081</c:v>
                </c:pt>
                <c:pt idx="41">
                  <c:v>45082</c:v>
                </c:pt>
                <c:pt idx="42">
                  <c:v>45083</c:v>
                </c:pt>
                <c:pt idx="43">
                  <c:v>45084</c:v>
                </c:pt>
                <c:pt idx="44">
                  <c:v>45085</c:v>
                </c:pt>
                <c:pt idx="45">
                  <c:v>45086</c:v>
                </c:pt>
                <c:pt idx="46">
                  <c:v>45087</c:v>
                </c:pt>
                <c:pt idx="47">
                  <c:v>45088</c:v>
                </c:pt>
                <c:pt idx="48">
                  <c:v>45089</c:v>
                </c:pt>
                <c:pt idx="49">
                  <c:v>45090</c:v>
                </c:pt>
                <c:pt idx="50">
                  <c:v>45091</c:v>
                </c:pt>
                <c:pt idx="51">
                  <c:v>45092</c:v>
                </c:pt>
                <c:pt idx="52">
                  <c:v>45093</c:v>
                </c:pt>
                <c:pt idx="53">
                  <c:v>45094</c:v>
                </c:pt>
                <c:pt idx="54">
                  <c:v>45095</c:v>
                </c:pt>
                <c:pt idx="55">
                  <c:v>45096</c:v>
                </c:pt>
                <c:pt idx="56">
                  <c:v>45097</c:v>
                </c:pt>
                <c:pt idx="57">
                  <c:v>45098</c:v>
                </c:pt>
                <c:pt idx="58">
                  <c:v>45099</c:v>
                </c:pt>
                <c:pt idx="59">
                  <c:v>45100</c:v>
                </c:pt>
                <c:pt idx="60">
                  <c:v>45101</c:v>
                </c:pt>
                <c:pt idx="61">
                  <c:v>45102</c:v>
                </c:pt>
                <c:pt idx="62">
                  <c:v>45103</c:v>
                </c:pt>
                <c:pt idx="63">
                  <c:v>45104</c:v>
                </c:pt>
                <c:pt idx="64">
                  <c:v>45105</c:v>
                </c:pt>
                <c:pt idx="65">
                  <c:v>45106</c:v>
                </c:pt>
              </c:numCache>
            </c:numRef>
          </c:cat>
          <c:val>
            <c:numRef>
              <c:f>'Hospital C -'!$C$2:$C$67</c:f>
              <c:numCache>
                <c:formatCode>General</c:formatCode>
                <c:ptCount val="66"/>
                <c:pt idx="55">
                  <c:v>621.5</c:v>
                </c:pt>
                <c:pt idx="56">
                  <c:v>984.50109159192596</c:v>
                </c:pt>
                <c:pt idx="57">
                  <c:v>981.97376111522829</c:v>
                </c:pt>
                <c:pt idx="58">
                  <c:v>979.44643063853209</c:v>
                </c:pt>
                <c:pt idx="59">
                  <c:v>976.91910016183442</c:v>
                </c:pt>
                <c:pt idx="60">
                  <c:v>974.39176968513812</c:v>
                </c:pt>
                <c:pt idx="61">
                  <c:v>971.86443920844044</c:v>
                </c:pt>
                <c:pt idx="62">
                  <c:v>969.33710873174414</c:v>
                </c:pt>
                <c:pt idx="63">
                  <c:v>966.80977825504658</c:v>
                </c:pt>
                <c:pt idx="64">
                  <c:v>964.28244777835027</c:v>
                </c:pt>
                <c:pt idx="65">
                  <c:v>961.7551173016526</c:v>
                </c:pt>
              </c:numCache>
            </c:numRef>
          </c:val>
          <c:smooth val="0"/>
          <c:extLst>
            <c:ext xmlns:c16="http://schemas.microsoft.com/office/drawing/2014/chart" uri="{C3380CC4-5D6E-409C-BE32-E72D297353CC}">
              <c16:uniqueId val="{00000001-A3EF-4495-B583-0D11C1E9EB93}"/>
            </c:ext>
          </c:extLst>
        </c:ser>
        <c:ser>
          <c:idx val="2"/>
          <c:order val="2"/>
          <c:tx>
            <c:strRef>
              <c:f>'Hospital C -'!$D$1</c:f>
              <c:strCache>
                <c:ptCount val="1"/>
                <c:pt idx="0">
                  <c:v>Lower Confidence Bound(Profit)</c:v>
                </c:pt>
              </c:strCache>
            </c:strRef>
          </c:tx>
          <c:spPr>
            <a:ln w="12700" cap="rnd">
              <a:solidFill>
                <a:srgbClr val="ED7D31"/>
              </a:solidFill>
              <a:prstDash val="solid"/>
              <a:round/>
            </a:ln>
            <a:effectLst/>
          </c:spPr>
          <c:marker>
            <c:symbol val="none"/>
          </c:marker>
          <c:cat>
            <c:numRef>
              <c:f>'Hospital C -'!$A$2:$A$67</c:f>
              <c:numCache>
                <c:formatCode>m/d/yyyy</c:formatCode>
                <c:ptCount val="66"/>
                <c:pt idx="0">
                  <c:v>45041</c:v>
                </c:pt>
                <c:pt idx="1">
                  <c:v>45042</c:v>
                </c:pt>
                <c:pt idx="2">
                  <c:v>45043</c:v>
                </c:pt>
                <c:pt idx="3">
                  <c:v>45044</c:v>
                </c:pt>
                <c:pt idx="4">
                  <c:v>45045</c:v>
                </c:pt>
                <c:pt idx="5">
                  <c:v>45046</c:v>
                </c:pt>
                <c:pt idx="6">
                  <c:v>45047</c:v>
                </c:pt>
                <c:pt idx="7">
                  <c:v>45048</c:v>
                </c:pt>
                <c:pt idx="8">
                  <c:v>45049</c:v>
                </c:pt>
                <c:pt idx="9">
                  <c:v>45050</c:v>
                </c:pt>
                <c:pt idx="10">
                  <c:v>45051</c:v>
                </c:pt>
                <c:pt idx="11">
                  <c:v>45052</c:v>
                </c:pt>
                <c:pt idx="12">
                  <c:v>45053</c:v>
                </c:pt>
                <c:pt idx="13">
                  <c:v>45054</c:v>
                </c:pt>
                <c:pt idx="14">
                  <c:v>45055</c:v>
                </c:pt>
                <c:pt idx="15">
                  <c:v>45056</c:v>
                </c:pt>
                <c:pt idx="16">
                  <c:v>45057</c:v>
                </c:pt>
                <c:pt idx="17">
                  <c:v>45058</c:v>
                </c:pt>
                <c:pt idx="18">
                  <c:v>45059</c:v>
                </c:pt>
                <c:pt idx="19">
                  <c:v>45060</c:v>
                </c:pt>
                <c:pt idx="20">
                  <c:v>45061</c:v>
                </c:pt>
                <c:pt idx="21">
                  <c:v>45062</c:v>
                </c:pt>
                <c:pt idx="22">
                  <c:v>45063</c:v>
                </c:pt>
                <c:pt idx="23">
                  <c:v>45064</c:v>
                </c:pt>
                <c:pt idx="24">
                  <c:v>45065</c:v>
                </c:pt>
                <c:pt idx="25">
                  <c:v>45066</c:v>
                </c:pt>
                <c:pt idx="26">
                  <c:v>45067</c:v>
                </c:pt>
                <c:pt idx="27">
                  <c:v>45068</c:v>
                </c:pt>
                <c:pt idx="28">
                  <c:v>45069</c:v>
                </c:pt>
                <c:pt idx="29">
                  <c:v>45070</c:v>
                </c:pt>
                <c:pt idx="30">
                  <c:v>45071</c:v>
                </c:pt>
                <c:pt idx="31">
                  <c:v>45072</c:v>
                </c:pt>
                <c:pt idx="32">
                  <c:v>45073</c:v>
                </c:pt>
                <c:pt idx="33">
                  <c:v>45074</c:v>
                </c:pt>
                <c:pt idx="34">
                  <c:v>45075</c:v>
                </c:pt>
                <c:pt idx="35">
                  <c:v>45076</c:v>
                </c:pt>
                <c:pt idx="36">
                  <c:v>45077</c:v>
                </c:pt>
                <c:pt idx="37">
                  <c:v>45078</c:v>
                </c:pt>
                <c:pt idx="38">
                  <c:v>45079</c:v>
                </c:pt>
                <c:pt idx="39">
                  <c:v>45080</c:v>
                </c:pt>
                <c:pt idx="40">
                  <c:v>45081</c:v>
                </c:pt>
                <c:pt idx="41">
                  <c:v>45082</c:v>
                </c:pt>
                <c:pt idx="42">
                  <c:v>45083</c:v>
                </c:pt>
                <c:pt idx="43">
                  <c:v>45084</c:v>
                </c:pt>
                <c:pt idx="44">
                  <c:v>45085</c:v>
                </c:pt>
                <c:pt idx="45">
                  <c:v>45086</c:v>
                </c:pt>
                <c:pt idx="46">
                  <c:v>45087</c:v>
                </c:pt>
                <c:pt idx="47">
                  <c:v>45088</c:v>
                </c:pt>
                <c:pt idx="48">
                  <c:v>45089</c:v>
                </c:pt>
                <c:pt idx="49">
                  <c:v>45090</c:v>
                </c:pt>
                <c:pt idx="50">
                  <c:v>45091</c:v>
                </c:pt>
                <c:pt idx="51">
                  <c:v>45092</c:v>
                </c:pt>
                <c:pt idx="52">
                  <c:v>45093</c:v>
                </c:pt>
                <c:pt idx="53">
                  <c:v>45094</c:v>
                </c:pt>
                <c:pt idx="54">
                  <c:v>45095</c:v>
                </c:pt>
                <c:pt idx="55">
                  <c:v>45096</c:v>
                </c:pt>
                <c:pt idx="56">
                  <c:v>45097</c:v>
                </c:pt>
                <c:pt idx="57">
                  <c:v>45098</c:v>
                </c:pt>
                <c:pt idx="58">
                  <c:v>45099</c:v>
                </c:pt>
                <c:pt idx="59">
                  <c:v>45100</c:v>
                </c:pt>
                <c:pt idx="60">
                  <c:v>45101</c:v>
                </c:pt>
                <c:pt idx="61">
                  <c:v>45102</c:v>
                </c:pt>
                <c:pt idx="62">
                  <c:v>45103</c:v>
                </c:pt>
                <c:pt idx="63">
                  <c:v>45104</c:v>
                </c:pt>
                <c:pt idx="64">
                  <c:v>45105</c:v>
                </c:pt>
                <c:pt idx="65">
                  <c:v>45106</c:v>
                </c:pt>
              </c:numCache>
            </c:numRef>
          </c:cat>
          <c:val>
            <c:numRef>
              <c:f>'Hospital C -'!$D$2:$D$67</c:f>
              <c:numCache>
                <c:formatCode>General</c:formatCode>
                <c:ptCount val="66"/>
                <c:pt idx="55" formatCode="0.00">
                  <c:v>621.5</c:v>
                </c:pt>
                <c:pt idx="56" formatCode="0.00">
                  <c:v>127.54841393682671</c:v>
                </c:pt>
                <c:pt idx="57" formatCode="0.00">
                  <c:v>120.6612866880397</c:v>
                </c:pt>
                <c:pt idx="58" formatCode="0.00">
                  <c:v>113.71001454553198</c:v>
                </c:pt>
                <c:pt idx="59" formatCode="0.00">
                  <c:v>106.69473190211693</c:v>
                </c:pt>
                <c:pt idx="60" formatCode="0.00">
                  <c:v>99.615584463977143</c:v>
                </c:pt>
                <c:pt idx="61" formatCode="0.00">
                  <c:v>92.472728856038316</c:v>
                </c:pt>
                <c:pt idx="62" formatCode="0.00">
                  <c:v>85.266332227896214</c:v>
                </c:pt>
                <c:pt idx="63" formatCode="0.00">
                  <c:v>77.996571860896097</c:v>
                </c:pt>
                <c:pt idx="64" formatCode="0.00">
                  <c:v>70.663634777018615</c:v>
                </c:pt>
                <c:pt idx="65" formatCode="0.00">
                  <c:v>63.267717350114822</c:v>
                </c:pt>
              </c:numCache>
            </c:numRef>
          </c:val>
          <c:smooth val="0"/>
          <c:extLst>
            <c:ext xmlns:c16="http://schemas.microsoft.com/office/drawing/2014/chart" uri="{C3380CC4-5D6E-409C-BE32-E72D297353CC}">
              <c16:uniqueId val="{00000002-A3EF-4495-B583-0D11C1E9EB93}"/>
            </c:ext>
          </c:extLst>
        </c:ser>
        <c:ser>
          <c:idx val="3"/>
          <c:order val="3"/>
          <c:tx>
            <c:strRef>
              <c:f>'Hospital C -'!$E$1</c:f>
              <c:strCache>
                <c:ptCount val="1"/>
                <c:pt idx="0">
                  <c:v>Upper Confidence Bound(Profit)</c:v>
                </c:pt>
              </c:strCache>
            </c:strRef>
          </c:tx>
          <c:spPr>
            <a:ln w="12700" cap="rnd">
              <a:solidFill>
                <a:srgbClr val="ED7D31"/>
              </a:solidFill>
              <a:prstDash val="solid"/>
              <a:round/>
            </a:ln>
            <a:effectLst/>
          </c:spPr>
          <c:marker>
            <c:symbol val="none"/>
          </c:marker>
          <c:cat>
            <c:numRef>
              <c:f>'Hospital C -'!$A$2:$A$67</c:f>
              <c:numCache>
                <c:formatCode>m/d/yyyy</c:formatCode>
                <c:ptCount val="66"/>
                <c:pt idx="0">
                  <c:v>45041</c:v>
                </c:pt>
                <c:pt idx="1">
                  <c:v>45042</c:v>
                </c:pt>
                <c:pt idx="2">
                  <c:v>45043</c:v>
                </c:pt>
                <c:pt idx="3">
                  <c:v>45044</c:v>
                </c:pt>
                <c:pt idx="4">
                  <c:v>45045</c:v>
                </c:pt>
                <c:pt idx="5">
                  <c:v>45046</c:v>
                </c:pt>
                <c:pt idx="6">
                  <c:v>45047</c:v>
                </c:pt>
                <c:pt idx="7">
                  <c:v>45048</c:v>
                </c:pt>
                <c:pt idx="8">
                  <c:v>45049</c:v>
                </c:pt>
                <c:pt idx="9">
                  <c:v>45050</c:v>
                </c:pt>
                <c:pt idx="10">
                  <c:v>45051</c:v>
                </c:pt>
                <c:pt idx="11">
                  <c:v>45052</c:v>
                </c:pt>
                <c:pt idx="12">
                  <c:v>45053</c:v>
                </c:pt>
                <c:pt idx="13">
                  <c:v>45054</c:v>
                </c:pt>
                <c:pt idx="14">
                  <c:v>45055</c:v>
                </c:pt>
                <c:pt idx="15">
                  <c:v>45056</c:v>
                </c:pt>
                <c:pt idx="16">
                  <c:v>45057</c:v>
                </c:pt>
                <c:pt idx="17">
                  <c:v>45058</c:v>
                </c:pt>
                <c:pt idx="18">
                  <c:v>45059</c:v>
                </c:pt>
                <c:pt idx="19">
                  <c:v>45060</c:v>
                </c:pt>
                <c:pt idx="20">
                  <c:v>45061</c:v>
                </c:pt>
                <c:pt idx="21">
                  <c:v>45062</c:v>
                </c:pt>
                <c:pt idx="22">
                  <c:v>45063</c:v>
                </c:pt>
                <c:pt idx="23">
                  <c:v>45064</c:v>
                </c:pt>
                <c:pt idx="24">
                  <c:v>45065</c:v>
                </c:pt>
                <c:pt idx="25">
                  <c:v>45066</c:v>
                </c:pt>
                <c:pt idx="26">
                  <c:v>45067</c:v>
                </c:pt>
                <c:pt idx="27">
                  <c:v>45068</c:v>
                </c:pt>
                <c:pt idx="28">
                  <c:v>45069</c:v>
                </c:pt>
                <c:pt idx="29">
                  <c:v>45070</c:v>
                </c:pt>
                <c:pt idx="30">
                  <c:v>45071</c:v>
                </c:pt>
                <c:pt idx="31">
                  <c:v>45072</c:v>
                </c:pt>
                <c:pt idx="32">
                  <c:v>45073</c:v>
                </c:pt>
                <c:pt idx="33">
                  <c:v>45074</c:v>
                </c:pt>
                <c:pt idx="34">
                  <c:v>45075</c:v>
                </c:pt>
                <c:pt idx="35">
                  <c:v>45076</c:v>
                </c:pt>
                <c:pt idx="36">
                  <c:v>45077</c:v>
                </c:pt>
                <c:pt idx="37">
                  <c:v>45078</c:v>
                </c:pt>
                <c:pt idx="38">
                  <c:v>45079</c:v>
                </c:pt>
                <c:pt idx="39">
                  <c:v>45080</c:v>
                </c:pt>
                <c:pt idx="40">
                  <c:v>45081</c:v>
                </c:pt>
                <c:pt idx="41">
                  <c:v>45082</c:v>
                </c:pt>
                <c:pt idx="42">
                  <c:v>45083</c:v>
                </c:pt>
                <c:pt idx="43">
                  <c:v>45084</c:v>
                </c:pt>
                <c:pt idx="44">
                  <c:v>45085</c:v>
                </c:pt>
                <c:pt idx="45">
                  <c:v>45086</c:v>
                </c:pt>
                <c:pt idx="46">
                  <c:v>45087</c:v>
                </c:pt>
                <c:pt idx="47">
                  <c:v>45088</c:v>
                </c:pt>
                <c:pt idx="48">
                  <c:v>45089</c:v>
                </c:pt>
                <c:pt idx="49">
                  <c:v>45090</c:v>
                </c:pt>
                <c:pt idx="50">
                  <c:v>45091</c:v>
                </c:pt>
                <c:pt idx="51">
                  <c:v>45092</c:v>
                </c:pt>
                <c:pt idx="52">
                  <c:v>45093</c:v>
                </c:pt>
                <c:pt idx="53">
                  <c:v>45094</c:v>
                </c:pt>
                <c:pt idx="54">
                  <c:v>45095</c:v>
                </c:pt>
                <c:pt idx="55">
                  <c:v>45096</c:v>
                </c:pt>
                <c:pt idx="56">
                  <c:v>45097</c:v>
                </c:pt>
                <c:pt idx="57">
                  <c:v>45098</c:v>
                </c:pt>
                <c:pt idx="58">
                  <c:v>45099</c:v>
                </c:pt>
                <c:pt idx="59">
                  <c:v>45100</c:v>
                </c:pt>
                <c:pt idx="60">
                  <c:v>45101</c:v>
                </c:pt>
                <c:pt idx="61">
                  <c:v>45102</c:v>
                </c:pt>
                <c:pt idx="62">
                  <c:v>45103</c:v>
                </c:pt>
                <c:pt idx="63">
                  <c:v>45104</c:v>
                </c:pt>
                <c:pt idx="64">
                  <c:v>45105</c:v>
                </c:pt>
                <c:pt idx="65">
                  <c:v>45106</c:v>
                </c:pt>
              </c:numCache>
            </c:numRef>
          </c:cat>
          <c:val>
            <c:numRef>
              <c:f>'Hospital C -'!$E$2:$E$67</c:f>
              <c:numCache>
                <c:formatCode>General</c:formatCode>
                <c:ptCount val="66"/>
                <c:pt idx="55" formatCode="0.00">
                  <c:v>621.5</c:v>
                </c:pt>
                <c:pt idx="56" formatCode="0.00">
                  <c:v>1841.4537692470253</c:v>
                </c:pt>
                <c:pt idx="57" formatCode="0.00">
                  <c:v>1843.2862355424168</c:v>
                </c:pt>
                <c:pt idx="58" formatCode="0.00">
                  <c:v>1845.1828467315322</c:v>
                </c:pt>
                <c:pt idx="59" formatCode="0.00">
                  <c:v>1847.1434684215519</c:v>
                </c:pt>
                <c:pt idx="60" formatCode="0.00">
                  <c:v>1849.1679549062992</c:v>
                </c:pt>
                <c:pt idx="61" formatCode="0.00">
                  <c:v>1851.2561495608425</c:v>
                </c:pt>
                <c:pt idx="62" formatCode="0.00">
                  <c:v>1853.4078852355919</c:v>
                </c:pt>
                <c:pt idx="63" formatCode="0.00">
                  <c:v>1855.622984649197</c:v>
                </c:pt>
                <c:pt idx="64" formatCode="0.00">
                  <c:v>1857.9012607796819</c:v>
                </c:pt>
                <c:pt idx="65" formatCode="0.00">
                  <c:v>1860.2425172531903</c:v>
                </c:pt>
              </c:numCache>
            </c:numRef>
          </c:val>
          <c:smooth val="0"/>
          <c:extLst>
            <c:ext xmlns:c16="http://schemas.microsoft.com/office/drawing/2014/chart" uri="{C3380CC4-5D6E-409C-BE32-E72D297353CC}">
              <c16:uniqueId val="{00000003-A3EF-4495-B583-0D11C1E9EB93}"/>
            </c:ext>
          </c:extLst>
        </c:ser>
        <c:dLbls>
          <c:showLegendKey val="0"/>
          <c:showVal val="0"/>
          <c:showCatName val="0"/>
          <c:showSerName val="0"/>
          <c:showPercent val="0"/>
          <c:showBubbleSize val="0"/>
        </c:dLbls>
        <c:smooth val="0"/>
        <c:axId val="155687168"/>
        <c:axId val="155678016"/>
      </c:lineChart>
      <c:catAx>
        <c:axId val="15568716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78016"/>
        <c:crosses val="autoZero"/>
        <c:auto val="1"/>
        <c:lblAlgn val="ctr"/>
        <c:lblOffset val="100"/>
        <c:noMultiLvlLbl val="0"/>
      </c:catAx>
      <c:valAx>
        <c:axId val="15567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87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8</xdr:col>
      <xdr:colOff>986118</xdr:colOff>
      <xdr:row>14</xdr:row>
      <xdr:rowOff>41463</xdr:rowOff>
    </xdr:from>
    <xdr:to>
      <xdr:col>14</xdr:col>
      <xdr:colOff>179294</xdr:colOff>
      <xdr:row>32</xdr:row>
      <xdr:rowOff>123264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153519</xdr:colOff>
      <xdr:row>6</xdr:row>
      <xdr:rowOff>11206</xdr:rowOff>
    </xdr:from>
    <xdr:to>
      <xdr:col>2</xdr:col>
      <xdr:colOff>100852</xdr:colOff>
      <xdr:row>13</xdr:row>
      <xdr:rowOff>67236</xdr:rowOff>
    </xdr:to>
    <mc:AlternateContent xmlns:mc="http://schemas.openxmlformats.org/markup-compatibility/2006" xmlns:a14="http://schemas.microsoft.com/office/drawing/2010/main">
      <mc:Choice Requires="a14">
        <xdr:graphicFrame macro="">
          <xdr:nvGraphicFramePr>
            <xdr:cNvPr id="3" name="Hospital_Name 1"/>
            <xdr:cNvGraphicFramePr/>
          </xdr:nvGraphicFramePr>
          <xdr:xfrm>
            <a:off x="0" y="0"/>
            <a:ext cx="0" cy="0"/>
          </xdr:xfrm>
          <a:graphic>
            <a:graphicData uri="http://schemas.microsoft.com/office/drawing/2010/slicer">
              <sle:slicer xmlns:sle="http://schemas.microsoft.com/office/drawing/2010/slicer" name="Hospital_Name 1"/>
            </a:graphicData>
          </a:graphic>
        </xdr:graphicFrame>
      </mc:Choice>
      <mc:Fallback xmlns="">
        <xdr:sp macro="" textlink="">
          <xdr:nvSpPr>
            <xdr:cNvPr id="0" name=""/>
            <xdr:cNvSpPr>
              <a:spLocks noTextEdit="1"/>
            </xdr:cNvSpPr>
          </xdr:nvSpPr>
          <xdr:spPr>
            <a:xfrm>
              <a:off x="153519" y="997324"/>
              <a:ext cx="2457451" cy="1154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33</xdr:row>
      <xdr:rowOff>141196</xdr:rowOff>
    </xdr:from>
    <xdr:to>
      <xdr:col>8</xdr:col>
      <xdr:colOff>907676</xdr:colOff>
      <xdr:row>50</xdr:row>
      <xdr:rowOff>44826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1008529</xdr:colOff>
      <xdr:row>33</xdr:row>
      <xdr:rowOff>52027</xdr:rowOff>
    </xdr:from>
    <xdr:to>
      <xdr:col>14</xdr:col>
      <xdr:colOff>212912</xdr:colOff>
      <xdr:row>49</xdr:row>
      <xdr:rowOff>108056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417420</xdr:colOff>
      <xdr:row>6</xdr:row>
      <xdr:rowOff>22411</xdr:rowOff>
    </xdr:from>
    <xdr:to>
      <xdr:col>4</xdr:col>
      <xdr:colOff>635855</xdr:colOff>
      <xdr:row>13</xdr:row>
      <xdr:rowOff>89646</xdr:rowOff>
    </xdr:to>
    <mc:AlternateContent xmlns:mc="http://schemas.openxmlformats.org/markup-compatibility/2006">
      <mc:Choice xmlns:a14="http://schemas.microsoft.com/office/drawing/2010/main" Requires="a14">
        <xdr:graphicFrame macro="">
          <xdr:nvGraphicFramePr>
            <xdr:cNvPr id="7" name="Department 2"/>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dr:sp macro="" textlink="">
          <xdr:nvSpPr>
            <xdr:cNvPr id="0" name=""/>
            <xdr:cNvSpPr>
              <a:spLocks noTextEdit="1"/>
            </xdr:cNvSpPr>
          </xdr:nvSpPr>
          <xdr:spPr>
            <a:xfrm>
              <a:off x="2927538" y="1008529"/>
              <a:ext cx="2627699" cy="1165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64434</xdr:rowOff>
    </xdr:from>
    <xdr:to>
      <xdr:col>8</xdr:col>
      <xdr:colOff>907675</xdr:colOff>
      <xdr:row>34</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619126</xdr:colOff>
      <xdr:row>13</xdr:row>
      <xdr:rowOff>104775</xdr:rowOff>
    </xdr:from>
    <xdr:to>
      <xdr:col>7</xdr:col>
      <xdr:colOff>409576</xdr:colOff>
      <xdr:row>35</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314325</xdr:colOff>
      <xdr:row>14</xdr:row>
      <xdr:rowOff>28574</xdr:rowOff>
    </xdr:from>
    <xdr:to>
      <xdr:col>10</xdr:col>
      <xdr:colOff>190500</xdr:colOff>
      <xdr:row>33</xdr:row>
      <xdr:rowOff>47624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514350</xdr:colOff>
      <xdr:row>13</xdr:row>
      <xdr:rowOff>57149</xdr:rowOff>
    </xdr:from>
    <xdr:to>
      <xdr:col>9</xdr:col>
      <xdr:colOff>552450</xdr:colOff>
      <xdr:row>31</xdr:row>
      <xdr:rowOff>161924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161924</xdr:colOff>
      <xdr:row>0</xdr:row>
      <xdr:rowOff>47625</xdr:rowOff>
    </xdr:from>
    <xdr:to>
      <xdr:col>8</xdr:col>
      <xdr:colOff>161925</xdr:colOff>
      <xdr:row>7</xdr:row>
      <xdr:rowOff>85725</xdr:rowOff>
    </xdr:to>
    <mc:AlternateContent xmlns:mc="http://schemas.openxmlformats.org/markup-compatibility/2006" xmlns:a14="http://schemas.microsoft.com/office/drawing/2010/main">
      <mc:Choice Requires="a14">
        <xdr:graphicFrame macro="">
          <xdr:nvGraphicFramePr>
            <xdr:cNvPr id="3" name="Hospital_Name"/>
            <xdr:cNvGraphicFramePr/>
          </xdr:nvGraphicFramePr>
          <xdr:xfrm>
            <a:off x="0" y="0"/>
            <a:ext cx="0" cy="0"/>
          </xdr:xfrm>
          <a:graphic>
            <a:graphicData uri="http://schemas.microsoft.com/office/drawing/2010/slicer">
              <sle:slicer xmlns:sle="http://schemas.microsoft.com/office/drawing/2010/slicer" name="Hospital_Name"/>
            </a:graphicData>
          </a:graphic>
        </xdr:graphicFrame>
      </mc:Choice>
      <mc:Fallback xmlns="">
        <xdr:sp macro="" textlink="">
          <xdr:nvSpPr>
            <xdr:cNvPr id="0" name=""/>
            <xdr:cNvSpPr>
              <a:spLocks noTextEdit="1"/>
            </xdr:cNvSpPr>
          </xdr:nvSpPr>
          <xdr:spPr>
            <a:xfrm>
              <a:off x="7896224" y="47625"/>
              <a:ext cx="971551"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17</xdr:row>
      <xdr:rowOff>95250</xdr:rowOff>
    </xdr:from>
    <xdr:to>
      <xdr:col>2</xdr:col>
      <xdr:colOff>590549</xdr:colOff>
      <xdr:row>28</xdr:row>
      <xdr:rowOff>0</xdr:rowOff>
    </xdr:to>
    <mc:AlternateContent xmlns:mc="http://schemas.openxmlformats.org/markup-compatibility/2006" xmlns:a14="http://schemas.microsoft.com/office/drawing/2010/main">
      <mc:Choice Requires="a14">
        <xdr:graphicFrame macro="">
          <xdr:nvGraphicFramePr>
            <xdr:cNvPr id="2"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8574" y="2847975"/>
              <a:ext cx="2181225"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71436</xdr:colOff>
      <xdr:row>11</xdr:row>
      <xdr:rowOff>9525</xdr:rowOff>
    </xdr:from>
    <xdr:to>
      <xdr:col>9</xdr:col>
      <xdr:colOff>476250</xdr:colOff>
      <xdr:row>26</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542925</xdr:colOff>
      <xdr:row>9</xdr:row>
      <xdr:rowOff>85725</xdr:rowOff>
    </xdr:from>
    <xdr:to>
      <xdr:col>12</xdr:col>
      <xdr:colOff>485775</xdr:colOff>
      <xdr:row>27</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542925</xdr:colOff>
      <xdr:row>9</xdr:row>
      <xdr:rowOff>85725</xdr:rowOff>
    </xdr:from>
    <xdr:to>
      <xdr:col>12</xdr:col>
      <xdr:colOff>485775</xdr:colOff>
      <xdr:row>27</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323850</xdr:colOff>
      <xdr:row>1</xdr:row>
      <xdr:rowOff>85725</xdr:rowOff>
    </xdr:from>
    <xdr:to>
      <xdr:col>9</xdr:col>
      <xdr:colOff>466725</xdr:colOff>
      <xdr:row>23</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nt6" refreshedDate="45133.526728356483" createdVersion="6" refreshedVersion="6" minRefreshableVersion="3" recordCount="300">
  <cacheSource type="worksheet">
    <worksheetSource ref="A1:BB301" sheet="Revenue"/>
  </cacheSource>
  <cacheFields count="55">
    <cacheField name="Patient_ID" numFmtId="0">
      <sharedItems/>
    </cacheField>
    <cacheField name="Gender" numFmtId="0">
      <sharedItems/>
    </cacheField>
    <cacheField name="Hospital_ID (HealthCareExec_Patients_data)" numFmtId="0">
      <sharedItems/>
    </cacheField>
    <cacheField name="Patient_Satisfaction_Score" numFmtId="0">
      <sharedItems containsSemiMixedTypes="0" containsString="0" containsNumber="1" containsInteger="1" minValue="1" maxValue="5"/>
    </cacheField>
    <cacheField name="Patient_Reported_Functional_Outcomes" numFmtId="0">
      <sharedItems/>
    </cacheField>
    <cacheField name="Surgical_Site_Infection_Rate" numFmtId="0">
      <sharedItems containsSemiMixedTypes="0" containsString="0" containsNumber="1" minValue="0.01" maxValue="0.05"/>
    </cacheField>
    <cacheField name="Admission_Date" numFmtId="14">
      <sharedItems containsSemiMixedTypes="0" containsNonDate="0" containsDate="1" containsString="0" minDate="2023-04-25T00:00:00" maxDate="2023-06-20T00:00:00" count="56">
        <d v="2023-06-07T00:00:00"/>
        <d v="2023-06-16T00:00:00"/>
        <d v="2023-06-02T00:00:00"/>
        <d v="2023-04-25T00:00:00"/>
        <d v="2023-05-21T00:00:00"/>
        <d v="2023-05-09T00:00:00"/>
        <d v="2023-05-17T00:00:00"/>
        <d v="2023-04-26T00:00:00"/>
        <d v="2023-05-01T00:00:00"/>
        <d v="2023-06-06T00:00:00"/>
        <d v="2023-05-03T00:00:00"/>
        <d v="2023-05-08T00:00:00"/>
        <d v="2023-06-19T00:00:00"/>
        <d v="2023-06-10T00:00:00"/>
        <d v="2023-06-18T00:00:00"/>
        <d v="2023-05-07T00:00:00"/>
        <d v="2023-05-20T00:00:00"/>
        <d v="2023-05-30T00:00:00"/>
        <d v="2023-06-05T00:00:00"/>
        <d v="2023-05-31T00:00:00"/>
        <d v="2023-05-13T00:00:00"/>
        <d v="2023-05-05T00:00:00"/>
        <d v="2023-05-04T00:00:00"/>
        <d v="2023-05-02T00:00:00"/>
        <d v="2023-05-15T00:00:00"/>
        <d v="2023-05-28T00:00:00"/>
        <d v="2023-05-12T00:00:00"/>
        <d v="2023-05-19T00:00:00"/>
        <d v="2023-06-03T00:00:00"/>
        <d v="2023-06-12T00:00:00"/>
        <d v="2023-06-13T00:00:00"/>
        <d v="2023-04-30T00:00:00"/>
        <d v="2023-05-27T00:00:00"/>
        <d v="2023-05-18T00:00:00"/>
        <d v="2023-06-11T00:00:00"/>
        <d v="2023-05-11T00:00:00"/>
        <d v="2023-06-04T00:00:00"/>
        <d v="2023-05-14T00:00:00"/>
        <d v="2023-05-29T00:00:00"/>
        <d v="2023-04-27T00:00:00"/>
        <d v="2023-06-14T00:00:00"/>
        <d v="2023-06-17T00:00:00"/>
        <d v="2023-05-06T00:00:00"/>
        <d v="2023-04-29T00:00:00"/>
        <d v="2023-05-25T00:00:00"/>
        <d v="2023-06-01T00:00:00"/>
        <d v="2023-05-10T00:00:00"/>
        <d v="2023-05-23T00:00:00"/>
        <d v="2023-05-24T00:00:00"/>
        <d v="2023-06-15T00:00:00"/>
        <d v="2023-06-09T00:00:00"/>
        <d v="2023-05-22T00:00:00"/>
        <d v="2023-05-16T00:00:00"/>
        <d v="2023-06-08T00:00:00"/>
        <d v="2023-05-26T00:00:00"/>
        <d v="2023-04-28T00:00:00"/>
      </sharedItems>
      <fieldGroup par="54" base="6">
        <rangePr groupBy="days" startDate="2023-04-25T00:00:00" endDate="2023-06-20T00:00:00"/>
        <groupItems count="368">
          <s v="&lt;4/25/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20/2023"/>
        </groupItems>
      </fieldGroup>
    </cacheField>
    <cacheField name="Readmission_Date" numFmtId="14">
      <sharedItems containsSemiMixedTypes="0" containsNonDate="0" containsDate="1" containsString="0" minDate="2023-04-22T00:00:00" maxDate="2023-06-29T00:00:00"/>
    </cacheField>
    <cacheField name="Avg Readmission Window" numFmtId="2">
      <sharedItems containsSemiMixedTypes="0" containsString="0" containsNumber="1" containsInteger="1" minValue="-3" maxValue="11"/>
    </cacheField>
    <cacheField name="Discharge_Date" numFmtId="0">
      <sharedItems containsBlank="1"/>
    </cacheField>
    <cacheField name="Is_Readmitted?" numFmtId="0">
      <sharedItems/>
    </cacheField>
    <cacheField name="Complication_Rate" numFmtId="0">
      <sharedItems containsSemiMixedTypes="0" containsString="0" containsNumber="1" minValue="0.01" maxValue="0.04"/>
    </cacheField>
    <cacheField name="Cost_Per_Case" numFmtId="0">
      <sharedItems containsSemiMixedTypes="0" containsString="0" containsNumber="1" containsInteger="1" minValue="1008" maxValue="3396"/>
    </cacheField>
    <cacheField name="Implant_Failure_Rate" numFmtId="0">
      <sharedItems containsSemiMixedTypes="0" containsString="0" containsNumber="1" minValue="0.01" maxValue="0.05"/>
    </cacheField>
    <cacheField name="Operating_Room_Utilization" numFmtId="0">
      <sharedItems containsSemiMixedTypes="0" containsString="0" containsNumber="1" minValue="0.8" maxValue="0.99"/>
    </cacheField>
    <cacheField name="Average_Wait_Time (Minutes)" numFmtId="0">
      <sharedItems containsSemiMixedTypes="0" containsString="0" containsNumber="1" containsInteger="1" minValue="10" maxValue="35"/>
    </cacheField>
    <cacheField name="Department" numFmtId="0">
      <sharedItems count="5">
        <s v="Orthopaedics"/>
        <s v="Neurology"/>
        <s v="Pediatrics"/>
        <s v="Ophthalmology"/>
        <s v="Cardiology"/>
      </sharedItems>
    </cacheField>
    <cacheField name="Insurance_Provider" numFmtId="0">
      <sharedItems count="5">
        <s v="Anthem,Inc"/>
        <s v="Medicaid"/>
        <s v="Cigna"/>
        <s v="UnitedHealth Group"/>
        <s v="Humana"/>
      </sharedItems>
    </cacheField>
    <cacheField name="Pain_Management_Score" numFmtId="0">
      <sharedItems containsSemiMixedTypes="0" containsString="0" containsNumber="1" containsInteger="1" minValue="1" maxValue="9"/>
    </cacheField>
    <cacheField name="Patient_Type" numFmtId="0">
      <sharedItems count="3">
        <s v="Appointment"/>
        <s v="Inpatient"/>
        <s v="Outpatient"/>
      </sharedItems>
    </cacheField>
    <cacheField name="Patient_Died?" numFmtId="0">
      <sharedItems/>
    </cacheField>
    <cacheField name="Claim_Status" numFmtId="0">
      <sharedItems containsSemiMixedTypes="0" containsString="0" containsNumber="1" containsInteger="1" minValue="0" maxValue="1"/>
    </cacheField>
    <cacheField name="Cost_Incurred" numFmtId="0">
      <sharedItems containsSemiMixedTypes="0" containsString="0" containsNumber="1" containsInteger="1" minValue="338" maxValue="2278"/>
    </cacheField>
    <cacheField name="Hospital_ID" numFmtId="0">
      <sharedItems/>
    </cacheField>
    <cacheField name="Hospital_Name" numFmtId="0">
      <sharedItems count="3">
        <s v="Hospital_B    "/>
        <s v="Hospital_A    "/>
        <s v="Hospital_C    "/>
      </sharedItems>
    </cacheField>
    <cacheField name="Staff" numFmtId="0">
      <sharedItems containsSemiMixedTypes="0" containsString="0" containsNumber="1" containsInteger="1" minValue="20" maxValue="25"/>
    </cacheField>
    <cacheField name="Turnover_Rate" numFmtId="0">
      <sharedItems containsSemiMixedTypes="0" containsString="0" containsNumber="1" containsInteger="1" minValue="8" maxValue="12"/>
    </cacheField>
    <cacheField name="Average_Length_of_Vacancies" numFmtId="0">
      <sharedItems containsSemiMixedTypes="0" containsString="0" containsNumber="1" containsInteger="1" minValue="10" maxValue="20"/>
    </cacheField>
    <cacheField name="Compliance_with_Accreditation_Standards" numFmtId="0">
      <sharedItems containsSemiMixedTypes="0" containsString="0" containsNumber="1" containsInteger="1" minValue="92" maxValue="97"/>
    </cacheField>
    <cacheField name="Compliance_with_Regulatory_Requirements" numFmtId="0">
      <sharedItems containsSemiMixedTypes="0" containsString="0" containsNumber="1" containsInteger="1" minValue="94" maxValue="98"/>
    </cacheField>
    <cacheField name="EHR_Adoption" numFmtId="0">
      <sharedItems containsSemiMixedTypes="0" containsString="0" containsNumber="1" containsInteger="1" minValue="75" maxValue="85"/>
    </cacheField>
    <cacheField name="Telehealth_Utilization" numFmtId="0">
      <sharedItems containsSemiMixedTypes="0" containsString="0" containsNumber="1" containsInteger="1" minValue="55" maxValue="65"/>
    </cacheField>
    <cacheField name="Data_Security_and_Privacy" numFmtId="0">
      <sharedItems containsSemiMixedTypes="0" containsString="0" containsNumber="1" containsInteger="1" minValue="88" maxValue="96"/>
    </cacheField>
    <cacheField name="Department_Link" numFmtId="0">
      <sharedItems/>
    </cacheField>
    <cacheField name="Profit" numFmtId="0">
      <sharedItems containsSemiMixedTypes="0" containsString="0" containsNumber="1" containsInteger="1" minValue="340" maxValue="2256" count="267">
        <n v="1110"/>
        <n v="1382"/>
        <n v="1363"/>
        <n v="665"/>
        <n v="1233"/>
        <n v="1156"/>
        <n v="1473"/>
        <n v="1158"/>
        <n v="905"/>
        <n v="511"/>
        <n v="822"/>
        <n v="1208"/>
        <n v="1072"/>
        <n v="494"/>
        <n v="1319"/>
        <n v="1573"/>
        <n v="898"/>
        <n v="784"/>
        <n v="1253"/>
        <n v="632"/>
        <n v="834"/>
        <n v="1712"/>
        <n v="717"/>
        <n v="1970"/>
        <n v="1272"/>
        <n v="1799"/>
        <n v="1069"/>
        <n v="1125"/>
        <n v="1527"/>
        <n v="1477"/>
        <n v="1959"/>
        <n v="765"/>
        <n v="1800"/>
        <n v="711"/>
        <n v="1188"/>
        <n v="1971"/>
        <n v="618"/>
        <n v="780"/>
        <n v="933"/>
        <n v="1450"/>
        <n v="835"/>
        <n v="1533"/>
        <n v="1142"/>
        <n v="1160"/>
        <n v="1025"/>
        <n v="1334"/>
        <n v="501"/>
        <n v="1630"/>
        <n v="487"/>
        <n v="1433"/>
        <n v="1968"/>
        <n v="741"/>
        <n v="706"/>
        <n v="595"/>
        <n v="546"/>
        <n v="987"/>
        <n v="478"/>
        <n v="510"/>
        <n v="897"/>
        <n v="1036"/>
        <n v="876"/>
        <n v="547"/>
        <n v="695"/>
        <n v="1737"/>
        <n v="1466"/>
        <n v="946"/>
        <n v="1494"/>
        <n v="800"/>
        <n v="1346"/>
        <n v="1773"/>
        <n v="851"/>
        <n v="944"/>
        <n v="1645"/>
        <n v="395"/>
        <n v="819"/>
        <n v="866"/>
        <n v="1084"/>
        <n v="1138"/>
        <n v="626"/>
        <n v="966"/>
        <n v="772"/>
        <n v="798"/>
        <n v="790"/>
        <n v="894"/>
        <n v="1461"/>
        <n v="593"/>
        <n v="1010"/>
        <n v="2097"/>
        <n v="707"/>
        <n v="1611"/>
        <n v="670"/>
        <n v="1468"/>
        <n v="1255"/>
        <n v="967"/>
        <n v="1078"/>
        <n v="2026"/>
        <n v="1798"/>
        <n v="376"/>
        <n v="1197"/>
        <n v="1969"/>
        <n v="426"/>
        <n v="649"/>
        <n v="712"/>
        <n v="1143"/>
        <n v="1409"/>
        <n v="569"/>
        <n v="1191"/>
        <n v="423"/>
        <n v="1651"/>
        <n v="750"/>
        <n v="832"/>
        <n v="1451"/>
        <n v="509"/>
        <n v="882"/>
        <n v="1828"/>
        <n v="722"/>
        <n v="1447"/>
        <n v="736"/>
        <n v="682"/>
        <n v="1050"/>
        <n v="955"/>
        <n v="681"/>
        <n v="1570"/>
        <n v="849"/>
        <n v="1047"/>
        <n v="713"/>
        <n v="1004"/>
        <n v="660"/>
        <n v="1227"/>
        <n v="1096"/>
        <n v="948"/>
        <n v="1293"/>
        <n v="1309"/>
        <n v="1017"/>
        <n v="913"/>
        <n v="694"/>
        <n v="559"/>
        <n v="1304"/>
        <n v="554"/>
        <n v="727"/>
        <n v="1752"/>
        <n v="1571"/>
        <n v="776"/>
        <n v="1321"/>
        <n v="716"/>
        <n v="462"/>
        <n v="796"/>
        <n v="1240"/>
        <n v="1453"/>
        <n v="2087"/>
        <n v="638"/>
        <n v="872"/>
        <n v="589"/>
        <n v="929"/>
        <n v="812"/>
        <n v="1512"/>
        <n v="767"/>
        <n v="1875"/>
        <n v="2256"/>
        <n v="1075"/>
        <n v="799"/>
        <n v="1764"/>
        <n v="584"/>
        <n v="1423"/>
        <n v="855"/>
        <n v="538"/>
        <n v="537"/>
        <n v="1974"/>
        <n v="880"/>
        <n v="639"/>
        <n v="1040"/>
        <n v="732"/>
        <n v="1680"/>
        <n v="1589"/>
        <n v="1048"/>
        <n v="651"/>
        <n v="1266"/>
        <n v="1364"/>
        <n v="839"/>
        <n v="896"/>
        <n v="1402"/>
        <n v="951"/>
        <n v="906"/>
        <n v="814"/>
        <n v="788"/>
        <n v="777"/>
        <n v="1820"/>
        <n v="738"/>
        <n v="1014"/>
        <n v="1942"/>
        <n v="652"/>
        <n v="729"/>
        <n v="1105"/>
        <n v="1991"/>
        <n v="1193"/>
        <n v="988"/>
        <n v="1046"/>
        <n v="901"/>
        <n v="433"/>
        <n v="1278"/>
        <n v="908"/>
        <n v="612"/>
        <n v="831"/>
        <n v="1722"/>
        <n v="843"/>
        <n v="1094"/>
        <n v="720"/>
        <n v="1605"/>
        <n v="1247"/>
        <n v="1354"/>
        <n v="973"/>
        <n v="1073"/>
        <n v="528"/>
        <n v="703"/>
        <n v="1184"/>
        <n v="1295"/>
        <n v="1668"/>
        <n v="783"/>
        <n v="808"/>
        <n v="737"/>
        <n v="1146"/>
        <n v="766"/>
        <n v="1273"/>
        <n v="485"/>
        <n v="543"/>
        <n v="453"/>
        <n v="1889"/>
        <n v="1484"/>
        <n v="1302"/>
        <n v="1759"/>
        <n v="1790"/>
        <n v="1003"/>
        <n v="863"/>
        <n v="455"/>
        <n v="1878"/>
        <n v="861"/>
        <n v="1632"/>
        <n v="989"/>
        <n v="667"/>
        <n v="1127"/>
        <n v="1079"/>
        <n v="629"/>
        <n v="578"/>
        <n v="634"/>
        <n v="340"/>
        <n v="746"/>
        <n v="2222"/>
        <n v="642"/>
        <n v="1015"/>
        <n v="985"/>
        <n v="870"/>
        <n v="879"/>
        <n v="1251"/>
        <n v="1155"/>
        <n v="1394"/>
        <n v="1261"/>
        <n v="394"/>
        <n v="503"/>
        <n v="1579"/>
        <n v="2077"/>
        <n v="1739"/>
        <n v="734"/>
        <n v="583"/>
        <n v="457"/>
        <n v="2166"/>
        <n v="710"/>
        <n v="369"/>
      </sharedItems>
    </cacheField>
    <cacheField name="StaffMembers" numFmtId="0">
      <sharedItems containsSemiMixedTypes="0" containsString="0" containsNumber="1" containsInteger="1" minValue="1" maxValue="1"/>
    </cacheField>
    <cacheField name="StaffPatientsRation" numFmtId="0">
      <sharedItems containsSemiMixedTypes="0" containsString="0" containsNumber="1" minValue="0.04" maxValue="0.05"/>
    </cacheField>
    <cacheField name="TotalDeath" numFmtId="0">
      <sharedItems containsSemiMixedTypes="0" containsString="0" containsNumber="1" containsInteger="1" minValue="0" maxValue="1"/>
    </cacheField>
    <cacheField name="DeniedClaims" numFmtId="0">
      <sharedItems containsSemiMixedTypes="0" containsString="0" containsNumber="1" containsInteger="1" minValue="0" maxValue="1"/>
    </cacheField>
    <cacheField name="ClaimDenialRate" numFmtId="0">
      <sharedItems containsSemiMixedTypes="0" containsString="0" containsNumber="1" containsInteger="1" minValue="0" maxValue="100"/>
    </cacheField>
    <cacheField name="InPatients" numFmtId="0">
      <sharedItems containsSemiMixedTypes="0" containsString="0" containsNumber="1" containsInteger="1" minValue="0" maxValue="1"/>
    </cacheField>
    <cacheField name="OutPatients" numFmtId="0">
      <sharedItems containsSemiMixedTypes="0" containsString="0" containsNumber="1" containsInteger="1" minValue="0" maxValue="1"/>
    </cacheField>
    <cacheField name="RemittedClaims" numFmtId="0">
      <sharedItems containsSemiMixedTypes="0" containsString="0" containsNumber="1" containsInteger="1" minValue="0" maxValue="3376"/>
    </cacheField>
    <cacheField name="LOS" numFmtId="0">
      <sharedItems containsString="0" containsBlank="1" containsNumber="1" containsInteger="1" minValue="3" maxValue="7"/>
    </cacheField>
    <cacheField name="OperationRoomUtilization" numFmtId="0">
      <sharedItems containsSemiMixedTypes="0" containsString="0" containsNumber="1" containsInteger="1" minValue="80" maxValue="99"/>
    </cacheField>
    <cacheField name="Readmissions" numFmtId="0">
      <sharedItems containsSemiMixedTypes="0" containsString="0" containsNumber="1" containsInteger="1" minValue="0" maxValue="1"/>
    </cacheField>
    <cacheField name="ReadmissionRate" numFmtId="0">
      <sharedItems containsSemiMixedTypes="0" containsString="0" containsNumber="1" containsInteger="1" minValue="0" maxValue="100"/>
    </cacheField>
    <cacheField name="PatientsOnAppointment" numFmtId="0">
      <sharedItems containsSemiMixedTypes="0" containsString="0" containsNumber="1" containsInteger="1" minValue="0" maxValue="1"/>
    </cacheField>
    <cacheField name="EmergencyVisits" numFmtId="0">
      <sharedItems containsSemiMixedTypes="0" containsString="0" containsNumber="1" containsInteger="1" minValue="0" maxValue="1"/>
    </cacheField>
    <cacheField name="PatientsSatisfaction" numFmtId="0">
      <sharedItems count="5">
        <s v="Good"/>
        <s v="Above Average"/>
        <s v="Excellent"/>
        <s v="Below Average"/>
        <s v="Average"/>
      </sharedItems>
    </cacheField>
    <cacheField name="OperatingMargin" numFmtId="0">
      <sharedItems containsSemiMixedTypes="0" containsString="0" containsNumber="1" containsInteger="1" minValue="30" maxValue="70" count="41">
        <n v="68"/>
        <n v="49"/>
        <n v="47"/>
        <n v="36"/>
        <n v="60"/>
        <n v="70"/>
        <n v="66"/>
        <n v="48"/>
        <n v="35"/>
        <n v="51"/>
        <n v="59"/>
        <n v="61"/>
        <n v="40"/>
        <n v="57"/>
        <n v="45"/>
        <n v="33"/>
        <n v="54"/>
        <n v="58"/>
        <n v="56"/>
        <n v="65"/>
        <n v="69"/>
        <n v="30"/>
        <n v="63"/>
        <n v="55"/>
        <n v="46"/>
        <n v="41"/>
        <n v="52"/>
        <n v="31"/>
        <n v="42"/>
        <n v="38"/>
        <n v="62"/>
        <n v="64"/>
        <n v="34"/>
        <n v="32"/>
        <n v="67"/>
        <n v="44"/>
        <n v="53"/>
        <n v="43"/>
        <n v="39"/>
        <n v="50"/>
        <n v="37"/>
      </sharedItems>
    </cacheField>
    <cacheField name="AvGRevPerPatient" numFmtId="0">
      <sharedItems containsSemiMixedTypes="0" containsString="0" containsNumber="1" containsInteger="1" minValue="1008" maxValue="3396"/>
    </cacheField>
    <cacheField name="AdmissionRate" numFmtId="0">
      <sharedItems containsSemiMixedTypes="0" containsString="0" containsNumber="1" containsInteger="1" minValue="0" maxValue="100"/>
    </cacheField>
    <cacheField name="Revenue" numFmtId="0">
      <sharedItems containsSemiMixedTypes="0" containsString="0" containsNumber="1" containsInteger="1" minValue="1008" maxValue="3396" count="275">
        <n v="1633"/>
        <n v="2821"/>
        <n v="2900"/>
        <n v="1848"/>
        <n v="2055"/>
        <n v="1651"/>
        <n v="2232"/>
        <n v="2412"/>
        <n v="1885"/>
        <n v="1461"/>
        <n v="1611"/>
        <n v="2047"/>
        <n v="1757"/>
        <n v="1008"/>
        <n v="3298"/>
        <n v="2759"/>
        <n v="1761"/>
        <n v="2177"/>
        <n v="1127"/>
        <n v="2785"/>
        <n v="1240"/>
        <n v="2528"/>
        <n v="3170"/>
        <n v="1327"/>
        <n v="3396"/>
        <n v="2193"/>
        <n v="3213"/>
        <n v="1645"/>
        <n v="2812"/>
        <n v="3116"/>
        <n v="2141"/>
        <n v="2799"/>
        <n v="2187"/>
        <n v="2727"/>
        <n v="2369"/>
        <n v="2857"/>
        <n v="1211"/>
        <n v="1734"/>
        <n v="1637"/>
        <n v="2417"/>
        <n v="1856"/>
        <n v="2788"/>
        <n v="2331"/>
        <n v="3221"/>
        <n v="1709"/>
        <n v="2899"/>
        <n v="1252"/>
        <n v="2762"/>
        <n v="1187"/>
        <n v="2171"/>
        <n v="2832"/>
        <n v="2389"/>
        <n v="2353"/>
        <n v="1700"/>
        <n v="1300"/>
        <n v="1259"/>
        <n v="1447"/>
        <n v="1502"/>
        <n v="1685"/>
        <n v="1368"/>
        <n v="1985"/>
        <n v="2673"/>
        <n v="3188"/>
        <n v="1577"/>
        <n v="2576"/>
        <n v="1212"/>
        <n v="3366"/>
        <n v="2570"/>
        <n v="2580"/>
        <n v="2484"/>
        <n v="2991"/>
        <n v="1317"/>
        <n v="1353"/>
        <n v="2582"/>
        <n v="2473"/>
        <n v="1203"/>
        <n v="2301"/>
        <n v="1403"/>
        <n v="2217"/>
        <n v="1370"/>
        <n v="2325"/>
        <n v="1944"/>
        <n v="2865"/>
        <n v="3350"/>
        <n v="1443"/>
        <n v="3130"/>
        <n v="1858"/>
        <n v="2079"/>
        <n v="3158"/>
        <n v="1523"/>
        <n v="2367"/>
        <n v="2989"/>
        <n v="1488"/>
        <n v="3268"/>
        <n v="3165"/>
        <n v="1044"/>
        <n v="2602"/>
        <n v="3338"/>
        <n v="1121"/>
        <n v="2117"/>
        <n v="1224"/>
        <n v="1272"/>
        <n v="2431"/>
        <n v="3276"/>
        <n v="1162"/>
        <n v="1890"/>
        <n v="1283"/>
        <n v="2540"/>
        <n v="2206"/>
        <n v="2773"/>
        <n v="2501"/>
        <n v="1305"/>
        <n v="2051"/>
        <n v="2996"/>
        <n v="1184"/>
        <n v="3364"/>
        <n v="2300"/>
        <n v="1750"/>
        <n v="1945"/>
        <n v="3082"/>
        <n v="1947"/>
        <n v="3205"/>
        <n v="2357"/>
        <n v="1870"/>
        <n v="1782"/>
        <n v="1673"/>
        <n v="1926"/>
        <n v="2062"/>
        <n v="2116"/>
        <n v="3044"/>
        <n v="1975"/>
        <n v="2586"/>
        <n v="2218"/>
        <n v="2748"/>
        <n v="2283"/>
        <n v="1693"/>
        <n v="1301"/>
        <n v="2249"/>
        <n v="3031"/>
        <n v="1154"/>
        <n v="2202"/>
        <n v="2920"/>
        <n v="2345"/>
        <n v="1124"/>
        <n v="3223"/>
        <n v="2310"/>
        <n v="1320"/>
        <n v="1770"/>
        <n v="3351"/>
        <n v="3027"/>
        <n v="3162"/>
        <n v="1484"/>
        <n v="2028"/>
        <n v="1132"/>
        <n v="2266"/>
        <n v="1309"/>
        <n v="2376"/>
        <n v="3286"/>
        <n v="2557"/>
        <n v="1626"/>
        <n v="3367"/>
        <n v="2288"/>
        <n v="1269"/>
        <n v="1621"/>
        <n v="1841"/>
        <n v="2063"/>
        <n v="2851"/>
        <n v="1453"/>
        <n v="1789"/>
        <n v="2820"/>
        <n v="1660"/>
        <n v="1031"/>
        <n v="2536"/>
        <n v="2153"/>
        <n v="3231"/>
        <n v="3311"/>
        <n v="1807"/>
        <n v="2076"/>
        <n v="2132"/>
        <n v="1646"/>
        <n v="2375"/>
        <n v="3360"/>
        <n v="2636"/>
        <n v="2157"/>
        <n v="1894"/>
        <n v="1639"/>
        <n v="1536"/>
        <n v="1769"/>
        <n v="1126"/>
        <n v="1438"/>
        <n v="3138"/>
        <n v="1391"/>
        <n v="1717"/>
        <n v="3292"/>
        <n v="1552"/>
        <n v="1695"/>
        <n v="3070"/>
        <n v="1027"/>
        <n v="3160"/>
        <n v="2170"/>
        <n v="3089"/>
        <n v="2752"/>
        <n v="2096"/>
        <n v="1170"/>
        <n v="3195"/>
        <n v="2453"/>
        <n v="1303"/>
        <n v="3376"/>
        <n v="2056"/>
        <n v="2878"/>
        <n v="1074"/>
        <n v="2360"/>
        <n v="1781"/>
        <n v="2205"/>
        <n v="1933"/>
        <n v="3148"/>
        <n v="2781"/>
        <n v="2617"/>
        <n v="2341"/>
        <n v="1510"/>
        <n v="1171"/>
        <n v="1367"/>
        <n v="1973"/>
        <n v="2491"/>
        <n v="3337"/>
        <n v="1957"/>
        <n v="1117"/>
        <n v="2794"/>
        <n v="1740"/>
        <n v="2961"/>
        <n v="1469"/>
        <n v="1087"/>
        <n v="1258"/>
        <n v="3257"/>
        <n v="2604"/>
        <n v="1419"/>
        <n v="3319"/>
        <n v="2935"/>
        <n v="2133"/>
        <n v="1110"/>
        <n v="2890"/>
        <n v="1411"/>
        <n v="3139"/>
        <n v="2827"/>
        <n v="1803"/>
        <n v="2347"/>
        <n v="3174"/>
        <n v="1210"/>
        <n v="2776"/>
        <n v="1196"/>
        <n v="1030"/>
        <n v="1522"/>
        <n v="1168"/>
        <n v="3075"/>
        <n v="2896"/>
        <n v="2637"/>
        <n v="1418"/>
        <n v="1674"/>
        <n v="3097"/>
        <n v="2107"/>
        <n v="1436"/>
        <n v="2522"/>
        <n v="1752"/>
        <n v="1010"/>
        <n v="2363"/>
        <n v="1397"/>
        <n v="3054"/>
        <n v="3345"/>
        <n v="1266"/>
        <n v="1214"/>
        <n v="1115"/>
        <n v="3332"/>
        <n v="2414"/>
        <n v="1053"/>
        <n v="1270"/>
      </sharedItems>
    </cacheField>
    <cacheField name="Months" numFmtId="0" databaseField="0">
      <fieldGroup base="6">
        <rangePr groupBy="months" startDate="2023-04-25T00:00:00" endDate="2023-06-20T00:00:00"/>
        <groupItems count="14">
          <s v="&lt;4/25/2023"/>
          <s v="Jan"/>
          <s v="Feb"/>
          <s v="Mar"/>
          <s v="Apr"/>
          <s v="May"/>
          <s v="Jun"/>
          <s v="Jul"/>
          <s v="Aug"/>
          <s v="Sep"/>
          <s v="Oct"/>
          <s v="Nov"/>
          <s v="Dec"/>
          <s v="&gt;6/20/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s v="PTS1"/>
    <s v="Male"/>
    <s v="HOS2"/>
    <n v="4"/>
    <s v="Not At All"/>
    <n v="0.03"/>
    <x v="0"/>
    <d v="2023-06-09T00:00:00"/>
    <n v="2"/>
    <m/>
    <s v="No"/>
    <n v="0.02"/>
    <n v="1633"/>
    <n v="0.01"/>
    <n v="0.9"/>
    <n v="16"/>
    <x v="0"/>
    <x v="0"/>
    <n v="3"/>
    <x v="0"/>
    <s v="No"/>
    <n v="0"/>
    <n v="523"/>
    <s v="HOS2"/>
    <x v="0"/>
    <n v="25"/>
    <n v="12"/>
    <n v="20"/>
    <n v="92"/>
    <n v="96"/>
    <n v="75"/>
    <n v="55"/>
    <n v="88"/>
    <s v="https://cdn.boldbi.com/wp/solutions/icons/healthcare/orthopaedics.png"/>
    <x v="0"/>
    <n v="1"/>
    <n v="0.04"/>
    <n v="0"/>
    <n v="1"/>
    <n v="100"/>
    <n v="0"/>
    <n v="0"/>
    <n v="0"/>
    <m/>
    <n v="90"/>
    <n v="0"/>
    <n v="0"/>
    <n v="1"/>
    <n v="1"/>
    <x v="0"/>
    <x v="0"/>
    <n v="1633"/>
    <n v="0"/>
    <x v="0"/>
  </r>
  <r>
    <s v="PTS10"/>
    <s v="Male"/>
    <s v="HOS2"/>
    <n v="3"/>
    <s v="Moderately"/>
    <n v="0.01"/>
    <x v="1"/>
    <d v="2023-06-18T00:00:00"/>
    <n v="2"/>
    <m/>
    <s v="No"/>
    <n v="0.04"/>
    <n v="2821"/>
    <n v="0.01"/>
    <n v="0.96"/>
    <n v="25"/>
    <x v="1"/>
    <x v="1"/>
    <n v="3"/>
    <x v="0"/>
    <s v="No"/>
    <n v="1"/>
    <n v="1439"/>
    <s v="HOS2"/>
    <x v="0"/>
    <n v="25"/>
    <n v="12"/>
    <n v="20"/>
    <n v="92"/>
    <n v="96"/>
    <n v="75"/>
    <n v="55"/>
    <n v="88"/>
    <s v="https://cdn.boldbi.com/wp/solutions/icons/healthcare/neurology.png"/>
    <x v="1"/>
    <n v="1"/>
    <n v="0.04"/>
    <n v="0"/>
    <n v="0"/>
    <n v="0"/>
    <n v="0"/>
    <n v="0"/>
    <n v="2821"/>
    <m/>
    <n v="96"/>
    <n v="0"/>
    <n v="0"/>
    <n v="1"/>
    <n v="1"/>
    <x v="1"/>
    <x v="1"/>
    <n v="2821"/>
    <n v="0"/>
    <x v="1"/>
  </r>
  <r>
    <s v="PTS100"/>
    <s v="Male"/>
    <s v="HOS2"/>
    <n v="3"/>
    <s v="Moderately"/>
    <n v="0.04"/>
    <x v="2"/>
    <d v="2023-06-06T00:00:00"/>
    <n v="4"/>
    <s v="6/6/2023 12:00:00 AM"/>
    <s v="No"/>
    <n v="0.01"/>
    <n v="2900"/>
    <n v="0.04"/>
    <n v="0.95"/>
    <n v="17"/>
    <x v="2"/>
    <x v="2"/>
    <n v="3"/>
    <x v="1"/>
    <s v="No"/>
    <n v="0"/>
    <n v="1537"/>
    <s v="HOS2"/>
    <x v="0"/>
    <n v="25"/>
    <n v="12"/>
    <n v="20"/>
    <n v="92"/>
    <n v="96"/>
    <n v="75"/>
    <n v="55"/>
    <n v="88"/>
    <s v="https://cdn.boldbi.com/wp/solutions/icons/healthcare/pediatrics.png"/>
    <x v="2"/>
    <n v="1"/>
    <n v="0.04"/>
    <n v="0"/>
    <n v="1"/>
    <n v="100"/>
    <n v="1"/>
    <n v="0"/>
    <n v="0"/>
    <n v="4"/>
    <n v="95"/>
    <n v="0"/>
    <n v="0"/>
    <n v="0"/>
    <n v="0"/>
    <x v="1"/>
    <x v="2"/>
    <n v="2900"/>
    <n v="100"/>
    <x v="2"/>
  </r>
  <r>
    <s v="PTS101"/>
    <s v="Female"/>
    <s v="HOS2"/>
    <n v="4"/>
    <s v="A little bit"/>
    <n v="0.02"/>
    <x v="3"/>
    <d v="2023-04-27T00:00:00"/>
    <n v="2"/>
    <m/>
    <s v="No"/>
    <n v="0.02"/>
    <n v="1848"/>
    <n v="0.04"/>
    <n v="0.9"/>
    <n v="35"/>
    <x v="1"/>
    <x v="2"/>
    <n v="3"/>
    <x v="2"/>
    <s v="No"/>
    <n v="0"/>
    <n v="1183"/>
    <s v="HOS2"/>
    <x v="0"/>
    <n v="25"/>
    <n v="12"/>
    <n v="20"/>
    <n v="92"/>
    <n v="96"/>
    <n v="75"/>
    <n v="55"/>
    <n v="88"/>
    <s v="https://cdn.boldbi.com/wp/solutions/icons/healthcare/neurology.png"/>
    <x v="3"/>
    <n v="1"/>
    <n v="0.04"/>
    <n v="0"/>
    <n v="1"/>
    <n v="100"/>
    <n v="0"/>
    <n v="1"/>
    <n v="0"/>
    <m/>
    <n v="90"/>
    <n v="0"/>
    <n v="0"/>
    <n v="0"/>
    <n v="0"/>
    <x v="0"/>
    <x v="3"/>
    <n v="1848"/>
    <n v="0"/>
    <x v="3"/>
  </r>
  <r>
    <s v="PTS102"/>
    <s v="Male"/>
    <s v="HOS2"/>
    <n v="4"/>
    <s v="Extremely"/>
    <n v="0.03"/>
    <x v="0"/>
    <d v="2023-06-04T00:00:00"/>
    <n v="-3"/>
    <m/>
    <s v="No"/>
    <n v="0.04"/>
    <n v="2055"/>
    <n v="0.04"/>
    <n v="0.96"/>
    <n v="26"/>
    <x v="3"/>
    <x v="3"/>
    <n v="2"/>
    <x v="2"/>
    <s v="No"/>
    <n v="1"/>
    <n v="822"/>
    <s v="HOS2"/>
    <x v="0"/>
    <n v="25"/>
    <n v="12"/>
    <n v="20"/>
    <n v="92"/>
    <n v="96"/>
    <n v="75"/>
    <n v="55"/>
    <n v="88"/>
    <s v="https://cdn.boldbi.com/wp/solutions/icons/healthcare/ophthalmology.png"/>
    <x v="4"/>
    <n v="1"/>
    <n v="0.04"/>
    <n v="0"/>
    <n v="0"/>
    <n v="0"/>
    <n v="0"/>
    <n v="1"/>
    <n v="2055"/>
    <m/>
    <n v="96"/>
    <n v="0"/>
    <n v="0"/>
    <n v="0"/>
    <n v="0"/>
    <x v="0"/>
    <x v="4"/>
    <n v="2055"/>
    <n v="0"/>
    <x v="4"/>
  </r>
  <r>
    <s v="PTS103"/>
    <s v="Female"/>
    <s v="HOS1"/>
    <n v="3"/>
    <s v="Extremely"/>
    <n v="0.02"/>
    <x v="4"/>
    <d v="2023-05-25T00:00:00"/>
    <n v="4"/>
    <m/>
    <s v="No"/>
    <n v="0.04"/>
    <n v="1651"/>
    <n v="0.02"/>
    <n v="0.96"/>
    <n v="20"/>
    <x v="1"/>
    <x v="3"/>
    <n v="4"/>
    <x v="2"/>
    <s v="No"/>
    <n v="0"/>
    <n v="495"/>
    <s v="HOS1"/>
    <x v="1"/>
    <n v="20"/>
    <n v="10"/>
    <n v="15"/>
    <n v="95"/>
    <n v="98"/>
    <n v="80"/>
    <n v="60"/>
    <n v="92"/>
    <s v="https://cdn.boldbi.com/wp/solutions/icons/healthcare/neurology.png"/>
    <x v="5"/>
    <n v="1"/>
    <n v="0.05"/>
    <n v="0"/>
    <n v="1"/>
    <n v="100"/>
    <n v="0"/>
    <n v="1"/>
    <n v="0"/>
    <m/>
    <n v="96"/>
    <n v="0"/>
    <n v="0"/>
    <n v="0"/>
    <n v="0"/>
    <x v="1"/>
    <x v="5"/>
    <n v="1651"/>
    <n v="0"/>
    <x v="5"/>
  </r>
  <r>
    <s v="PTS104"/>
    <s v="Female"/>
    <s v="HOS1"/>
    <n v="5"/>
    <s v="Quite a bit"/>
    <n v="0.04"/>
    <x v="3"/>
    <d v="2023-04-29T00:00:00"/>
    <n v="4"/>
    <s v="4/30/2023 12:00:00 AM"/>
    <s v="No"/>
    <n v="0.03"/>
    <n v="2232"/>
    <n v="0.01"/>
    <n v="0.92"/>
    <n v="27"/>
    <x v="1"/>
    <x v="2"/>
    <n v="2"/>
    <x v="1"/>
    <s v="No"/>
    <n v="1"/>
    <n v="759"/>
    <s v="HOS1"/>
    <x v="1"/>
    <n v="20"/>
    <n v="10"/>
    <n v="15"/>
    <n v="95"/>
    <n v="98"/>
    <n v="80"/>
    <n v="60"/>
    <n v="92"/>
    <s v="https://cdn.boldbi.com/wp/solutions/icons/healthcare/neurology.png"/>
    <x v="6"/>
    <n v="1"/>
    <n v="0.05"/>
    <n v="0"/>
    <n v="0"/>
    <n v="0"/>
    <n v="1"/>
    <n v="0"/>
    <n v="2232"/>
    <n v="5"/>
    <n v="92"/>
    <n v="0"/>
    <n v="0"/>
    <n v="0"/>
    <n v="0"/>
    <x v="2"/>
    <x v="6"/>
    <n v="2232"/>
    <n v="100"/>
    <x v="6"/>
  </r>
  <r>
    <s v="PTS105"/>
    <s v="Female"/>
    <s v="HOS1"/>
    <n v="4"/>
    <s v="Not At All"/>
    <n v="0.01"/>
    <x v="5"/>
    <d v="2023-05-07T00:00:00"/>
    <n v="-2"/>
    <m/>
    <s v="No"/>
    <n v="0.04"/>
    <n v="2412"/>
    <n v="0.05"/>
    <n v="0.9"/>
    <n v="18"/>
    <x v="4"/>
    <x v="2"/>
    <n v="3"/>
    <x v="2"/>
    <s v="No"/>
    <n v="0"/>
    <n v="1254"/>
    <s v="HOS1"/>
    <x v="1"/>
    <n v="20"/>
    <n v="10"/>
    <n v="15"/>
    <n v="95"/>
    <n v="98"/>
    <n v="80"/>
    <n v="60"/>
    <n v="92"/>
    <s v="https://cdn.boldbi.com/wp/solutions/icons/healthcare/cardiology.png"/>
    <x v="7"/>
    <n v="1"/>
    <n v="0.05"/>
    <n v="0"/>
    <n v="1"/>
    <n v="100"/>
    <n v="0"/>
    <n v="1"/>
    <n v="0"/>
    <m/>
    <n v="90"/>
    <n v="0"/>
    <n v="0"/>
    <n v="0"/>
    <n v="0"/>
    <x v="0"/>
    <x v="7"/>
    <n v="2412"/>
    <n v="0"/>
    <x v="7"/>
  </r>
  <r>
    <s v="PTS106"/>
    <s v="Male"/>
    <s v="HOS3"/>
    <n v="1"/>
    <s v="A little bit"/>
    <n v="0.01"/>
    <x v="1"/>
    <d v="2023-06-19T00:00:00"/>
    <n v="3"/>
    <m/>
    <s v="No"/>
    <n v="0.03"/>
    <n v="1885"/>
    <n v="0.02"/>
    <n v="0.97"/>
    <n v="12"/>
    <x v="1"/>
    <x v="3"/>
    <n v="2"/>
    <x v="2"/>
    <s v="No"/>
    <n v="0"/>
    <n v="980"/>
    <s v="HOS3"/>
    <x v="2"/>
    <n v="24"/>
    <n v="8"/>
    <n v="10"/>
    <n v="97"/>
    <n v="94"/>
    <n v="85"/>
    <n v="65"/>
    <n v="96"/>
    <s v="https://cdn.boldbi.com/wp/solutions/icons/healthcare/neurology.png"/>
    <x v="8"/>
    <n v="1"/>
    <n v="4.1666666666666664E-2"/>
    <n v="0"/>
    <n v="1"/>
    <n v="100"/>
    <n v="0"/>
    <n v="1"/>
    <n v="0"/>
    <m/>
    <n v="97"/>
    <n v="0"/>
    <n v="0"/>
    <n v="0"/>
    <n v="0"/>
    <x v="3"/>
    <x v="7"/>
    <n v="1885"/>
    <n v="0"/>
    <x v="8"/>
  </r>
  <r>
    <s v="PTS107"/>
    <s v="Male"/>
    <s v="HOS2"/>
    <n v="1"/>
    <s v="Quite a bit"/>
    <n v="0.03"/>
    <x v="6"/>
    <d v="2023-05-28T00:00:00"/>
    <n v="11"/>
    <s v="5/24/2023 12:00:00 AM"/>
    <s v="No"/>
    <n v="0.01"/>
    <n v="1461"/>
    <n v="0.01"/>
    <n v="0.94"/>
    <n v="21"/>
    <x v="4"/>
    <x v="4"/>
    <n v="1"/>
    <x v="1"/>
    <s v="No"/>
    <n v="0"/>
    <n v="950"/>
    <s v="HOS2"/>
    <x v="0"/>
    <n v="25"/>
    <n v="12"/>
    <n v="20"/>
    <n v="92"/>
    <n v="96"/>
    <n v="75"/>
    <n v="55"/>
    <n v="88"/>
    <s v="https://cdn.boldbi.com/wp/solutions/icons/healthcare/cardiology.png"/>
    <x v="9"/>
    <n v="1"/>
    <n v="0.04"/>
    <n v="0"/>
    <n v="1"/>
    <n v="100"/>
    <n v="1"/>
    <n v="0"/>
    <n v="0"/>
    <n v="7"/>
    <n v="94"/>
    <n v="0"/>
    <n v="0"/>
    <n v="0"/>
    <n v="0"/>
    <x v="3"/>
    <x v="8"/>
    <n v="1461"/>
    <n v="100"/>
    <x v="9"/>
  </r>
  <r>
    <s v="PTS108"/>
    <s v="Male"/>
    <s v="HOS2"/>
    <n v="2"/>
    <s v="Not At All"/>
    <n v="0.04"/>
    <x v="7"/>
    <d v="2023-05-03T00:00:00"/>
    <n v="7"/>
    <s v="4/29/2023 12:00:00 AM"/>
    <s v="No"/>
    <n v="0.03"/>
    <n v="1611"/>
    <n v="0.03"/>
    <n v="0.99"/>
    <n v="30"/>
    <x v="1"/>
    <x v="4"/>
    <n v="1"/>
    <x v="1"/>
    <s v="No"/>
    <n v="1"/>
    <n v="789"/>
    <s v="HOS2"/>
    <x v="0"/>
    <n v="25"/>
    <n v="12"/>
    <n v="20"/>
    <n v="92"/>
    <n v="96"/>
    <n v="75"/>
    <n v="55"/>
    <n v="88"/>
    <s v="https://cdn.boldbi.com/wp/solutions/icons/healthcare/neurology.png"/>
    <x v="10"/>
    <n v="1"/>
    <n v="0.04"/>
    <n v="0"/>
    <n v="0"/>
    <n v="0"/>
    <n v="1"/>
    <n v="0"/>
    <n v="1611"/>
    <n v="3"/>
    <n v="99"/>
    <n v="0"/>
    <n v="0"/>
    <n v="0"/>
    <n v="0"/>
    <x v="4"/>
    <x v="9"/>
    <n v="1611"/>
    <n v="100"/>
    <x v="10"/>
  </r>
  <r>
    <s v="PTS109"/>
    <s v="Male"/>
    <s v="HOS2"/>
    <n v="2"/>
    <s v="Moderately"/>
    <n v="0.01"/>
    <x v="8"/>
    <d v="2023-05-02T00:00:00"/>
    <n v="1"/>
    <m/>
    <s v="No"/>
    <n v="0.03"/>
    <n v="2047"/>
    <n v="0.05"/>
    <n v="0.92"/>
    <n v="30"/>
    <x v="3"/>
    <x v="4"/>
    <n v="3"/>
    <x v="2"/>
    <s v="No"/>
    <n v="0"/>
    <n v="839"/>
    <s v="HOS2"/>
    <x v="0"/>
    <n v="25"/>
    <n v="12"/>
    <n v="20"/>
    <n v="92"/>
    <n v="96"/>
    <n v="75"/>
    <n v="55"/>
    <n v="88"/>
    <s v="https://cdn.boldbi.com/wp/solutions/icons/healthcare/ophthalmology.png"/>
    <x v="11"/>
    <n v="1"/>
    <n v="0.04"/>
    <n v="0"/>
    <n v="1"/>
    <n v="100"/>
    <n v="0"/>
    <n v="1"/>
    <n v="0"/>
    <m/>
    <n v="92"/>
    <n v="0"/>
    <n v="0"/>
    <n v="0"/>
    <n v="0"/>
    <x v="4"/>
    <x v="10"/>
    <n v="2047"/>
    <n v="0"/>
    <x v="11"/>
  </r>
  <r>
    <s v="PTS11"/>
    <s v="Male"/>
    <s v="HOS1"/>
    <n v="1"/>
    <s v="A little bit"/>
    <n v="0.01"/>
    <x v="9"/>
    <d v="2023-06-08T00:00:00"/>
    <n v="2"/>
    <s v="6/11/2023 12:00:00 AM"/>
    <s v="No"/>
    <n v="0.02"/>
    <n v="1757"/>
    <n v="0.04"/>
    <n v="0.96"/>
    <n v="22"/>
    <x v="4"/>
    <x v="0"/>
    <n v="1"/>
    <x v="0"/>
    <s v="No"/>
    <n v="1"/>
    <n v="685"/>
    <s v="HOS1"/>
    <x v="1"/>
    <n v="20"/>
    <n v="10"/>
    <n v="15"/>
    <n v="95"/>
    <n v="98"/>
    <n v="80"/>
    <n v="60"/>
    <n v="92"/>
    <s v="https://cdn.boldbi.com/wp/solutions/icons/healthcare/cardiology.png"/>
    <x v="12"/>
    <n v="1"/>
    <n v="0.05"/>
    <n v="0"/>
    <n v="0"/>
    <n v="0"/>
    <n v="0"/>
    <n v="0"/>
    <n v="1757"/>
    <n v="5"/>
    <n v="96"/>
    <n v="0"/>
    <n v="0"/>
    <n v="1"/>
    <n v="1"/>
    <x v="3"/>
    <x v="11"/>
    <n v="1757"/>
    <n v="0"/>
    <x v="12"/>
  </r>
  <r>
    <s v="PTS110"/>
    <s v="Male"/>
    <s v="HOS2"/>
    <n v="1"/>
    <s v="Moderately"/>
    <n v="0.02"/>
    <x v="10"/>
    <d v="2023-05-05T00:00:00"/>
    <n v="2"/>
    <m/>
    <s v="No"/>
    <n v="0.01"/>
    <n v="1008"/>
    <n v="0.01"/>
    <n v="0.95"/>
    <n v="23"/>
    <x v="0"/>
    <x v="2"/>
    <n v="6"/>
    <x v="2"/>
    <s v="No"/>
    <n v="0"/>
    <n v="514"/>
    <s v="HOS2"/>
    <x v="0"/>
    <n v="25"/>
    <n v="12"/>
    <n v="20"/>
    <n v="92"/>
    <n v="96"/>
    <n v="75"/>
    <n v="55"/>
    <n v="88"/>
    <s v="https://cdn.boldbi.com/wp/solutions/icons/healthcare/orthopaedics.png"/>
    <x v="13"/>
    <n v="1"/>
    <n v="0.04"/>
    <n v="0"/>
    <n v="1"/>
    <n v="100"/>
    <n v="0"/>
    <n v="1"/>
    <n v="0"/>
    <m/>
    <n v="95"/>
    <n v="0"/>
    <n v="0"/>
    <n v="0"/>
    <n v="0"/>
    <x v="3"/>
    <x v="1"/>
    <n v="1008"/>
    <n v="0"/>
    <x v="13"/>
  </r>
  <r>
    <s v="PTS111"/>
    <s v="Female"/>
    <s v="HOS2"/>
    <n v="5"/>
    <s v="Not At All"/>
    <n v="0.02"/>
    <x v="10"/>
    <d v="2023-05-07T00:00:00"/>
    <n v="4"/>
    <m/>
    <s v="No"/>
    <n v="0.01"/>
    <n v="3298"/>
    <n v="0.04"/>
    <n v="0.99"/>
    <n v="11"/>
    <x v="1"/>
    <x v="4"/>
    <n v="1"/>
    <x v="2"/>
    <s v="No"/>
    <n v="1"/>
    <n v="1979"/>
    <s v="HOS2"/>
    <x v="0"/>
    <n v="25"/>
    <n v="12"/>
    <n v="20"/>
    <n v="92"/>
    <n v="96"/>
    <n v="75"/>
    <n v="55"/>
    <n v="88"/>
    <s v="https://cdn.boldbi.com/wp/solutions/icons/healthcare/neurology.png"/>
    <x v="14"/>
    <n v="1"/>
    <n v="0.04"/>
    <n v="0"/>
    <n v="0"/>
    <n v="0"/>
    <n v="0"/>
    <n v="1"/>
    <n v="3298"/>
    <m/>
    <n v="99"/>
    <n v="0"/>
    <n v="0"/>
    <n v="0"/>
    <n v="0"/>
    <x v="2"/>
    <x v="12"/>
    <n v="3298"/>
    <n v="0"/>
    <x v="14"/>
  </r>
  <r>
    <s v="PTS112"/>
    <s v="Male"/>
    <s v="HOS3"/>
    <n v="3"/>
    <s v="Moderately"/>
    <n v="0.02"/>
    <x v="11"/>
    <d v="2023-05-13T00:00:00"/>
    <n v="5"/>
    <s v="5/15/2023 12:00:00 AM"/>
    <s v="No"/>
    <n v="0.04"/>
    <n v="2759"/>
    <n v="0.04"/>
    <n v="0.98"/>
    <n v="31"/>
    <x v="3"/>
    <x v="0"/>
    <n v="6"/>
    <x v="1"/>
    <s v="No"/>
    <n v="1"/>
    <n v="1186"/>
    <s v="HOS3"/>
    <x v="2"/>
    <n v="24"/>
    <n v="8"/>
    <n v="10"/>
    <n v="97"/>
    <n v="94"/>
    <n v="85"/>
    <n v="65"/>
    <n v="96"/>
    <s v="https://cdn.boldbi.com/wp/solutions/icons/healthcare/ophthalmology.png"/>
    <x v="15"/>
    <n v="1"/>
    <n v="4.1666666666666664E-2"/>
    <n v="0"/>
    <n v="0"/>
    <n v="0"/>
    <n v="1"/>
    <n v="0"/>
    <n v="2759"/>
    <n v="7"/>
    <n v="98"/>
    <n v="0"/>
    <n v="0"/>
    <n v="0"/>
    <n v="0"/>
    <x v="1"/>
    <x v="13"/>
    <n v="2759"/>
    <n v="100"/>
    <x v="15"/>
  </r>
  <r>
    <s v="PTS113"/>
    <s v="Female"/>
    <s v="HOS3"/>
    <n v="2"/>
    <s v="Moderately"/>
    <n v="0.04"/>
    <x v="3"/>
    <d v="2023-04-24T00:00:00"/>
    <n v="-1"/>
    <m/>
    <s v="No"/>
    <n v="0.03"/>
    <n v="1761"/>
    <n v="0.03"/>
    <n v="0.93"/>
    <n v="13"/>
    <x v="0"/>
    <x v="1"/>
    <n v="3"/>
    <x v="2"/>
    <s v="No"/>
    <n v="0"/>
    <n v="863"/>
    <s v="HOS3"/>
    <x v="2"/>
    <n v="24"/>
    <n v="8"/>
    <n v="10"/>
    <n v="97"/>
    <n v="94"/>
    <n v="85"/>
    <n v="65"/>
    <n v="96"/>
    <s v="https://cdn.boldbi.com/wp/solutions/icons/healthcare/orthopaedics.png"/>
    <x v="16"/>
    <n v="1"/>
    <n v="4.1666666666666664E-2"/>
    <n v="0"/>
    <n v="1"/>
    <n v="100"/>
    <n v="0"/>
    <n v="1"/>
    <n v="0"/>
    <m/>
    <n v="93"/>
    <n v="0"/>
    <n v="0"/>
    <n v="0"/>
    <n v="0"/>
    <x v="4"/>
    <x v="9"/>
    <n v="1761"/>
    <n v="0"/>
    <x v="16"/>
  </r>
  <r>
    <s v="PTS114"/>
    <s v="Female"/>
    <s v="HOS3"/>
    <n v="1"/>
    <s v="Quite a bit"/>
    <n v="0.01"/>
    <x v="2"/>
    <d v="2023-06-04T00:00:00"/>
    <n v="2"/>
    <m/>
    <s v="No"/>
    <n v="0.04"/>
    <n v="2177"/>
    <n v="0.02"/>
    <n v="0.98"/>
    <n v="14"/>
    <x v="0"/>
    <x v="3"/>
    <n v="4"/>
    <x v="2"/>
    <s v="No"/>
    <n v="0"/>
    <n v="1393"/>
    <s v="HOS3"/>
    <x v="2"/>
    <n v="24"/>
    <n v="8"/>
    <n v="10"/>
    <n v="97"/>
    <n v="94"/>
    <n v="85"/>
    <n v="65"/>
    <n v="96"/>
    <s v="https://cdn.boldbi.com/wp/solutions/icons/healthcare/orthopaedics.png"/>
    <x v="17"/>
    <n v="1"/>
    <n v="4.1666666666666664E-2"/>
    <n v="0"/>
    <n v="1"/>
    <n v="100"/>
    <n v="0"/>
    <n v="1"/>
    <n v="0"/>
    <m/>
    <n v="98"/>
    <n v="0"/>
    <n v="0"/>
    <n v="0"/>
    <n v="0"/>
    <x v="3"/>
    <x v="3"/>
    <n v="2177"/>
    <n v="0"/>
    <x v="17"/>
  </r>
  <r>
    <s v="PTS115"/>
    <s v="Male"/>
    <s v="HOS3"/>
    <n v="1"/>
    <s v="Moderately"/>
    <n v="0.03"/>
    <x v="12"/>
    <d v="2023-06-22T00:00:00"/>
    <n v="3"/>
    <m/>
    <s v="No"/>
    <n v="0.02"/>
    <n v="1127"/>
    <n v="0.04"/>
    <n v="0.98"/>
    <n v="18"/>
    <x v="2"/>
    <x v="2"/>
    <n v="6"/>
    <x v="2"/>
    <s v="No"/>
    <n v="0"/>
    <n v="462"/>
    <s v="HOS3"/>
    <x v="2"/>
    <n v="24"/>
    <n v="8"/>
    <n v="10"/>
    <n v="97"/>
    <n v="94"/>
    <n v="85"/>
    <n v="65"/>
    <n v="96"/>
    <s v="https://cdn.boldbi.com/wp/solutions/icons/healthcare/pediatrics.png"/>
    <x v="3"/>
    <n v="1"/>
    <n v="4.1666666666666664E-2"/>
    <n v="0"/>
    <n v="1"/>
    <n v="100"/>
    <n v="0"/>
    <n v="1"/>
    <n v="0"/>
    <m/>
    <n v="98"/>
    <n v="0"/>
    <n v="0"/>
    <n v="0"/>
    <n v="0"/>
    <x v="3"/>
    <x v="10"/>
    <n v="1127"/>
    <n v="0"/>
    <x v="18"/>
  </r>
  <r>
    <s v="PTS116"/>
    <s v="Female"/>
    <s v="HOS3"/>
    <n v="5"/>
    <s v="Not At All"/>
    <n v="0.04"/>
    <x v="13"/>
    <d v="2023-06-14T00:00:00"/>
    <n v="4"/>
    <m/>
    <s v="No"/>
    <n v="0.04"/>
    <n v="2785"/>
    <n v="0.05"/>
    <n v="0.9"/>
    <n v="30"/>
    <x v="1"/>
    <x v="2"/>
    <n v="1"/>
    <x v="2"/>
    <s v="No"/>
    <n v="0"/>
    <n v="1532"/>
    <s v="HOS3"/>
    <x v="2"/>
    <n v="24"/>
    <n v="8"/>
    <n v="10"/>
    <n v="97"/>
    <n v="94"/>
    <n v="85"/>
    <n v="65"/>
    <n v="96"/>
    <s v="https://cdn.boldbi.com/wp/solutions/icons/healthcare/neurology.png"/>
    <x v="18"/>
    <n v="1"/>
    <n v="4.1666666666666664E-2"/>
    <n v="0"/>
    <n v="1"/>
    <n v="100"/>
    <n v="0"/>
    <n v="1"/>
    <n v="0"/>
    <m/>
    <n v="90"/>
    <n v="0"/>
    <n v="0"/>
    <n v="0"/>
    <n v="0"/>
    <x v="2"/>
    <x v="14"/>
    <n v="2785"/>
    <n v="0"/>
    <x v="19"/>
  </r>
  <r>
    <s v="PTS117"/>
    <s v="Male"/>
    <s v="HOS2"/>
    <n v="1"/>
    <s v="Moderately"/>
    <n v="0.02"/>
    <x v="14"/>
    <d v="2023-06-16T00:00:00"/>
    <n v="-2"/>
    <m/>
    <s v="No"/>
    <n v="0.01"/>
    <n v="1240"/>
    <n v="0.03"/>
    <n v="0.92"/>
    <n v="24"/>
    <x v="1"/>
    <x v="4"/>
    <n v="6"/>
    <x v="2"/>
    <s v="No"/>
    <n v="1"/>
    <n v="608"/>
    <s v="HOS2"/>
    <x v="0"/>
    <n v="25"/>
    <n v="12"/>
    <n v="20"/>
    <n v="92"/>
    <n v="96"/>
    <n v="75"/>
    <n v="55"/>
    <n v="88"/>
    <s v="https://cdn.boldbi.com/wp/solutions/icons/healthcare/neurology.png"/>
    <x v="19"/>
    <n v="1"/>
    <n v="0.04"/>
    <n v="0"/>
    <n v="0"/>
    <n v="0"/>
    <n v="0"/>
    <n v="1"/>
    <n v="1240"/>
    <m/>
    <n v="92"/>
    <n v="0"/>
    <n v="0"/>
    <n v="0"/>
    <n v="0"/>
    <x v="3"/>
    <x v="9"/>
    <n v="1240"/>
    <n v="0"/>
    <x v="20"/>
  </r>
  <r>
    <s v="PTS118"/>
    <s v="Male"/>
    <s v="HOS3"/>
    <n v="5"/>
    <s v="A little bit"/>
    <n v="0.03"/>
    <x v="11"/>
    <d v="2023-05-07T00:00:00"/>
    <n v="-1"/>
    <m/>
    <s v="No"/>
    <n v="0.02"/>
    <n v="2528"/>
    <n v="0.05"/>
    <n v="0.9"/>
    <n v="33"/>
    <x v="2"/>
    <x v="0"/>
    <n v="3"/>
    <x v="2"/>
    <s v="No"/>
    <n v="1"/>
    <n v="1694"/>
    <s v="HOS3"/>
    <x v="2"/>
    <n v="24"/>
    <n v="8"/>
    <n v="10"/>
    <n v="97"/>
    <n v="94"/>
    <n v="85"/>
    <n v="65"/>
    <n v="96"/>
    <s v="https://cdn.boldbi.com/wp/solutions/icons/healthcare/pediatrics.png"/>
    <x v="20"/>
    <n v="1"/>
    <n v="4.1666666666666664E-2"/>
    <n v="0"/>
    <n v="0"/>
    <n v="0"/>
    <n v="0"/>
    <n v="1"/>
    <n v="2528"/>
    <m/>
    <n v="90"/>
    <n v="0"/>
    <n v="0"/>
    <n v="0"/>
    <n v="0"/>
    <x v="2"/>
    <x v="15"/>
    <n v="2528"/>
    <n v="0"/>
    <x v="21"/>
  </r>
  <r>
    <s v="PTS119"/>
    <s v="Female"/>
    <s v="HOS3"/>
    <n v="4"/>
    <s v="Extremely"/>
    <n v="0.02"/>
    <x v="15"/>
    <d v="2023-05-08T00:00:00"/>
    <n v="1"/>
    <s v="5/10/2023 12:00:00 AM"/>
    <s v="No"/>
    <n v="0.03"/>
    <n v="3170"/>
    <n v="0.04"/>
    <n v="0.96"/>
    <n v="12"/>
    <x v="0"/>
    <x v="0"/>
    <n v="1"/>
    <x v="1"/>
    <s v="No"/>
    <n v="1"/>
    <n v="1458"/>
    <s v="HOS3"/>
    <x v="2"/>
    <n v="24"/>
    <n v="8"/>
    <n v="10"/>
    <n v="97"/>
    <n v="94"/>
    <n v="85"/>
    <n v="65"/>
    <n v="96"/>
    <s v="https://cdn.boldbi.com/wp/solutions/icons/healthcare/orthopaedics.png"/>
    <x v="21"/>
    <n v="1"/>
    <n v="4.1666666666666664E-2"/>
    <n v="0"/>
    <n v="0"/>
    <n v="0"/>
    <n v="1"/>
    <n v="0"/>
    <n v="3170"/>
    <n v="3"/>
    <n v="96"/>
    <n v="0"/>
    <n v="0"/>
    <n v="0"/>
    <n v="0"/>
    <x v="0"/>
    <x v="16"/>
    <n v="3170"/>
    <n v="100"/>
    <x v="22"/>
  </r>
  <r>
    <s v="PTS12"/>
    <s v="Female"/>
    <s v="HOS1"/>
    <n v="5"/>
    <s v="Extremely"/>
    <n v="0.02"/>
    <x v="16"/>
    <d v="2023-05-23T00:00:00"/>
    <n v="3"/>
    <m/>
    <s v="No"/>
    <n v="0.02"/>
    <n v="1327"/>
    <n v="0.02"/>
    <n v="0.94"/>
    <n v="15"/>
    <x v="4"/>
    <x v="2"/>
    <n v="3"/>
    <x v="0"/>
    <s v="No"/>
    <n v="1"/>
    <n v="610"/>
    <s v="HOS1"/>
    <x v="1"/>
    <n v="20"/>
    <n v="10"/>
    <n v="15"/>
    <n v="95"/>
    <n v="98"/>
    <n v="80"/>
    <n v="60"/>
    <n v="92"/>
    <s v="https://cdn.boldbi.com/wp/solutions/icons/healthcare/cardiology.png"/>
    <x v="22"/>
    <n v="1"/>
    <n v="0.05"/>
    <n v="0"/>
    <n v="0"/>
    <n v="0"/>
    <n v="0"/>
    <n v="0"/>
    <n v="1327"/>
    <m/>
    <n v="94"/>
    <n v="0"/>
    <n v="0"/>
    <n v="1"/>
    <n v="1"/>
    <x v="2"/>
    <x v="16"/>
    <n v="1327"/>
    <n v="0"/>
    <x v="23"/>
  </r>
  <r>
    <s v="PTS120"/>
    <s v="Male"/>
    <s v="HOS3"/>
    <n v="5"/>
    <s v="A little bit"/>
    <n v="0.04"/>
    <x v="17"/>
    <d v="2023-06-02T00:00:00"/>
    <n v="3"/>
    <s v="6/2/2023 12:00:00 AM"/>
    <s v="No"/>
    <n v="0.01"/>
    <n v="3396"/>
    <n v="0.04"/>
    <n v="0.96"/>
    <n v="28"/>
    <x v="1"/>
    <x v="4"/>
    <n v="2"/>
    <x v="1"/>
    <s v="No"/>
    <n v="0"/>
    <n v="1426"/>
    <s v="HOS3"/>
    <x v="2"/>
    <n v="24"/>
    <n v="8"/>
    <n v="10"/>
    <n v="97"/>
    <n v="94"/>
    <n v="85"/>
    <n v="65"/>
    <n v="96"/>
    <s v="https://cdn.boldbi.com/wp/solutions/icons/healthcare/neurology.png"/>
    <x v="23"/>
    <n v="1"/>
    <n v="4.1666666666666664E-2"/>
    <n v="0"/>
    <n v="1"/>
    <n v="100"/>
    <n v="1"/>
    <n v="0"/>
    <n v="0"/>
    <n v="3"/>
    <n v="96"/>
    <n v="0"/>
    <n v="0"/>
    <n v="0"/>
    <n v="0"/>
    <x v="2"/>
    <x v="17"/>
    <n v="3396"/>
    <n v="100"/>
    <x v="24"/>
  </r>
  <r>
    <s v="PTS121"/>
    <s v="Female"/>
    <s v="HOS3"/>
    <n v="3"/>
    <s v="A little bit"/>
    <n v="0.04"/>
    <x v="18"/>
    <d v="2023-06-04T00:00:00"/>
    <n v="-1"/>
    <m/>
    <s v="No"/>
    <n v="0.04"/>
    <n v="2193"/>
    <n v="0.01"/>
    <n v="0.98"/>
    <n v="26"/>
    <x v="2"/>
    <x v="4"/>
    <n v="4"/>
    <x v="2"/>
    <s v="No"/>
    <n v="0"/>
    <n v="921"/>
    <s v="HOS3"/>
    <x v="2"/>
    <n v="24"/>
    <n v="8"/>
    <n v="10"/>
    <n v="97"/>
    <n v="94"/>
    <n v="85"/>
    <n v="65"/>
    <n v="96"/>
    <s v="https://cdn.boldbi.com/wp/solutions/icons/healthcare/pediatrics.png"/>
    <x v="24"/>
    <n v="1"/>
    <n v="4.1666666666666664E-2"/>
    <n v="0"/>
    <n v="1"/>
    <n v="100"/>
    <n v="0"/>
    <n v="1"/>
    <n v="0"/>
    <m/>
    <n v="98"/>
    <n v="0"/>
    <n v="0"/>
    <n v="0"/>
    <n v="0"/>
    <x v="1"/>
    <x v="17"/>
    <n v="2193"/>
    <n v="0"/>
    <x v="25"/>
  </r>
  <r>
    <s v="PTS122"/>
    <s v="Male"/>
    <s v="HOS1"/>
    <n v="1"/>
    <s v="Not At All"/>
    <n v="0.04"/>
    <x v="3"/>
    <d v="2023-04-26T00:00:00"/>
    <n v="1"/>
    <m/>
    <s v="No"/>
    <n v="0.01"/>
    <n v="3213"/>
    <n v="0.04"/>
    <n v="0.95"/>
    <n v="25"/>
    <x v="3"/>
    <x v="1"/>
    <n v="2"/>
    <x v="2"/>
    <s v="No"/>
    <n v="0"/>
    <n v="1414"/>
    <s v="HOS1"/>
    <x v="1"/>
    <n v="20"/>
    <n v="10"/>
    <n v="15"/>
    <n v="95"/>
    <n v="98"/>
    <n v="80"/>
    <n v="60"/>
    <n v="92"/>
    <s v="https://cdn.boldbi.com/wp/solutions/icons/healthcare/ophthalmology.png"/>
    <x v="25"/>
    <n v="1"/>
    <n v="0.05"/>
    <n v="0"/>
    <n v="1"/>
    <n v="100"/>
    <n v="0"/>
    <n v="1"/>
    <n v="0"/>
    <m/>
    <n v="95"/>
    <n v="0"/>
    <n v="0"/>
    <n v="0"/>
    <n v="0"/>
    <x v="3"/>
    <x v="18"/>
    <n v="3213"/>
    <n v="0"/>
    <x v="26"/>
  </r>
  <r>
    <s v="PTS123"/>
    <s v="Male"/>
    <s v="HOS3"/>
    <n v="1"/>
    <s v="Quite a bit"/>
    <n v="0.01"/>
    <x v="19"/>
    <d v="2023-06-04T00:00:00"/>
    <n v="4"/>
    <m/>
    <s v="No"/>
    <n v="0.01"/>
    <n v="1645"/>
    <n v="0.03"/>
    <n v="0.98"/>
    <n v="31"/>
    <x v="0"/>
    <x v="3"/>
    <n v="2"/>
    <x v="2"/>
    <s v="No"/>
    <n v="0"/>
    <n v="576"/>
    <s v="HOS3"/>
    <x v="2"/>
    <n v="24"/>
    <n v="8"/>
    <n v="10"/>
    <n v="97"/>
    <n v="94"/>
    <n v="85"/>
    <n v="65"/>
    <n v="96"/>
    <s v="https://cdn.boldbi.com/wp/solutions/icons/healthcare/orthopaedics.png"/>
    <x v="26"/>
    <n v="1"/>
    <n v="4.1666666666666664E-2"/>
    <n v="0"/>
    <n v="1"/>
    <n v="100"/>
    <n v="0"/>
    <n v="1"/>
    <n v="0"/>
    <m/>
    <n v="98"/>
    <n v="0"/>
    <n v="0"/>
    <n v="0"/>
    <n v="0"/>
    <x v="3"/>
    <x v="19"/>
    <n v="1645"/>
    <n v="0"/>
    <x v="27"/>
  </r>
  <r>
    <s v="PTS124"/>
    <s v="Male"/>
    <s v="HOS3"/>
    <n v="1"/>
    <s v="A little bit"/>
    <n v="0.04"/>
    <x v="20"/>
    <d v="2023-05-13T00:00:00"/>
    <n v="0"/>
    <m/>
    <s v="No"/>
    <n v="0.03"/>
    <n v="2812"/>
    <n v="0.05"/>
    <n v="0.88"/>
    <n v="28"/>
    <x v="0"/>
    <x v="1"/>
    <n v="5"/>
    <x v="2"/>
    <s v="No"/>
    <n v="1"/>
    <n v="1687"/>
    <s v="HOS3"/>
    <x v="2"/>
    <n v="24"/>
    <n v="8"/>
    <n v="10"/>
    <n v="97"/>
    <n v="94"/>
    <n v="85"/>
    <n v="65"/>
    <n v="96"/>
    <s v="https://cdn.boldbi.com/wp/solutions/icons/healthcare/orthopaedics.png"/>
    <x v="27"/>
    <n v="1"/>
    <n v="4.1666666666666664E-2"/>
    <n v="0"/>
    <n v="0"/>
    <n v="0"/>
    <n v="0"/>
    <n v="1"/>
    <n v="2812"/>
    <m/>
    <n v="88"/>
    <n v="0"/>
    <n v="0"/>
    <n v="0"/>
    <n v="0"/>
    <x v="3"/>
    <x v="12"/>
    <n v="2812"/>
    <n v="0"/>
    <x v="28"/>
  </r>
  <r>
    <s v="PTS125"/>
    <s v="Female"/>
    <s v="HOS1"/>
    <n v="5"/>
    <s v="Extremely"/>
    <n v="0.02"/>
    <x v="20"/>
    <d v="2023-05-15T00:00:00"/>
    <n v="2"/>
    <s v="5/18/2023 12:00:00 AM"/>
    <s v="No"/>
    <n v="0.01"/>
    <n v="3116"/>
    <n v="0.01"/>
    <n v="0.96"/>
    <n v="24"/>
    <x v="0"/>
    <x v="3"/>
    <n v="6"/>
    <x v="1"/>
    <s v="No"/>
    <n v="0"/>
    <n v="1589"/>
    <s v="HOS1"/>
    <x v="1"/>
    <n v="20"/>
    <n v="10"/>
    <n v="15"/>
    <n v="95"/>
    <n v="98"/>
    <n v="80"/>
    <n v="60"/>
    <n v="92"/>
    <s v="https://cdn.boldbi.com/wp/solutions/icons/healthcare/orthopaedics.png"/>
    <x v="28"/>
    <n v="1"/>
    <n v="0.05"/>
    <n v="0"/>
    <n v="1"/>
    <n v="100"/>
    <n v="1"/>
    <n v="0"/>
    <n v="0"/>
    <n v="5"/>
    <n v="96"/>
    <n v="0"/>
    <n v="0"/>
    <n v="0"/>
    <n v="0"/>
    <x v="2"/>
    <x v="1"/>
    <n v="3116"/>
    <n v="100"/>
    <x v="29"/>
  </r>
  <r>
    <s v="PTS126"/>
    <s v="Male"/>
    <s v="HOS1"/>
    <n v="3"/>
    <s v="Quite a bit"/>
    <n v="0.02"/>
    <x v="7"/>
    <d v="2023-04-29T00:00:00"/>
    <n v="3"/>
    <m/>
    <s v="No"/>
    <n v="0.03"/>
    <n v="2141"/>
    <n v="0.01"/>
    <n v="0.93"/>
    <n v="11"/>
    <x v="0"/>
    <x v="4"/>
    <n v="6"/>
    <x v="2"/>
    <s v="No"/>
    <n v="0"/>
    <n v="664"/>
    <s v="HOS1"/>
    <x v="1"/>
    <n v="20"/>
    <n v="10"/>
    <n v="15"/>
    <n v="95"/>
    <n v="98"/>
    <n v="80"/>
    <n v="60"/>
    <n v="92"/>
    <s v="https://cdn.boldbi.com/wp/solutions/icons/healthcare/orthopaedics.png"/>
    <x v="29"/>
    <n v="1"/>
    <n v="0.05"/>
    <n v="0"/>
    <n v="1"/>
    <n v="100"/>
    <n v="0"/>
    <n v="1"/>
    <n v="0"/>
    <m/>
    <n v="93"/>
    <n v="0"/>
    <n v="0"/>
    <n v="0"/>
    <n v="0"/>
    <x v="1"/>
    <x v="20"/>
    <n v="2141"/>
    <n v="0"/>
    <x v="30"/>
  </r>
  <r>
    <s v="PTS127"/>
    <s v="Female"/>
    <s v="HOS3"/>
    <n v="4"/>
    <s v="Moderately"/>
    <n v="0.04"/>
    <x v="9"/>
    <d v="2023-06-15T00:00:00"/>
    <n v="9"/>
    <s v="6/13/2023 12:00:00 AM"/>
    <s v="No"/>
    <n v="0.04"/>
    <n v="2799"/>
    <n v="0.04"/>
    <n v="0.89"/>
    <n v="22"/>
    <x v="4"/>
    <x v="0"/>
    <n v="6"/>
    <x v="1"/>
    <s v="No"/>
    <n v="0"/>
    <n v="840"/>
    <s v="HOS3"/>
    <x v="2"/>
    <n v="24"/>
    <n v="8"/>
    <n v="10"/>
    <n v="97"/>
    <n v="94"/>
    <n v="85"/>
    <n v="65"/>
    <n v="96"/>
    <s v="https://cdn.boldbi.com/wp/solutions/icons/healthcare/cardiology.png"/>
    <x v="30"/>
    <n v="1"/>
    <n v="4.1666666666666664E-2"/>
    <n v="0"/>
    <n v="1"/>
    <n v="100"/>
    <n v="1"/>
    <n v="0"/>
    <n v="0"/>
    <n v="7"/>
    <n v="89"/>
    <n v="0"/>
    <n v="0"/>
    <n v="0"/>
    <n v="0"/>
    <x v="0"/>
    <x v="5"/>
    <n v="2799"/>
    <n v="100"/>
    <x v="31"/>
  </r>
  <r>
    <s v="PTS128"/>
    <s v="Female"/>
    <s v="HOS1"/>
    <n v="3"/>
    <s v="Extremely"/>
    <n v="0.04"/>
    <x v="1"/>
    <d v="2023-06-19T00:00:00"/>
    <n v="3"/>
    <m/>
    <s v="No"/>
    <n v="0.02"/>
    <n v="2187"/>
    <n v="0.04"/>
    <n v="0.95"/>
    <n v="21"/>
    <x v="2"/>
    <x v="2"/>
    <n v="4"/>
    <x v="2"/>
    <s v="No"/>
    <n v="1"/>
    <n v="1422"/>
    <s v="HOS1"/>
    <x v="1"/>
    <n v="20"/>
    <n v="10"/>
    <n v="15"/>
    <n v="95"/>
    <n v="98"/>
    <n v="80"/>
    <n v="60"/>
    <n v="92"/>
    <s v="https://cdn.boldbi.com/wp/solutions/icons/healthcare/pediatrics.png"/>
    <x v="31"/>
    <n v="1"/>
    <n v="0.05"/>
    <n v="0"/>
    <n v="0"/>
    <n v="0"/>
    <n v="0"/>
    <n v="1"/>
    <n v="2187"/>
    <m/>
    <n v="95"/>
    <n v="0"/>
    <n v="0"/>
    <n v="0"/>
    <n v="0"/>
    <x v="1"/>
    <x v="8"/>
    <n v="2187"/>
    <n v="0"/>
    <x v="32"/>
  </r>
  <r>
    <s v="PTS129"/>
    <s v="Female"/>
    <s v="HOS3"/>
    <n v="3"/>
    <s v="A little bit"/>
    <n v="0.02"/>
    <x v="21"/>
    <d v="2023-05-03T00:00:00"/>
    <n v="-2"/>
    <m/>
    <s v="No"/>
    <n v="0.01"/>
    <n v="2727"/>
    <n v="0.05"/>
    <n v="0.93"/>
    <n v="11"/>
    <x v="4"/>
    <x v="1"/>
    <n v="4"/>
    <x v="2"/>
    <s v="No"/>
    <n v="1"/>
    <n v="927"/>
    <s v="HOS3"/>
    <x v="2"/>
    <n v="24"/>
    <n v="8"/>
    <n v="10"/>
    <n v="97"/>
    <n v="94"/>
    <n v="85"/>
    <n v="65"/>
    <n v="96"/>
    <s v="https://cdn.boldbi.com/wp/solutions/icons/healthcare/cardiology.png"/>
    <x v="32"/>
    <n v="1"/>
    <n v="4.1666666666666664E-2"/>
    <n v="0"/>
    <n v="0"/>
    <n v="0"/>
    <n v="0"/>
    <n v="1"/>
    <n v="2727"/>
    <m/>
    <n v="93"/>
    <n v="0"/>
    <n v="0"/>
    <n v="0"/>
    <n v="0"/>
    <x v="1"/>
    <x v="6"/>
    <n v="2727"/>
    <n v="0"/>
    <x v="33"/>
  </r>
  <r>
    <s v="PTS13"/>
    <s v="Male"/>
    <s v="HOS3"/>
    <n v="3"/>
    <s v="Extremely"/>
    <n v="0.04"/>
    <x v="22"/>
    <d v="2023-05-01T00:00:00"/>
    <n v="-3"/>
    <m/>
    <s v="No"/>
    <n v="0.02"/>
    <n v="2369"/>
    <n v="0.04"/>
    <n v="0.95"/>
    <n v="14"/>
    <x v="1"/>
    <x v="4"/>
    <n v="3"/>
    <x v="0"/>
    <s v="No"/>
    <n v="0"/>
    <n v="1658"/>
    <s v="HOS3"/>
    <x v="2"/>
    <n v="24"/>
    <n v="8"/>
    <n v="10"/>
    <n v="97"/>
    <n v="94"/>
    <n v="85"/>
    <n v="65"/>
    <n v="96"/>
    <s v="https://cdn.boldbi.com/wp/solutions/icons/healthcare/neurology.png"/>
    <x v="33"/>
    <n v="1"/>
    <n v="4.1666666666666664E-2"/>
    <n v="0"/>
    <n v="1"/>
    <n v="100"/>
    <n v="0"/>
    <n v="0"/>
    <n v="0"/>
    <m/>
    <n v="95"/>
    <n v="0"/>
    <n v="0"/>
    <n v="1"/>
    <n v="1"/>
    <x v="1"/>
    <x v="21"/>
    <n v="2369"/>
    <n v="0"/>
    <x v="34"/>
  </r>
  <r>
    <s v="PTS130"/>
    <s v="Male"/>
    <s v="HOS2"/>
    <n v="5"/>
    <s v="Moderately"/>
    <n v="0.03"/>
    <x v="23"/>
    <d v="2023-05-09T00:00:00"/>
    <n v="7"/>
    <s v="5/7/2023 12:00:00 AM"/>
    <s v="No"/>
    <n v="0.02"/>
    <n v="1885"/>
    <n v="0.01"/>
    <n v="0.92"/>
    <n v="11"/>
    <x v="4"/>
    <x v="1"/>
    <n v="6"/>
    <x v="1"/>
    <s v="No"/>
    <n v="1"/>
    <n v="697"/>
    <s v="HOS2"/>
    <x v="0"/>
    <n v="25"/>
    <n v="12"/>
    <n v="20"/>
    <n v="92"/>
    <n v="96"/>
    <n v="75"/>
    <n v="55"/>
    <n v="88"/>
    <s v="https://cdn.boldbi.com/wp/solutions/icons/healthcare/cardiology.png"/>
    <x v="34"/>
    <n v="1"/>
    <n v="0.04"/>
    <n v="0"/>
    <n v="0"/>
    <n v="0"/>
    <n v="1"/>
    <n v="0"/>
    <n v="1885"/>
    <n v="5"/>
    <n v="92"/>
    <n v="0"/>
    <n v="0"/>
    <n v="0"/>
    <n v="0"/>
    <x v="2"/>
    <x v="22"/>
    <n v="1885"/>
    <n v="100"/>
    <x v="8"/>
  </r>
  <r>
    <s v="PTS131"/>
    <s v="Female"/>
    <s v="HOS2"/>
    <n v="4"/>
    <s v="Extremely"/>
    <n v="0.04"/>
    <x v="24"/>
    <d v="2023-05-19T00:00:00"/>
    <n v="4"/>
    <m/>
    <s v="No"/>
    <n v="0.02"/>
    <n v="2857"/>
    <n v="0.02"/>
    <n v="0.91"/>
    <n v="17"/>
    <x v="3"/>
    <x v="3"/>
    <n v="2"/>
    <x v="2"/>
    <s v="No"/>
    <n v="1"/>
    <n v="886"/>
    <s v="HOS2"/>
    <x v="0"/>
    <n v="25"/>
    <n v="12"/>
    <n v="20"/>
    <n v="92"/>
    <n v="96"/>
    <n v="75"/>
    <n v="55"/>
    <n v="88"/>
    <s v="https://cdn.boldbi.com/wp/solutions/icons/healthcare/ophthalmology.png"/>
    <x v="35"/>
    <n v="1"/>
    <n v="0.04"/>
    <n v="0"/>
    <n v="0"/>
    <n v="0"/>
    <n v="0"/>
    <n v="1"/>
    <n v="2857"/>
    <m/>
    <n v="91"/>
    <n v="0"/>
    <n v="0"/>
    <n v="0"/>
    <n v="0"/>
    <x v="0"/>
    <x v="20"/>
    <n v="2857"/>
    <n v="0"/>
    <x v="35"/>
  </r>
  <r>
    <s v="PTS132"/>
    <s v="Female"/>
    <s v="HOS3"/>
    <n v="5"/>
    <s v="Moderately"/>
    <n v="0.02"/>
    <x v="25"/>
    <d v="2023-05-31T00:00:00"/>
    <n v="3"/>
    <m/>
    <s v="No"/>
    <n v="0.04"/>
    <n v="1211"/>
    <n v="0.04"/>
    <n v="0.97"/>
    <n v="13"/>
    <x v="0"/>
    <x v="0"/>
    <n v="5"/>
    <x v="2"/>
    <s v="No"/>
    <n v="0"/>
    <n v="593"/>
    <s v="HOS3"/>
    <x v="2"/>
    <n v="24"/>
    <n v="8"/>
    <n v="10"/>
    <n v="97"/>
    <n v="94"/>
    <n v="85"/>
    <n v="65"/>
    <n v="96"/>
    <s v="https://cdn.boldbi.com/wp/solutions/icons/healthcare/orthopaedics.png"/>
    <x v="36"/>
    <n v="1"/>
    <n v="4.1666666666666664E-2"/>
    <n v="0"/>
    <n v="1"/>
    <n v="100"/>
    <n v="0"/>
    <n v="1"/>
    <n v="0"/>
    <m/>
    <n v="97"/>
    <n v="0"/>
    <n v="0"/>
    <n v="0"/>
    <n v="0"/>
    <x v="2"/>
    <x v="9"/>
    <n v="1211"/>
    <n v="0"/>
    <x v="36"/>
  </r>
  <r>
    <s v="PTS133"/>
    <s v="Female"/>
    <s v="HOS2"/>
    <n v="3"/>
    <s v="Moderately"/>
    <n v="0.03"/>
    <x v="23"/>
    <d v="2023-05-06T00:00:00"/>
    <n v="4"/>
    <m/>
    <s v="No"/>
    <n v="0.01"/>
    <n v="1734"/>
    <n v="0.04"/>
    <n v="0.96"/>
    <n v="17"/>
    <x v="4"/>
    <x v="0"/>
    <n v="3"/>
    <x v="2"/>
    <s v="No"/>
    <n v="1"/>
    <n v="954"/>
    <s v="HOS2"/>
    <x v="0"/>
    <n v="25"/>
    <n v="12"/>
    <n v="20"/>
    <n v="92"/>
    <n v="96"/>
    <n v="75"/>
    <n v="55"/>
    <n v="88"/>
    <s v="https://cdn.boldbi.com/wp/solutions/icons/healthcare/cardiology.png"/>
    <x v="37"/>
    <n v="1"/>
    <n v="0.04"/>
    <n v="0"/>
    <n v="0"/>
    <n v="0"/>
    <n v="0"/>
    <n v="1"/>
    <n v="1734"/>
    <m/>
    <n v="96"/>
    <n v="0"/>
    <n v="0"/>
    <n v="0"/>
    <n v="0"/>
    <x v="1"/>
    <x v="14"/>
    <n v="1734"/>
    <n v="0"/>
    <x v="37"/>
  </r>
  <r>
    <s v="PTS134"/>
    <s v="Female"/>
    <s v="HOS3"/>
    <n v="2"/>
    <s v="Not At All"/>
    <n v="0.04"/>
    <x v="26"/>
    <d v="2023-05-11T00:00:00"/>
    <n v="-1"/>
    <m/>
    <s v="No"/>
    <n v="0.02"/>
    <n v="1637"/>
    <n v="0.03"/>
    <n v="0.99"/>
    <n v="14"/>
    <x v="3"/>
    <x v="2"/>
    <n v="2"/>
    <x v="2"/>
    <s v="No"/>
    <n v="1"/>
    <n v="704"/>
    <s v="HOS3"/>
    <x v="2"/>
    <n v="24"/>
    <n v="8"/>
    <n v="10"/>
    <n v="97"/>
    <n v="94"/>
    <n v="85"/>
    <n v="65"/>
    <n v="96"/>
    <s v="https://cdn.boldbi.com/wp/solutions/icons/healthcare/ophthalmology.png"/>
    <x v="38"/>
    <n v="1"/>
    <n v="4.1666666666666664E-2"/>
    <n v="0"/>
    <n v="0"/>
    <n v="0"/>
    <n v="0"/>
    <n v="1"/>
    <n v="1637"/>
    <m/>
    <n v="99"/>
    <n v="0"/>
    <n v="0"/>
    <n v="0"/>
    <n v="0"/>
    <x v="4"/>
    <x v="13"/>
    <n v="1637"/>
    <n v="0"/>
    <x v="38"/>
  </r>
  <r>
    <s v="PTS135"/>
    <s v="Female"/>
    <s v="HOS2"/>
    <n v="5"/>
    <s v="Quite a bit"/>
    <n v="0.01"/>
    <x v="21"/>
    <d v="2023-05-02T00:00:00"/>
    <n v="-3"/>
    <m/>
    <s v="No"/>
    <n v="0.01"/>
    <n v="2417"/>
    <n v="0.04"/>
    <n v="0.97"/>
    <n v="17"/>
    <x v="4"/>
    <x v="1"/>
    <n v="5"/>
    <x v="2"/>
    <s v="No"/>
    <n v="1"/>
    <n v="967"/>
    <s v="HOS2"/>
    <x v="0"/>
    <n v="25"/>
    <n v="12"/>
    <n v="20"/>
    <n v="92"/>
    <n v="96"/>
    <n v="75"/>
    <n v="55"/>
    <n v="88"/>
    <s v="https://cdn.boldbi.com/wp/solutions/icons/healthcare/cardiology.png"/>
    <x v="39"/>
    <n v="1"/>
    <n v="0.04"/>
    <n v="0"/>
    <n v="0"/>
    <n v="0"/>
    <n v="0"/>
    <n v="1"/>
    <n v="2417"/>
    <m/>
    <n v="97"/>
    <n v="0"/>
    <n v="0"/>
    <n v="0"/>
    <n v="0"/>
    <x v="2"/>
    <x v="4"/>
    <n v="2417"/>
    <n v="0"/>
    <x v="39"/>
  </r>
  <r>
    <s v="PTS136"/>
    <s v="Female"/>
    <s v="HOS1"/>
    <n v="3"/>
    <s v="Not At All"/>
    <n v="0.02"/>
    <x v="12"/>
    <d v="2023-06-18T00:00:00"/>
    <n v="-1"/>
    <m/>
    <s v="No"/>
    <n v="0.03"/>
    <n v="1856"/>
    <n v="0.05"/>
    <n v="0.88"/>
    <n v="29"/>
    <x v="3"/>
    <x v="4"/>
    <n v="3"/>
    <x v="2"/>
    <s v="No"/>
    <n v="0"/>
    <n v="1021"/>
    <s v="HOS1"/>
    <x v="1"/>
    <n v="20"/>
    <n v="10"/>
    <n v="15"/>
    <n v="95"/>
    <n v="98"/>
    <n v="80"/>
    <n v="60"/>
    <n v="92"/>
    <s v="https://cdn.boldbi.com/wp/solutions/icons/healthcare/ophthalmology.png"/>
    <x v="40"/>
    <n v="1"/>
    <n v="0.05"/>
    <n v="0"/>
    <n v="1"/>
    <n v="100"/>
    <n v="0"/>
    <n v="1"/>
    <n v="0"/>
    <m/>
    <n v="88"/>
    <n v="0"/>
    <n v="0"/>
    <n v="0"/>
    <n v="0"/>
    <x v="1"/>
    <x v="14"/>
    <n v="1856"/>
    <n v="0"/>
    <x v="40"/>
  </r>
  <r>
    <s v="PTS137"/>
    <s v="Male"/>
    <s v="HOS1"/>
    <n v="1"/>
    <s v="Extremely"/>
    <n v="0.02"/>
    <x v="1"/>
    <d v="2023-06-17T00:00:00"/>
    <n v="1"/>
    <m/>
    <s v="No"/>
    <n v="0.01"/>
    <n v="2788"/>
    <n v="0.02"/>
    <n v="0.91"/>
    <n v="30"/>
    <x v="4"/>
    <x v="3"/>
    <n v="3"/>
    <x v="2"/>
    <s v="No"/>
    <n v="0"/>
    <n v="1255"/>
    <s v="HOS1"/>
    <x v="1"/>
    <n v="20"/>
    <n v="10"/>
    <n v="15"/>
    <n v="95"/>
    <n v="98"/>
    <n v="80"/>
    <n v="60"/>
    <n v="92"/>
    <s v="https://cdn.boldbi.com/wp/solutions/icons/healthcare/cardiology.png"/>
    <x v="41"/>
    <n v="1"/>
    <n v="0.05"/>
    <n v="0"/>
    <n v="1"/>
    <n v="100"/>
    <n v="0"/>
    <n v="1"/>
    <n v="0"/>
    <m/>
    <n v="91"/>
    <n v="0"/>
    <n v="0"/>
    <n v="0"/>
    <n v="0"/>
    <x v="3"/>
    <x v="23"/>
    <n v="2788"/>
    <n v="0"/>
    <x v="41"/>
  </r>
  <r>
    <s v="PTS138"/>
    <s v="Male"/>
    <s v="HOS2"/>
    <n v="3"/>
    <s v="Moderately"/>
    <n v="0.04"/>
    <x v="27"/>
    <d v="2023-05-18T00:00:00"/>
    <n v="-1"/>
    <m/>
    <s v="No"/>
    <n v="0.03"/>
    <n v="2331"/>
    <n v="0.03"/>
    <n v="0.92"/>
    <n v="27"/>
    <x v="2"/>
    <x v="2"/>
    <n v="2"/>
    <x v="2"/>
    <s v="No"/>
    <n v="0"/>
    <n v="1189"/>
    <s v="HOS2"/>
    <x v="0"/>
    <n v="25"/>
    <n v="12"/>
    <n v="20"/>
    <n v="92"/>
    <n v="96"/>
    <n v="75"/>
    <n v="55"/>
    <n v="88"/>
    <s v="https://cdn.boldbi.com/wp/solutions/icons/healthcare/pediatrics.png"/>
    <x v="42"/>
    <n v="1"/>
    <n v="0.04"/>
    <n v="0"/>
    <n v="1"/>
    <n v="100"/>
    <n v="0"/>
    <n v="1"/>
    <n v="0"/>
    <m/>
    <n v="92"/>
    <n v="0"/>
    <n v="0"/>
    <n v="0"/>
    <n v="0"/>
    <x v="1"/>
    <x v="1"/>
    <n v="2331"/>
    <n v="0"/>
    <x v="42"/>
  </r>
  <r>
    <s v="PTS139"/>
    <s v="Male"/>
    <s v="HOS3"/>
    <n v="5"/>
    <s v="A little bit"/>
    <n v="0.03"/>
    <x v="2"/>
    <d v="2023-05-31T00:00:00"/>
    <n v="-2"/>
    <s v="6/5/2023 12:00:00 AM"/>
    <s v="No"/>
    <n v="0.03"/>
    <n v="3221"/>
    <n v="0.02"/>
    <n v="0.97"/>
    <n v="34"/>
    <x v="2"/>
    <x v="0"/>
    <n v="6"/>
    <x v="1"/>
    <s v="No"/>
    <n v="1"/>
    <n v="2061"/>
    <s v="HOS3"/>
    <x v="2"/>
    <n v="24"/>
    <n v="8"/>
    <n v="10"/>
    <n v="97"/>
    <n v="94"/>
    <n v="85"/>
    <n v="65"/>
    <n v="96"/>
    <s v="https://cdn.boldbi.com/wp/solutions/icons/healthcare/pediatrics.png"/>
    <x v="43"/>
    <n v="1"/>
    <n v="4.1666666666666664E-2"/>
    <n v="0"/>
    <n v="0"/>
    <n v="0"/>
    <n v="1"/>
    <n v="0"/>
    <n v="3221"/>
    <n v="3"/>
    <n v="97"/>
    <n v="0"/>
    <n v="0"/>
    <n v="0"/>
    <n v="0"/>
    <x v="2"/>
    <x v="3"/>
    <n v="3221"/>
    <n v="100"/>
    <x v="43"/>
  </r>
  <r>
    <s v="PTS14"/>
    <s v="Male"/>
    <s v="HOS1"/>
    <n v="4"/>
    <s v="Quite a bit"/>
    <n v="0.01"/>
    <x v="28"/>
    <d v="2023-06-09T00:00:00"/>
    <n v="6"/>
    <s v="6/8/2023 12:00:00 AM"/>
    <s v="No"/>
    <n v="0.01"/>
    <n v="1709"/>
    <n v="0.03"/>
    <n v="0.91"/>
    <n v="35"/>
    <x v="1"/>
    <x v="3"/>
    <n v="2"/>
    <x v="0"/>
    <s v="No"/>
    <n v="0"/>
    <n v="684"/>
    <s v="HOS1"/>
    <x v="1"/>
    <n v="20"/>
    <n v="10"/>
    <n v="15"/>
    <n v="95"/>
    <n v="98"/>
    <n v="80"/>
    <n v="60"/>
    <n v="92"/>
    <s v="https://cdn.boldbi.com/wp/solutions/icons/healthcare/neurology.png"/>
    <x v="44"/>
    <n v="1"/>
    <n v="0.05"/>
    <n v="0"/>
    <n v="1"/>
    <n v="100"/>
    <n v="0"/>
    <n v="0"/>
    <n v="0"/>
    <n v="5"/>
    <n v="91"/>
    <n v="0"/>
    <n v="0"/>
    <n v="1"/>
    <n v="1"/>
    <x v="0"/>
    <x v="4"/>
    <n v="1709"/>
    <n v="0"/>
    <x v="44"/>
  </r>
  <r>
    <s v="PTS140"/>
    <s v="Female"/>
    <s v="HOS2"/>
    <n v="2"/>
    <s v="A little bit"/>
    <n v="0.04"/>
    <x v="29"/>
    <d v="2023-06-15T00:00:00"/>
    <n v="3"/>
    <s v="6/19/2023 12:00:00 AM"/>
    <s v="No"/>
    <n v="0.04"/>
    <n v="2899"/>
    <n v="0.03"/>
    <n v="0.89"/>
    <n v="10"/>
    <x v="4"/>
    <x v="4"/>
    <n v="5"/>
    <x v="1"/>
    <s v="No"/>
    <n v="0"/>
    <n v="1565"/>
    <s v="HOS2"/>
    <x v="0"/>
    <n v="25"/>
    <n v="12"/>
    <n v="20"/>
    <n v="92"/>
    <n v="96"/>
    <n v="75"/>
    <n v="55"/>
    <n v="88"/>
    <s v="https://cdn.boldbi.com/wp/solutions/icons/healthcare/cardiology.png"/>
    <x v="45"/>
    <n v="1"/>
    <n v="0.04"/>
    <n v="0"/>
    <n v="1"/>
    <n v="100"/>
    <n v="1"/>
    <n v="0"/>
    <n v="0"/>
    <n v="7"/>
    <n v="89"/>
    <n v="0"/>
    <n v="0"/>
    <n v="0"/>
    <n v="0"/>
    <x v="4"/>
    <x v="24"/>
    <n v="2899"/>
    <n v="100"/>
    <x v="45"/>
  </r>
  <r>
    <s v="PTS141"/>
    <s v="Female"/>
    <s v="HOS2"/>
    <n v="3"/>
    <s v="Extremely"/>
    <n v="0.02"/>
    <x v="7"/>
    <d v="2023-05-06T00:00:00"/>
    <n v="10"/>
    <s v="5/2/2023 12:00:00 AM"/>
    <s v="No"/>
    <n v="0.03"/>
    <n v="1252"/>
    <n v="0.05"/>
    <n v="0.99"/>
    <n v="34"/>
    <x v="2"/>
    <x v="2"/>
    <n v="1"/>
    <x v="1"/>
    <s v="No"/>
    <n v="1"/>
    <n v="751"/>
    <s v="HOS2"/>
    <x v="0"/>
    <n v="25"/>
    <n v="12"/>
    <n v="20"/>
    <n v="92"/>
    <n v="96"/>
    <n v="75"/>
    <n v="55"/>
    <n v="88"/>
    <s v="https://cdn.boldbi.com/wp/solutions/icons/healthcare/pediatrics.png"/>
    <x v="46"/>
    <n v="1"/>
    <n v="0.04"/>
    <n v="0"/>
    <n v="0"/>
    <n v="0"/>
    <n v="1"/>
    <n v="0"/>
    <n v="1252"/>
    <n v="6"/>
    <n v="99"/>
    <n v="0"/>
    <n v="0"/>
    <n v="0"/>
    <n v="0"/>
    <x v="1"/>
    <x v="12"/>
    <n v="1252"/>
    <n v="100"/>
    <x v="46"/>
  </r>
  <r>
    <s v="PTS142"/>
    <s v="Female"/>
    <s v="HOS3"/>
    <n v="3"/>
    <s v="Quite a bit"/>
    <n v="0.03"/>
    <x v="5"/>
    <d v="2023-05-16T00:00:00"/>
    <n v="7"/>
    <s v="5/14/2023 12:00:00 AM"/>
    <s v="No"/>
    <n v="0.01"/>
    <n v="2762"/>
    <n v="0.02"/>
    <n v="0.9"/>
    <n v="11"/>
    <x v="4"/>
    <x v="3"/>
    <n v="3"/>
    <x v="1"/>
    <s v="No"/>
    <n v="1"/>
    <n v="1132"/>
    <s v="HOS3"/>
    <x v="2"/>
    <n v="24"/>
    <n v="8"/>
    <n v="10"/>
    <n v="97"/>
    <n v="94"/>
    <n v="85"/>
    <n v="65"/>
    <n v="96"/>
    <s v="https://cdn.boldbi.com/wp/solutions/icons/healthcare/cardiology.png"/>
    <x v="47"/>
    <n v="1"/>
    <n v="4.1666666666666664E-2"/>
    <n v="0"/>
    <n v="0"/>
    <n v="0"/>
    <n v="1"/>
    <n v="0"/>
    <n v="2762"/>
    <n v="5"/>
    <n v="90"/>
    <n v="0"/>
    <n v="0"/>
    <n v="0"/>
    <n v="0"/>
    <x v="1"/>
    <x v="10"/>
    <n v="2762"/>
    <n v="100"/>
    <x v="47"/>
  </r>
  <r>
    <s v="PTS143"/>
    <s v="Female"/>
    <s v="HOS3"/>
    <n v="2"/>
    <s v="Moderately"/>
    <n v="0.04"/>
    <x v="20"/>
    <d v="2023-05-17T00:00:00"/>
    <n v="4"/>
    <s v="5/20/2023 12:00:00 AM"/>
    <s v="No"/>
    <n v="0.04"/>
    <n v="1187"/>
    <n v="0.01"/>
    <n v="0.96"/>
    <n v="23"/>
    <x v="0"/>
    <x v="4"/>
    <n v="4"/>
    <x v="1"/>
    <s v="No"/>
    <n v="0"/>
    <n v="700"/>
    <s v="HOS3"/>
    <x v="2"/>
    <n v="24"/>
    <n v="8"/>
    <n v="10"/>
    <n v="97"/>
    <n v="94"/>
    <n v="85"/>
    <n v="65"/>
    <n v="96"/>
    <s v="https://cdn.boldbi.com/wp/solutions/icons/healthcare/orthopaedics.png"/>
    <x v="48"/>
    <n v="1"/>
    <n v="4.1666666666666664E-2"/>
    <n v="0"/>
    <n v="1"/>
    <n v="100"/>
    <n v="1"/>
    <n v="0"/>
    <n v="0"/>
    <n v="7"/>
    <n v="96"/>
    <n v="0"/>
    <n v="0"/>
    <n v="0"/>
    <n v="0"/>
    <x v="4"/>
    <x v="25"/>
    <n v="1187"/>
    <n v="100"/>
    <x v="48"/>
  </r>
  <r>
    <s v="PTS144"/>
    <s v="Male"/>
    <s v="HOS1"/>
    <n v="4"/>
    <s v="A little bit"/>
    <n v="0.03"/>
    <x v="30"/>
    <d v="2023-06-17T00:00:00"/>
    <n v="4"/>
    <m/>
    <s v="No"/>
    <n v="0.03"/>
    <n v="2171"/>
    <n v="0.02"/>
    <n v="0.91"/>
    <n v="13"/>
    <x v="0"/>
    <x v="4"/>
    <n v="4"/>
    <x v="2"/>
    <s v="No"/>
    <n v="0"/>
    <n v="738"/>
    <s v="HOS1"/>
    <x v="1"/>
    <n v="20"/>
    <n v="10"/>
    <n v="15"/>
    <n v="95"/>
    <n v="98"/>
    <n v="80"/>
    <n v="60"/>
    <n v="92"/>
    <s v="https://cdn.boldbi.com/wp/solutions/icons/healthcare/orthopaedics.png"/>
    <x v="49"/>
    <n v="1"/>
    <n v="0.05"/>
    <n v="0"/>
    <n v="1"/>
    <n v="100"/>
    <n v="0"/>
    <n v="1"/>
    <n v="0"/>
    <m/>
    <n v="91"/>
    <n v="0"/>
    <n v="0"/>
    <n v="0"/>
    <n v="0"/>
    <x v="0"/>
    <x v="6"/>
    <n v="2171"/>
    <n v="0"/>
    <x v="49"/>
  </r>
  <r>
    <s v="PTS145"/>
    <s v="Male"/>
    <s v="HOS2"/>
    <n v="2"/>
    <s v="Extremely"/>
    <n v="0.03"/>
    <x v="8"/>
    <d v="2023-04-28T00:00:00"/>
    <n v="-3"/>
    <m/>
    <s v="No"/>
    <n v="0.03"/>
    <n v="2812"/>
    <n v="0.03"/>
    <n v="0.97"/>
    <n v="16"/>
    <x v="2"/>
    <x v="0"/>
    <n v="5"/>
    <x v="2"/>
    <s v="No"/>
    <n v="1"/>
    <n v="844"/>
    <s v="HOS2"/>
    <x v="0"/>
    <n v="25"/>
    <n v="12"/>
    <n v="20"/>
    <n v="92"/>
    <n v="96"/>
    <n v="75"/>
    <n v="55"/>
    <n v="88"/>
    <s v="https://cdn.boldbi.com/wp/solutions/icons/healthcare/pediatrics.png"/>
    <x v="50"/>
    <n v="1"/>
    <n v="0.04"/>
    <n v="0"/>
    <n v="0"/>
    <n v="0"/>
    <n v="0"/>
    <n v="1"/>
    <n v="2812"/>
    <m/>
    <n v="97"/>
    <n v="0"/>
    <n v="0"/>
    <n v="0"/>
    <n v="0"/>
    <x v="4"/>
    <x v="5"/>
    <n v="2812"/>
    <n v="0"/>
    <x v="28"/>
  </r>
  <r>
    <s v="PTS146"/>
    <s v="Male"/>
    <s v="HOS2"/>
    <n v="5"/>
    <s v="Not At All"/>
    <n v="0.01"/>
    <x v="31"/>
    <d v="2023-04-30T00:00:00"/>
    <n v="0"/>
    <s v="5/4/2023 12:00:00 AM"/>
    <s v="No"/>
    <n v="0.01"/>
    <n v="2832"/>
    <n v="0.01"/>
    <n v="0.91"/>
    <n v="16"/>
    <x v="2"/>
    <x v="4"/>
    <n v="3"/>
    <x v="1"/>
    <s v="No"/>
    <n v="1"/>
    <n v="1359"/>
    <s v="HOS2"/>
    <x v="0"/>
    <n v="25"/>
    <n v="12"/>
    <n v="20"/>
    <n v="92"/>
    <n v="96"/>
    <n v="75"/>
    <n v="55"/>
    <n v="88"/>
    <s v="https://cdn.boldbi.com/wp/solutions/icons/healthcare/pediatrics.png"/>
    <x v="6"/>
    <n v="1"/>
    <n v="0.04"/>
    <n v="0"/>
    <n v="0"/>
    <n v="0"/>
    <n v="1"/>
    <n v="0"/>
    <n v="2832"/>
    <n v="4"/>
    <n v="91"/>
    <n v="0"/>
    <n v="0"/>
    <n v="0"/>
    <n v="0"/>
    <x v="2"/>
    <x v="26"/>
    <n v="2832"/>
    <n v="100"/>
    <x v="50"/>
  </r>
  <r>
    <s v="PTS147"/>
    <s v="Male"/>
    <s v="HOS1"/>
    <n v="1"/>
    <s v="Not At All"/>
    <n v="0.01"/>
    <x v="32"/>
    <d v="2023-05-26T00:00:00"/>
    <n v="-1"/>
    <m/>
    <s v="No"/>
    <n v="0.03"/>
    <n v="2389"/>
    <n v="0.05"/>
    <n v="0.96"/>
    <n v="23"/>
    <x v="0"/>
    <x v="0"/>
    <n v="3"/>
    <x v="2"/>
    <s v="No"/>
    <n v="1"/>
    <n v="1648"/>
    <s v="HOS1"/>
    <x v="1"/>
    <n v="20"/>
    <n v="10"/>
    <n v="15"/>
    <n v="95"/>
    <n v="98"/>
    <n v="80"/>
    <n v="60"/>
    <n v="92"/>
    <s v="https://cdn.boldbi.com/wp/solutions/icons/healthcare/orthopaedics.png"/>
    <x v="51"/>
    <n v="1"/>
    <n v="0.05"/>
    <n v="0"/>
    <n v="0"/>
    <n v="0"/>
    <n v="0"/>
    <n v="1"/>
    <n v="2389"/>
    <m/>
    <n v="96"/>
    <n v="0"/>
    <n v="0"/>
    <n v="0"/>
    <n v="0"/>
    <x v="3"/>
    <x v="27"/>
    <n v="2389"/>
    <n v="0"/>
    <x v="51"/>
  </r>
  <r>
    <s v="PTS148"/>
    <s v="Male"/>
    <s v="HOS3"/>
    <n v="3"/>
    <s v="Extremely"/>
    <n v="0.03"/>
    <x v="33"/>
    <d v="2023-05-18T00:00:00"/>
    <n v="0"/>
    <s v="5/21/2023 12:00:00 AM"/>
    <s v="No"/>
    <n v="0.03"/>
    <n v="2353"/>
    <n v="0.02"/>
    <n v="0.97"/>
    <n v="32"/>
    <x v="2"/>
    <x v="1"/>
    <n v="3"/>
    <x v="1"/>
    <s v="No"/>
    <n v="0"/>
    <n v="1647"/>
    <s v="HOS3"/>
    <x v="2"/>
    <n v="24"/>
    <n v="8"/>
    <n v="10"/>
    <n v="97"/>
    <n v="94"/>
    <n v="85"/>
    <n v="65"/>
    <n v="96"/>
    <s v="https://cdn.boldbi.com/wp/solutions/icons/healthcare/pediatrics.png"/>
    <x v="52"/>
    <n v="1"/>
    <n v="4.1666666666666664E-2"/>
    <n v="0"/>
    <n v="1"/>
    <n v="100"/>
    <n v="1"/>
    <n v="0"/>
    <n v="0"/>
    <n v="3"/>
    <n v="97"/>
    <n v="0"/>
    <n v="0"/>
    <n v="0"/>
    <n v="0"/>
    <x v="1"/>
    <x v="21"/>
    <n v="2353"/>
    <n v="100"/>
    <x v="52"/>
  </r>
  <r>
    <s v="PTS149"/>
    <s v="Female"/>
    <s v="HOS3"/>
    <n v="4"/>
    <s v="Moderately"/>
    <n v="0.02"/>
    <x v="4"/>
    <d v="2023-05-26T00:00:00"/>
    <n v="5"/>
    <s v="5/25/2023 12:00:00 AM"/>
    <s v="No"/>
    <n v="0.03"/>
    <n v="1700"/>
    <n v="0.02"/>
    <n v="0.95"/>
    <n v="35"/>
    <x v="0"/>
    <x v="2"/>
    <n v="1"/>
    <x v="1"/>
    <s v="No"/>
    <n v="0"/>
    <n v="1105"/>
    <s v="HOS3"/>
    <x v="2"/>
    <n v="24"/>
    <n v="8"/>
    <n v="10"/>
    <n v="97"/>
    <n v="94"/>
    <n v="85"/>
    <n v="65"/>
    <n v="96"/>
    <s v="https://cdn.boldbi.com/wp/solutions/icons/healthcare/orthopaedics.png"/>
    <x v="53"/>
    <n v="1"/>
    <n v="4.1666666666666664E-2"/>
    <n v="0"/>
    <n v="1"/>
    <n v="100"/>
    <n v="1"/>
    <n v="0"/>
    <n v="0"/>
    <n v="4"/>
    <n v="95"/>
    <n v="0"/>
    <n v="0"/>
    <n v="0"/>
    <n v="0"/>
    <x v="0"/>
    <x v="8"/>
    <n v="1700"/>
    <n v="100"/>
    <x v="53"/>
  </r>
  <r>
    <s v="PTS15"/>
    <s v="Male"/>
    <s v="HOS1"/>
    <n v="2"/>
    <s v="Quite a bit"/>
    <n v="0.03"/>
    <x v="20"/>
    <d v="2023-05-14T00:00:00"/>
    <n v="1"/>
    <m/>
    <s v="No"/>
    <n v="0.01"/>
    <n v="1300"/>
    <n v="0.01"/>
    <n v="0.96"/>
    <n v="16"/>
    <x v="4"/>
    <x v="2"/>
    <n v="2"/>
    <x v="0"/>
    <s v="No"/>
    <n v="0"/>
    <n v="754"/>
    <s v="HOS1"/>
    <x v="1"/>
    <n v="20"/>
    <n v="10"/>
    <n v="15"/>
    <n v="95"/>
    <n v="98"/>
    <n v="80"/>
    <n v="60"/>
    <n v="92"/>
    <s v="https://cdn.boldbi.com/wp/solutions/icons/healthcare/cardiology.png"/>
    <x v="54"/>
    <n v="1"/>
    <n v="0.05"/>
    <n v="0"/>
    <n v="1"/>
    <n v="100"/>
    <n v="0"/>
    <n v="0"/>
    <n v="0"/>
    <m/>
    <n v="96"/>
    <n v="0"/>
    <n v="0"/>
    <n v="1"/>
    <n v="1"/>
    <x v="4"/>
    <x v="28"/>
    <n v="1300"/>
    <n v="0"/>
    <x v="54"/>
  </r>
  <r>
    <s v="PTS150"/>
    <s v="Male"/>
    <s v="HOS2"/>
    <n v="2"/>
    <s v="Moderately"/>
    <n v="0.01"/>
    <x v="19"/>
    <d v="2023-05-30T00:00:00"/>
    <n v="-1"/>
    <m/>
    <s v="No"/>
    <n v="0.03"/>
    <n v="2821"/>
    <n v="0.01"/>
    <n v="0.96"/>
    <n v="16"/>
    <x v="0"/>
    <x v="0"/>
    <n v="5"/>
    <x v="2"/>
    <s v="No"/>
    <n v="1"/>
    <n v="1834"/>
    <s v="HOS2"/>
    <x v="0"/>
    <n v="25"/>
    <n v="12"/>
    <n v="20"/>
    <n v="92"/>
    <n v="96"/>
    <n v="75"/>
    <n v="55"/>
    <n v="88"/>
    <s v="https://cdn.boldbi.com/wp/solutions/icons/healthcare/orthopaedics.png"/>
    <x v="55"/>
    <n v="1"/>
    <n v="0.04"/>
    <n v="0"/>
    <n v="0"/>
    <n v="0"/>
    <n v="0"/>
    <n v="1"/>
    <n v="2821"/>
    <m/>
    <n v="96"/>
    <n v="0"/>
    <n v="0"/>
    <n v="0"/>
    <n v="0"/>
    <x v="4"/>
    <x v="8"/>
    <n v="2821"/>
    <n v="0"/>
    <x v="1"/>
  </r>
  <r>
    <s v="PTS151"/>
    <s v="Male"/>
    <s v="HOS2"/>
    <n v="5"/>
    <s v="Quite a bit"/>
    <n v="0.04"/>
    <x v="17"/>
    <d v="2023-06-09T00:00:00"/>
    <n v="10"/>
    <s v="6/5/2023 12:00:00 AM"/>
    <s v="No"/>
    <n v="0.04"/>
    <n v="1259"/>
    <n v="0.03"/>
    <n v="0.97"/>
    <n v="12"/>
    <x v="0"/>
    <x v="0"/>
    <n v="5"/>
    <x v="1"/>
    <s v="No"/>
    <n v="1"/>
    <n v="781"/>
    <s v="HOS2"/>
    <x v="0"/>
    <n v="25"/>
    <n v="12"/>
    <n v="20"/>
    <n v="92"/>
    <n v="96"/>
    <n v="75"/>
    <n v="55"/>
    <n v="88"/>
    <s v="https://cdn.boldbi.com/wp/solutions/icons/healthcare/orthopaedics.png"/>
    <x v="56"/>
    <n v="1"/>
    <n v="0.04"/>
    <n v="0"/>
    <n v="0"/>
    <n v="0"/>
    <n v="1"/>
    <n v="0"/>
    <n v="1259"/>
    <n v="6"/>
    <n v="97"/>
    <n v="0"/>
    <n v="0"/>
    <n v="0"/>
    <n v="0"/>
    <x v="2"/>
    <x v="29"/>
    <n v="1259"/>
    <n v="100"/>
    <x v="55"/>
  </r>
  <r>
    <s v="PTS152"/>
    <s v="Male"/>
    <s v="HOS1"/>
    <n v="2"/>
    <s v="Quite a bit"/>
    <n v="0.02"/>
    <x v="12"/>
    <d v="2023-06-28T00:00:00"/>
    <n v="9"/>
    <s v="6/26/2023 12:00:00 AM"/>
    <s v="No"/>
    <n v="0.01"/>
    <n v="1645"/>
    <n v="0.01"/>
    <n v="0.92"/>
    <n v="21"/>
    <x v="3"/>
    <x v="0"/>
    <n v="4"/>
    <x v="1"/>
    <s v="No"/>
    <n v="1"/>
    <n v="1135"/>
    <s v="HOS1"/>
    <x v="1"/>
    <n v="20"/>
    <n v="10"/>
    <n v="15"/>
    <n v="95"/>
    <n v="98"/>
    <n v="80"/>
    <n v="60"/>
    <n v="92"/>
    <s v="https://cdn.boldbi.com/wp/solutions/icons/healthcare/ophthalmology.png"/>
    <x v="57"/>
    <n v="1"/>
    <n v="0.05"/>
    <n v="0"/>
    <n v="0"/>
    <n v="0"/>
    <n v="1"/>
    <n v="0"/>
    <n v="1645"/>
    <n v="7"/>
    <n v="92"/>
    <n v="0"/>
    <n v="0"/>
    <n v="0"/>
    <n v="0"/>
    <x v="4"/>
    <x v="27"/>
    <n v="1645"/>
    <n v="100"/>
    <x v="27"/>
  </r>
  <r>
    <s v="PTS153"/>
    <s v="Male"/>
    <s v="HOS1"/>
    <n v="2"/>
    <s v="Quite a bit"/>
    <n v="0.01"/>
    <x v="13"/>
    <d v="2023-06-07T00:00:00"/>
    <n v="-3"/>
    <m/>
    <s v="No"/>
    <n v="0.03"/>
    <n v="1447"/>
    <n v="0.03"/>
    <n v="0.96"/>
    <n v="28"/>
    <x v="3"/>
    <x v="2"/>
    <n v="5"/>
    <x v="2"/>
    <s v="No"/>
    <n v="1"/>
    <n v="550"/>
    <s v="HOS1"/>
    <x v="1"/>
    <n v="20"/>
    <n v="10"/>
    <n v="15"/>
    <n v="95"/>
    <n v="98"/>
    <n v="80"/>
    <n v="60"/>
    <n v="92"/>
    <s v="https://cdn.boldbi.com/wp/solutions/icons/healthcare/ophthalmology.png"/>
    <x v="58"/>
    <n v="1"/>
    <n v="0.05"/>
    <n v="0"/>
    <n v="0"/>
    <n v="0"/>
    <n v="0"/>
    <n v="1"/>
    <n v="1447"/>
    <m/>
    <n v="96"/>
    <n v="0"/>
    <n v="0"/>
    <n v="0"/>
    <n v="0"/>
    <x v="4"/>
    <x v="30"/>
    <n v="1447"/>
    <n v="0"/>
    <x v="56"/>
  </r>
  <r>
    <s v="PTS154"/>
    <s v="Female"/>
    <s v="HOS1"/>
    <n v="3"/>
    <s v="A little bit"/>
    <n v="0.03"/>
    <x v="34"/>
    <d v="2023-06-13T00:00:00"/>
    <n v="2"/>
    <s v="6/14/2023 12:00:00 AM"/>
    <s v="No"/>
    <n v="0.02"/>
    <n v="1502"/>
    <n v="0.05"/>
    <n v="0.96"/>
    <n v="18"/>
    <x v="2"/>
    <x v="2"/>
    <n v="6"/>
    <x v="1"/>
    <s v="No"/>
    <n v="1"/>
    <n v="466"/>
    <s v="HOS1"/>
    <x v="1"/>
    <n v="20"/>
    <n v="10"/>
    <n v="15"/>
    <n v="95"/>
    <n v="98"/>
    <n v="80"/>
    <n v="60"/>
    <n v="92"/>
    <s v="https://cdn.boldbi.com/wp/solutions/icons/healthcare/pediatrics.png"/>
    <x v="59"/>
    <n v="1"/>
    <n v="0.05"/>
    <n v="0"/>
    <n v="0"/>
    <n v="0"/>
    <n v="1"/>
    <n v="0"/>
    <n v="1502"/>
    <n v="3"/>
    <n v="96"/>
    <n v="0"/>
    <n v="0"/>
    <n v="0"/>
    <n v="0"/>
    <x v="1"/>
    <x v="20"/>
    <n v="1502"/>
    <n v="100"/>
    <x v="57"/>
  </r>
  <r>
    <s v="PTS155"/>
    <s v="Male"/>
    <s v="HOS3"/>
    <n v="4"/>
    <s v="A little bit"/>
    <n v="0.01"/>
    <x v="19"/>
    <d v="2023-06-01T00:00:00"/>
    <n v="1"/>
    <m/>
    <s v="No"/>
    <n v="0.03"/>
    <n v="1685"/>
    <n v="0.04"/>
    <n v="0.93"/>
    <n v="34"/>
    <x v="4"/>
    <x v="1"/>
    <n v="6"/>
    <x v="2"/>
    <s v="Yes"/>
    <n v="0"/>
    <n v="809"/>
    <s v="HOS3"/>
    <x v="2"/>
    <n v="24"/>
    <n v="8"/>
    <n v="10"/>
    <n v="97"/>
    <n v="94"/>
    <n v="85"/>
    <n v="65"/>
    <n v="96"/>
    <s v="https://cdn.boldbi.com/wp/solutions/icons/healthcare/cardiology.png"/>
    <x v="60"/>
    <n v="1"/>
    <n v="4.1666666666666664E-2"/>
    <n v="1"/>
    <n v="1"/>
    <n v="100"/>
    <n v="0"/>
    <n v="1"/>
    <n v="0"/>
    <m/>
    <n v="93"/>
    <n v="0"/>
    <n v="0"/>
    <n v="0"/>
    <n v="0"/>
    <x v="0"/>
    <x v="26"/>
    <n v="1685"/>
    <n v="0"/>
    <x v="58"/>
  </r>
  <r>
    <s v="PTS156"/>
    <s v="Male"/>
    <s v="HOS3"/>
    <n v="5"/>
    <s v="A little bit"/>
    <n v="0.02"/>
    <x v="35"/>
    <d v="2023-05-08T00:00:00"/>
    <n v="-3"/>
    <m/>
    <s v="No"/>
    <n v="0.03"/>
    <n v="1368"/>
    <n v="0.04"/>
    <n v="0.91"/>
    <n v="21"/>
    <x v="4"/>
    <x v="2"/>
    <n v="2"/>
    <x v="2"/>
    <s v="No"/>
    <n v="1"/>
    <n v="821"/>
    <s v="HOS3"/>
    <x v="2"/>
    <n v="24"/>
    <n v="8"/>
    <n v="10"/>
    <n v="97"/>
    <n v="94"/>
    <n v="85"/>
    <n v="65"/>
    <n v="96"/>
    <s v="https://cdn.boldbi.com/wp/solutions/icons/healthcare/cardiology.png"/>
    <x v="61"/>
    <n v="1"/>
    <n v="4.1666666666666664E-2"/>
    <n v="0"/>
    <n v="0"/>
    <n v="0"/>
    <n v="0"/>
    <n v="1"/>
    <n v="1368"/>
    <m/>
    <n v="91"/>
    <n v="0"/>
    <n v="0"/>
    <n v="0"/>
    <n v="0"/>
    <x v="2"/>
    <x v="12"/>
    <n v="1368"/>
    <n v="0"/>
    <x v="59"/>
  </r>
  <r>
    <s v="PTS157"/>
    <s v="Male"/>
    <s v="HOS1"/>
    <n v="1"/>
    <s v="Quite a bit"/>
    <n v="0.01"/>
    <x v="36"/>
    <d v="2023-06-11T00:00:00"/>
    <n v="7"/>
    <s v="6/9/2023 12:00:00 AM"/>
    <s v="No"/>
    <n v="0.04"/>
    <n v="1985"/>
    <n v="0.05"/>
    <n v="0.89"/>
    <n v="27"/>
    <x v="4"/>
    <x v="0"/>
    <n v="6"/>
    <x v="1"/>
    <s v="No"/>
    <n v="1"/>
    <n v="1290"/>
    <s v="HOS1"/>
    <x v="1"/>
    <n v="20"/>
    <n v="10"/>
    <n v="15"/>
    <n v="95"/>
    <n v="98"/>
    <n v="80"/>
    <n v="60"/>
    <n v="92"/>
    <s v="https://cdn.boldbi.com/wp/solutions/icons/healthcare/cardiology.png"/>
    <x v="62"/>
    <n v="1"/>
    <n v="0.05"/>
    <n v="0"/>
    <n v="0"/>
    <n v="0"/>
    <n v="1"/>
    <n v="0"/>
    <n v="1985"/>
    <n v="5"/>
    <n v="89"/>
    <n v="0"/>
    <n v="0"/>
    <n v="0"/>
    <n v="0"/>
    <x v="3"/>
    <x v="8"/>
    <n v="1985"/>
    <n v="100"/>
    <x v="60"/>
  </r>
  <r>
    <s v="PTS158"/>
    <s v="Female"/>
    <s v="HOS2"/>
    <n v="4"/>
    <s v="Moderately"/>
    <n v="0.01"/>
    <x v="0"/>
    <d v="2023-06-10T00:00:00"/>
    <n v="3"/>
    <m/>
    <s v="No"/>
    <n v="0.03"/>
    <n v="2673"/>
    <n v="0.05"/>
    <n v="0.89"/>
    <n v="18"/>
    <x v="2"/>
    <x v="2"/>
    <n v="4"/>
    <x v="2"/>
    <s v="No"/>
    <n v="1"/>
    <n v="936"/>
    <s v="HOS2"/>
    <x v="0"/>
    <n v="25"/>
    <n v="12"/>
    <n v="20"/>
    <n v="92"/>
    <n v="96"/>
    <n v="75"/>
    <n v="55"/>
    <n v="88"/>
    <s v="https://cdn.boldbi.com/wp/solutions/icons/healthcare/pediatrics.png"/>
    <x v="63"/>
    <n v="1"/>
    <n v="0.04"/>
    <n v="0"/>
    <n v="0"/>
    <n v="0"/>
    <n v="0"/>
    <n v="1"/>
    <n v="2673"/>
    <m/>
    <n v="89"/>
    <n v="0"/>
    <n v="0"/>
    <n v="0"/>
    <n v="0"/>
    <x v="0"/>
    <x v="19"/>
    <n v="2673"/>
    <n v="0"/>
    <x v="61"/>
  </r>
  <r>
    <s v="PTS159"/>
    <s v="Male"/>
    <s v="HOS1"/>
    <n v="1"/>
    <s v="Moderately"/>
    <n v="0.01"/>
    <x v="37"/>
    <d v="2023-05-17T00:00:00"/>
    <n v="3"/>
    <s v="5/17/2023 12:00:00 AM"/>
    <s v="No"/>
    <n v="0.02"/>
    <n v="3188"/>
    <n v="0.01"/>
    <n v="0.91"/>
    <n v="29"/>
    <x v="0"/>
    <x v="1"/>
    <n v="1"/>
    <x v="1"/>
    <s v="No"/>
    <n v="1"/>
    <n v="1722"/>
    <s v="HOS1"/>
    <x v="1"/>
    <n v="20"/>
    <n v="10"/>
    <n v="15"/>
    <n v="95"/>
    <n v="98"/>
    <n v="80"/>
    <n v="60"/>
    <n v="92"/>
    <s v="https://cdn.boldbi.com/wp/solutions/icons/healthcare/orthopaedics.png"/>
    <x v="64"/>
    <n v="1"/>
    <n v="0.05"/>
    <n v="0"/>
    <n v="0"/>
    <n v="0"/>
    <n v="1"/>
    <n v="0"/>
    <n v="3188"/>
    <n v="3"/>
    <n v="91"/>
    <n v="0"/>
    <n v="0"/>
    <n v="0"/>
    <n v="0"/>
    <x v="3"/>
    <x v="24"/>
    <n v="3188"/>
    <n v="100"/>
    <x v="62"/>
  </r>
  <r>
    <s v="PTS16"/>
    <s v="Female"/>
    <s v="HOS3"/>
    <n v="4"/>
    <s v="A little bit"/>
    <n v="0.04"/>
    <x v="38"/>
    <d v="2023-05-29T00:00:00"/>
    <n v="0"/>
    <m/>
    <s v="No"/>
    <n v="0.01"/>
    <n v="1577"/>
    <n v="0.01"/>
    <n v="0.98"/>
    <n v="11"/>
    <x v="2"/>
    <x v="4"/>
    <n v="2"/>
    <x v="0"/>
    <s v="No"/>
    <n v="0"/>
    <n v="631"/>
    <s v="HOS3"/>
    <x v="2"/>
    <n v="24"/>
    <n v="8"/>
    <n v="10"/>
    <n v="97"/>
    <n v="94"/>
    <n v="85"/>
    <n v="65"/>
    <n v="96"/>
    <s v="https://cdn.boldbi.com/wp/solutions/icons/healthcare/pediatrics.png"/>
    <x v="65"/>
    <n v="1"/>
    <n v="4.1666666666666664E-2"/>
    <n v="0"/>
    <n v="1"/>
    <n v="100"/>
    <n v="0"/>
    <n v="0"/>
    <n v="0"/>
    <m/>
    <n v="98"/>
    <n v="0"/>
    <n v="0"/>
    <n v="1"/>
    <n v="1"/>
    <x v="0"/>
    <x v="4"/>
    <n v="1577"/>
    <n v="0"/>
    <x v="63"/>
  </r>
  <r>
    <s v="PTS160"/>
    <s v="Male"/>
    <s v="HOS2"/>
    <n v="2"/>
    <s v="Moderately"/>
    <n v="0.02"/>
    <x v="39"/>
    <d v="2023-04-26T00:00:00"/>
    <n v="-1"/>
    <m/>
    <s v="No"/>
    <n v="0.04"/>
    <n v="2576"/>
    <n v="0.05"/>
    <n v="0.96"/>
    <n v="24"/>
    <x v="4"/>
    <x v="1"/>
    <n v="5"/>
    <x v="2"/>
    <s v="No"/>
    <n v="1"/>
    <n v="1082"/>
    <s v="HOS2"/>
    <x v="0"/>
    <n v="25"/>
    <n v="12"/>
    <n v="20"/>
    <n v="92"/>
    <n v="96"/>
    <n v="75"/>
    <n v="55"/>
    <n v="88"/>
    <s v="https://cdn.boldbi.com/wp/solutions/icons/healthcare/cardiology.png"/>
    <x v="66"/>
    <n v="1"/>
    <n v="0.04"/>
    <n v="0"/>
    <n v="0"/>
    <n v="0"/>
    <n v="0"/>
    <n v="1"/>
    <n v="2576"/>
    <m/>
    <n v="96"/>
    <n v="0"/>
    <n v="0"/>
    <n v="0"/>
    <n v="0"/>
    <x v="4"/>
    <x v="17"/>
    <n v="2576"/>
    <n v="0"/>
    <x v="64"/>
  </r>
  <r>
    <s v="PTS161"/>
    <s v="Female"/>
    <s v="HOS3"/>
    <n v="4"/>
    <s v="Extremely"/>
    <n v="0.03"/>
    <x v="40"/>
    <d v="2023-06-12T00:00:00"/>
    <n v="-2"/>
    <m/>
    <s v="No"/>
    <n v="0.04"/>
    <n v="1212"/>
    <n v="0.05"/>
    <n v="0.91"/>
    <n v="31"/>
    <x v="2"/>
    <x v="3"/>
    <n v="4"/>
    <x v="2"/>
    <s v="No"/>
    <n v="1"/>
    <n v="412"/>
    <s v="HOS3"/>
    <x v="2"/>
    <n v="24"/>
    <n v="8"/>
    <n v="10"/>
    <n v="97"/>
    <n v="94"/>
    <n v="85"/>
    <n v="65"/>
    <n v="96"/>
    <s v="https://cdn.boldbi.com/wp/solutions/icons/healthcare/pediatrics.png"/>
    <x v="67"/>
    <n v="1"/>
    <n v="4.1666666666666664E-2"/>
    <n v="0"/>
    <n v="0"/>
    <n v="0"/>
    <n v="0"/>
    <n v="1"/>
    <n v="1212"/>
    <m/>
    <n v="91"/>
    <n v="0"/>
    <n v="0"/>
    <n v="0"/>
    <n v="0"/>
    <x v="0"/>
    <x v="6"/>
    <n v="1212"/>
    <n v="0"/>
    <x v="65"/>
  </r>
  <r>
    <s v="PTS162"/>
    <s v="Female"/>
    <s v="HOS2"/>
    <n v="5"/>
    <s v="A little bit"/>
    <n v="0.04"/>
    <x v="9"/>
    <d v="2023-06-07T00:00:00"/>
    <n v="1"/>
    <s v="6/12/2023 12:00:00 AM"/>
    <s v="No"/>
    <n v="0.03"/>
    <n v="3366"/>
    <n v="0.02"/>
    <n v="0.91"/>
    <n v="16"/>
    <x v="2"/>
    <x v="0"/>
    <n v="6"/>
    <x v="1"/>
    <s v="No"/>
    <n v="1"/>
    <n v="2020"/>
    <s v="HOS2"/>
    <x v="0"/>
    <n v="25"/>
    <n v="12"/>
    <n v="20"/>
    <n v="92"/>
    <n v="96"/>
    <n v="75"/>
    <n v="55"/>
    <n v="88"/>
    <s v="https://cdn.boldbi.com/wp/solutions/icons/healthcare/pediatrics.png"/>
    <x v="68"/>
    <n v="1"/>
    <n v="0.04"/>
    <n v="0"/>
    <n v="0"/>
    <n v="0"/>
    <n v="1"/>
    <n v="0"/>
    <n v="3366"/>
    <n v="6"/>
    <n v="91"/>
    <n v="0"/>
    <n v="0"/>
    <n v="0"/>
    <n v="0"/>
    <x v="2"/>
    <x v="12"/>
    <n v="3366"/>
    <n v="100"/>
    <x v="66"/>
  </r>
  <r>
    <s v="PTS163"/>
    <s v="Male"/>
    <s v="HOS2"/>
    <n v="3"/>
    <s v="Extremely"/>
    <n v="0.03"/>
    <x v="31"/>
    <d v="2023-05-07T00:00:00"/>
    <n v="7"/>
    <s v="5/6/2023 12:00:00 AM"/>
    <s v="No"/>
    <n v="0.02"/>
    <n v="2570"/>
    <n v="0.05"/>
    <n v="0.95"/>
    <n v="17"/>
    <x v="4"/>
    <x v="1"/>
    <n v="4"/>
    <x v="1"/>
    <s v="No"/>
    <n v="1"/>
    <n v="797"/>
    <s v="HOS2"/>
    <x v="0"/>
    <n v="25"/>
    <n v="12"/>
    <n v="20"/>
    <n v="92"/>
    <n v="96"/>
    <n v="75"/>
    <n v="55"/>
    <n v="88"/>
    <s v="https://cdn.boldbi.com/wp/solutions/icons/healthcare/cardiology.png"/>
    <x v="69"/>
    <n v="1"/>
    <n v="0.04"/>
    <n v="0"/>
    <n v="0"/>
    <n v="0"/>
    <n v="1"/>
    <n v="0"/>
    <n v="2570"/>
    <n v="6"/>
    <n v="95"/>
    <n v="0"/>
    <n v="0"/>
    <n v="0"/>
    <n v="0"/>
    <x v="1"/>
    <x v="20"/>
    <n v="2570"/>
    <n v="100"/>
    <x v="67"/>
  </r>
  <r>
    <s v="PTS164"/>
    <s v="Male"/>
    <s v="HOS2"/>
    <n v="2"/>
    <s v="Extremely"/>
    <n v="0.01"/>
    <x v="1"/>
    <d v="2023-06-15T00:00:00"/>
    <n v="-1"/>
    <m/>
    <s v="No"/>
    <n v="0.03"/>
    <n v="2580"/>
    <n v="0.05"/>
    <n v="0.98"/>
    <n v="34"/>
    <x v="2"/>
    <x v="4"/>
    <n v="3"/>
    <x v="2"/>
    <s v="No"/>
    <n v="0"/>
    <n v="1729"/>
    <s v="HOS2"/>
    <x v="0"/>
    <n v="25"/>
    <n v="12"/>
    <n v="20"/>
    <n v="92"/>
    <n v="96"/>
    <n v="75"/>
    <n v="55"/>
    <n v="88"/>
    <s v="https://cdn.boldbi.com/wp/solutions/icons/healthcare/pediatrics.png"/>
    <x v="70"/>
    <n v="1"/>
    <n v="0.04"/>
    <n v="0"/>
    <n v="1"/>
    <n v="100"/>
    <n v="0"/>
    <n v="1"/>
    <n v="0"/>
    <m/>
    <n v="98"/>
    <n v="0"/>
    <n v="0"/>
    <n v="0"/>
    <n v="0"/>
    <x v="4"/>
    <x v="15"/>
    <n v="2580"/>
    <n v="0"/>
    <x v="68"/>
  </r>
  <r>
    <s v="PTS165"/>
    <s v="Female"/>
    <s v="HOS1"/>
    <n v="1"/>
    <s v="Extremely"/>
    <n v="0.01"/>
    <x v="36"/>
    <d v="2023-06-08T00:00:00"/>
    <n v="4"/>
    <m/>
    <s v="No"/>
    <n v="0.04"/>
    <n v="2484"/>
    <n v="0.04"/>
    <n v="0.9"/>
    <n v="16"/>
    <x v="1"/>
    <x v="4"/>
    <n v="1"/>
    <x v="2"/>
    <s v="No"/>
    <n v="1"/>
    <n v="1540"/>
    <s v="HOS1"/>
    <x v="1"/>
    <n v="20"/>
    <n v="10"/>
    <n v="15"/>
    <n v="95"/>
    <n v="98"/>
    <n v="80"/>
    <n v="60"/>
    <n v="92"/>
    <s v="https://cdn.boldbi.com/wp/solutions/icons/healthcare/neurology.png"/>
    <x v="71"/>
    <n v="1"/>
    <n v="0.05"/>
    <n v="0"/>
    <n v="0"/>
    <n v="0"/>
    <n v="0"/>
    <n v="1"/>
    <n v="2484"/>
    <m/>
    <n v="90"/>
    <n v="0"/>
    <n v="0"/>
    <n v="0"/>
    <n v="0"/>
    <x v="3"/>
    <x v="29"/>
    <n v="2484"/>
    <n v="0"/>
    <x v="69"/>
  </r>
  <r>
    <s v="PTS166"/>
    <s v="Male"/>
    <s v="HOS2"/>
    <n v="2"/>
    <s v="Moderately"/>
    <n v="0.01"/>
    <x v="34"/>
    <d v="2023-06-14T00:00:00"/>
    <n v="3"/>
    <s v="6/15/2023 12:00:00 AM"/>
    <s v="No"/>
    <n v="0.03"/>
    <n v="2991"/>
    <n v="0.01"/>
    <n v="0.89"/>
    <n v="10"/>
    <x v="0"/>
    <x v="3"/>
    <n v="3"/>
    <x v="1"/>
    <s v="No"/>
    <n v="1"/>
    <n v="1346"/>
    <s v="HOS2"/>
    <x v="0"/>
    <n v="25"/>
    <n v="12"/>
    <n v="20"/>
    <n v="92"/>
    <n v="96"/>
    <n v="75"/>
    <n v="55"/>
    <n v="88"/>
    <s v="https://cdn.boldbi.com/wp/solutions/icons/healthcare/orthopaedics.png"/>
    <x v="72"/>
    <n v="1"/>
    <n v="0.04"/>
    <n v="0"/>
    <n v="0"/>
    <n v="0"/>
    <n v="1"/>
    <n v="0"/>
    <n v="2991"/>
    <n v="4"/>
    <n v="89"/>
    <n v="0"/>
    <n v="0"/>
    <n v="0"/>
    <n v="0"/>
    <x v="4"/>
    <x v="23"/>
    <n v="2991"/>
    <n v="100"/>
    <x v="70"/>
  </r>
  <r>
    <s v="PTS167"/>
    <s v="Male"/>
    <s v="HOS1"/>
    <n v="2"/>
    <s v="A little bit"/>
    <n v="0.04"/>
    <x v="12"/>
    <d v="2023-06-16T00:00:00"/>
    <n v="-3"/>
    <m/>
    <s v="No"/>
    <n v="0.01"/>
    <n v="1317"/>
    <n v="0.02"/>
    <n v="0.88"/>
    <n v="26"/>
    <x v="4"/>
    <x v="2"/>
    <n v="1"/>
    <x v="2"/>
    <s v="No"/>
    <n v="0"/>
    <n v="922"/>
    <s v="HOS1"/>
    <x v="1"/>
    <n v="20"/>
    <n v="10"/>
    <n v="15"/>
    <n v="95"/>
    <n v="98"/>
    <n v="80"/>
    <n v="60"/>
    <n v="92"/>
    <s v="https://cdn.boldbi.com/wp/solutions/icons/healthcare/cardiology.png"/>
    <x v="73"/>
    <n v="1"/>
    <n v="0.05"/>
    <n v="0"/>
    <n v="1"/>
    <n v="100"/>
    <n v="0"/>
    <n v="1"/>
    <n v="0"/>
    <m/>
    <n v="88"/>
    <n v="0"/>
    <n v="0"/>
    <n v="0"/>
    <n v="0"/>
    <x v="4"/>
    <x v="21"/>
    <n v="1317"/>
    <n v="0"/>
    <x v="71"/>
  </r>
  <r>
    <s v="PTS168"/>
    <s v="Female"/>
    <s v="HOS3"/>
    <n v="1"/>
    <s v="Not At All"/>
    <n v="0.01"/>
    <x v="36"/>
    <d v="2023-06-07T00:00:00"/>
    <n v="3"/>
    <m/>
    <s v="No"/>
    <n v="0.04"/>
    <n v="2047"/>
    <n v="0.02"/>
    <n v="0.93"/>
    <n v="24"/>
    <x v="4"/>
    <x v="1"/>
    <n v="2"/>
    <x v="2"/>
    <s v="No"/>
    <n v="1"/>
    <n v="1228"/>
    <s v="HOS3"/>
    <x v="2"/>
    <n v="24"/>
    <n v="8"/>
    <n v="10"/>
    <n v="97"/>
    <n v="94"/>
    <n v="85"/>
    <n v="65"/>
    <n v="96"/>
    <s v="https://cdn.boldbi.com/wp/solutions/icons/healthcare/cardiology.png"/>
    <x v="74"/>
    <n v="1"/>
    <n v="4.1666666666666664E-2"/>
    <n v="0"/>
    <n v="0"/>
    <n v="0"/>
    <n v="0"/>
    <n v="1"/>
    <n v="2047"/>
    <m/>
    <n v="93"/>
    <n v="0"/>
    <n v="0"/>
    <n v="0"/>
    <n v="0"/>
    <x v="3"/>
    <x v="12"/>
    <n v="2047"/>
    <n v="0"/>
    <x v="11"/>
  </r>
  <r>
    <s v="PTS169"/>
    <s v="Male"/>
    <s v="HOS3"/>
    <n v="2"/>
    <s v="A little bit"/>
    <n v="0.01"/>
    <x v="2"/>
    <d v="2023-06-06T00:00:00"/>
    <n v="4"/>
    <s v="6/7/2023 12:00:00 AM"/>
    <s v="No"/>
    <n v="0.02"/>
    <n v="1353"/>
    <n v="0.04"/>
    <n v="0.94"/>
    <n v="15"/>
    <x v="2"/>
    <x v="3"/>
    <n v="3"/>
    <x v="1"/>
    <s v="No"/>
    <n v="1"/>
    <n v="487"/>
    <s v="HOS3"/>
    <x v="2"/>
    <n v="24"/>
    <n v="8"/>
    <n v="10"/>
    <n v="97"/>
    <n v="94"/>
    <n v="85"/>
    <n v="65"/>
    <n v="96"/>
    <s v="https://cdn.boldbi.com/wp/solutions/icons/healthcare/pediatrics.png"/>
    <x v="75"/>
    <n v="1"/>
    <n v="4.1666666666666664E-2"/>
    <n v="0"/>
    <n v="0"/>
    <n v="0"/>
    <n v="1"/>
    <n v="0"/>
    <n v="1353"/>
    <n v="5"/>
    <n v="94"/>
    <n v="0"/>
    <n v="0"/>
    <n v="0"/>
    <n v="0"/>
    <x v="4"/>
    <x v="31"/>
    <n v="1353"/>
    <n v="100"/>
    <x v="72"/>
  </r>
  <r>
    <s v="PTS17"/>
    <s v="Male"/>
    <s v="HOS1"/>
    <n v="5"/>
    <s v="Extremely"/>
    <n v="0.04"/>
    <x v="9"/>
    <d v="2023-06-05T00:00:00"/>
    <n v="-1"/>
    <m/>
    <s v="No"/>
    <n v="0.02"/>
    <n v="2582"/>
    <n v="0.05"/>
    <n v="0.92"/>
    <n v="35"/>
    <x v="4"/>
    <x v="2"/>
    <n v="6"/>
    <x v="0"/>
    <s v="No"/>
    <n v="1"/>
    <n v="1498"/>
    <s v="HOS1"/>
    <x v="1"/>
    <n v="20"/>
    <n v="10"/>
    <n v="15"/>
    <n v="95"/>
    <n v="98"/>
    <n v="80"/>
    <n v="60"/>
    <n v="92"/>
    <s v="https://cdn.boldbi.com/wp/solutions/icons/healthcare/cardiology.png"/>
    <x v="76"/>
    <n v="1"/>
    <n v="0.05"/>
    <n v="0"/>
    <n v="0"/>
    <n v="0"/>
    <n v="0"/>
    <n v="0"/>
    <n v="2582"/>
    <m/>
    <n v="92"/>
    <n v="0"/>
    <n v="0"/>
    <n v="1"/>
    <n v="1"/>
    <x v="2"/>
    <x v="28"/>
    <n v="2582"/>
    <n v="0"/>
    <x v="73"/>
  </r>
  <r>
    <s v="PTS170"/>
    <s v="Female"/>
    <s v="HOS3"/>
    <n v="3"/>
    <s v="A little bit"/>
    <n v="0.02"/>
    <x v="41"/>
    <d v="2023-06-17T00:00:00"/>
    <n v="0"/>
    <s v="6/20/2023 12:00:00 AM"/>
    <s v="No"/>
    <n v="0.04"/>
    <n v="2473"/>
    <n v="0.04"/>
    <n v="0.97"/>
    <n v="32"/>
    <x v="2"/>
    <x v="0"/>
    <n v="2"/>
    <x v="1"/>
    <s v="No"/>
    <n v="0"/>
    <n v="1335"/>
    <s v="HOS3"/>
    <x v="2"/>
    <n v="24"/>
    <n v="8"/>
    <n v="10"/>
    <n v="97"/>
    <n v="94"/>
    <n v="85"/>
    <n v="65"/>
    <n v="96"/>
    <s v="https://cdn.boldbi.com/wp/solutions/icons/healthcare/pediatrics.png"/>
    <x v="77"/>
    <n v="1"/>
    <n v="4.1666666666666664E-2"/>
    <n v="0"/>
    <n v="1"/>
    <n v="100"/>
    <n v="1"/>
    <n v="0"/>
    <n v="0"/>
    <n v="3"/>
    <n v="97"/>
    <n v="0"/>
    <n v="0"/>
    <n v="0"/>
    <n v="0"/>
    <x v="1"/>
    <x v="24"/>
    <n v="2473"/>
    <n v="100"/>
    <x v="74"/>
  </r>
  <r>
    <s v="PTS171"/>
    <s v="Male"/>
    <s v="HOS2"/>
    <n v="5"/>
    <s v="Extremely"/>
    <n v="0.02"/>
    <x v="16"/>
    <d v="2023-05-22T00:00:00"/>
    <n v="2"/>
    <m/>
    <s v="No"/>
    <n v="0.02"/>
    <n v="1203"/>
    <n v="0.03"/>
    <n v="0.9"/>
    <n v="31"/>
    <x v="2"/>
    <x v="4"/>
    <n v="5"/>
    <x v="2"/>
    <s v="No"/>
    <n v="1"/>
    <n v="577"/>
    <s v="HOS2"/>
    <x v="0"/>
    <n v="25"/>
    <n v="12"/>
    <n v="20"/>
    <n v="92"/>
    <n v="96"/>
    <n v="75"/>
    <n v="55"/>
    <n v="88"/>
    <s v="https://cdn.boldbi.com/wp/solutions/icons/healthcare/pediatrics.png"/>
    <x v="78"/>
    <n v="1"/>
    <n v="0.04"/>
    <n v="0"/>
    <n v="0"/>
    <n v="0"/>
    <n v="0"/>
    <n v="1"/>
    <n v="1203"/>
    <m/>
    <n v="90"/>
    <n v="0"/>
    <n v="0"/>
    <n v="0"/>
    <n v="0"/>
    <x v="2"/>
    <x v="26"/>
    <n v="1203"/>
    <n v="0"/>
    <x v="75"/>
  </r>
  <r>
    <s v="PTS172"/>
    <s v="Female"/>
    <s v="HOS2"/>
    <n v="1"/>
    <s v="Not At All"/>
    <n v="0.03"/>
    <x v="40"/>
    <d v="2023-06-12T00:00:00"/>
    <n v="-2"/>
    <m/>
    <s v="No"/>
    <n v="0.02"/>
    <n v="2301"/>
    <n v="0.04"/>
    <n v="0.89"/>
    <n v="30"/>
    <x v="4"/>
    <x v="0"/>
    <n v="6"/>
    <x v="2"/>
    <s v="No"/>
    <n v="1"/>
    <n v="1335"/>
    <s v="HOS2"/>
    <x v="0"/>
    <n v="25"/>
    <n v="12"/>
    <n v="20"/>
    <n v="92"/>
    <n v="96"/>
    <n v="75"/>
    <n v="55"/>
    <n v="88"/>
    <s v="https://cdn.boldbi.com/wp/solutions/icons/healthcare/cardiology.png"/>
    <x v="79"/>
    <n v="1"/>
    <n v="0.04"/>
    <n v="0"/>
    <n v="0"/>
    <n v="0"/>
    <n v="0"/>
    <n v="1"/>
    <n v="2301"/>
    <m/>
    <n v="89"/>
    <n v="0"/>
    <n v="0"/>
    <n v="0"/>
    <n v="0"/>
    <x v="3"/>
    <x v="28"/>
    <n v="2301"/>
    <n v="0"/>
    <x v="76"/>
  </r>
  <r>
    <s v="PTS173"/>
    <s v="Male"/>
    <s v="HOS2"/>
    <n v="2"/>
    <s v="Quite a bit"/>
    <n v="0.02"/>
    <x v="15"/>
    <d v="2023-05-13T00:00:00"/>
    <n v="6"/>
    <s v="5/14/2023 12:00:00 AM"/>
    <s v="No"/>
    <n v="0.01"/>
    <n v="1403"/>
    <n v="0.02"/>
    <n v="0.94"/>
    <n v="35"/>
    <x v="2"/>
    <x v="4"/>
    <n v="5"/>
    <x v="1"/>
    <s v="No"/>
    <n v="0"/>
    <n v="631"/>
    <s v="HOS2"/>
    <x v="0"/>
    <n v="25"/>
    <n v="12"/>
    <n v="20"/>
    <n v="92"/>
    <n v="96"/>
    <n v="75"/>
    <n v="55"/>
    <n v="88"/>
    <s v="https://cdn.boldbi.com/wp/solutions/icons/healthcare/pediatrics.png"/>
    <x v="80"/>
    <n v="1"/>
    <n v="0.04"/>
    <n v="0"/>
    <n v="1"/>
    <n v="100"/>
    <n v="1"/>
    <n v="0"/>
    <n v="0"/>
    <n v="7"/>
    <n v="94"/>
    <n v="0"/>
    <n v="0"/>
    <n v="0"/>
    <n v="0"/>
    <x v="4"/>
    <x v="23"/>
    <n v="1403"/>
    <n v="100"/>
    <x v="77"/>
  </r>
  <r>
    <s v="PTS174"/>
    <s v="Female"/>
    <s v="HOS3"/>
    <n v="3"/>
    <s v="Moderately"/>
    <n v="0.03"/>
    <x v="42"/>
    <d v="2023-05-13T00:00:00"/>
    <n v="7"/>
    <s v="5/13/2023 12:00:00 AM"/>
    <s v="No"/>
    <n v="0.04"/>
    <n v="2217"/>
    <n v="0.05"/>
    <n v="0.96"/>
    <n v="22"/>
    <x v="4"/>
    <x v="2"/>
    <n v="1"/>
    <x v="1"/>
    <s v="No"/>
    <n v="1"/>
    <n v="1419"/>
    <s v="HOS3"/>
    <x v="2"/>
    <n v="24"/>
    <n v="8"/>
    <n v="10"/>
    <n v="97"/>
    <n v="94"/>
    <n v="85"/>
    <n v="65"/>
    <n v="96"/>
    <s v="https://cdn.boldbi.com/wp/solutions/icons/healthcare/cardiology.png"/>
    <x v="81"/>
    <n v="1"/>
    <n v="4.1666666666666664E-2"/>
    <n v="0"/>
    <n v="0"/>
    <n v="0"/>
    <n v="1"/>
    <n v="0"/>
    <n v="2217"/>
    <n v="7"/>
    <n v="96"/>
    <n v="0"/>
    <n v="0"/>
    <n v="0"/>
    <n v="0"/>
    <x v="1"/>
    <x v="3"/>
    <n v="2217"/>
    <n v="100"/>
    <x v="78"/>
  </r>
  <r>
    <s v="PTS175"/>
    <s v="Male"/>
    <s v="HOS2"/>
    <n v="3"/>
    <s v="Extremely"/>
    <n v="0.04"/>
    <x v="10"/>
    <d v="2023-05-02T00:00:00"/>
    <n v="-1"/>
    <m/>
    <s v="No"/>
    <n v="0.04"/>
    <n v="1370"/>
    <n v="0.05"/>
    <n v="0.91"/>
    <n v="19"/>
    <x v="4"/>
    <x v="0"/>
    <n v="3"/>
    <x v="2"/>
    <s v="No"/>
    <n v="0"/>
    <n v="548"/>
    <s v="HOS2"/>
    <x v="0"/>
    <n v="25"/>
    <n v="12"/>
    <n v="20"/>
    <n v="92"/>
    <n v="96"/>
    <n v="75"/>
    <n v="55"/>
    <n v="88"/>
    <s v="https://cdn.boldbi.com/wp/solutions/icons/healthcare/cardiology.png"/>
    <x v="10"/>
    <n v="1"/>
    <n v="0.04"/>
    <n v="0"/>
    <n v="1"/>
    <n v="100"/>
    <n v="0"/>
    <n v="1"/>
    <n v="0"/>
    <m/>
    <n v="91"/>
    <n v="0"/>
    <n v="0"/>
    <n v="0"/>
    <n v="0"/>
    <x v="1"/>
    <x v="4"/>
    <n v="1370"/>
    <n v="0"/>
    <x v="79"/>
  </r>
  <r>
    <s v="PTS176"/>
    <s v="Female"/>
    <s v="HOS1"/>
    <n v="3"/>
    <s v="Moderately"/>
    <n v="0.03"/>
    <x v="30"/>
    <d v="2023-06-14T00:00:00"/>
    <n v="1"/>
    <m/>
    <s v="No"/>
    <n v="0.02"/>
    <n v="2325"/>
    <n v="0.04"/>
    <n v="0.91"/>
    <n v="17"/>
    <x v="0"/>
    <x v="2"/>
    <n v="3"/>
    <x v="2"/>
    <s v="No"/>
    <n v="1"/>
    <n v="1535"/>
    <s v="HOS1"/>
    <x v="1"/>
    <n v="20"/>
    <n v="10"/>
    <n v="15"/>
    <n v="95"/>
    <n v="98"/>
    <n v="80"/>
    <n v="60"/>
    <n v="92"/>
    <s v="https://cdn.boldbi.com/wp/solutions/icons/healthcare/orthopaedics.png"/>
    <x v="82"/>
    <n v="1"/>
    <n v="0.05"/>
    <n v="0"/>
    <n v="0"/>
    <n v="0"/>
    <n v="0"/>
    <n v="1"/>
    <n v="2325"/>
    <m/>
    <n v="91"/>
    <n v="0"/>
    <n v="0"/>
    <n v="0"/>
    <n v="0"/>
    <x v="1"/>
    <x v="32"/>
    <n v="2325"/>
    <n v="0"/>
    <x v="80"/>
  </r>
  <r>
    <s v="PTS177"/>
    <s v="Female"/>
    <s v="HOS3"/>
    <n v="2"/>
    <s v="Quite a bit"/>
    <n v="0.02"/>
    <x v="34"/>
    <d v="2023-06-10T00:00:00"/>
    <n v="-1"/>
    <s v="6/14/2023 12:00:00 AM"/>
    <s v="No"/>
    <n v="0.01"/>
    <n v="1944"/>
    <n v="0.05"/>
    <n v="0.98"/>
    <n v="18"/>
    <x v="4"/>
    <x v="2"/>
    <n v="2"/>
    <x v="1"/>
    <s v="No"/>
    <n v="1"/>
    <n v="1050"/>
    <s v="HOS3"/>
    <x v="2"/>
    <n v="24"/>
    <n v="8"/>
    <n v="10"/>
    <n v="97"/>
    <n v="94"/>
    <n v="85"/>
    <n v="65"/>
    <n v="96"/>
    <s v="https://cdn.boldbi.com/wp/solutions/icons/healthcare/cardiology.png"/>
    <x v="83"/>
    <n v="1"/>
    <n v="4.1666666666666664E-2"/>
    <n v="0"/>
    <n v="0"/>
    <n v="0"/>
    <n v="1"/>
    <n v="0"/>
    <n v="1944"/>
    <n v="3"/>
    <n v="98"/>
    <n v="0"/>
    <n v="0"/>
    <n v="0"/>
    <n v="0"/>
    <x v="4"/>
    <x v="24"/>
    <n v="1944"/>
    <n v="100"/>
    <x v="81"/>
  </r>
  <r>
    <s v="PTS178"/>
    <s v="Female"/>
    <s v="HOS2"/>
    <n v="4"/>
    <s v="Extremely"/>
    <n v="0.04"/>
    <x v="34"/>
    <d v="2023-06-14T00:00:00"/>
    <n v="3"/>
    <m/>
    <s v="No"/>
    <n v="0.02"/>
    <n v="2865"/>
    <n v="0.02"/>
    <n v="0.96"/>
    <n v="17"/>
    <x v="2"/>
    <x v="2"/>
    <n v="6"/>
    <x v="2"/>
    <s v="No"/>
    <n v="1"/>
    <n v="1404"/>
    <s v="HOS2"/>
    <x v="0"/>
    <n v="25"/>
    <n v="12"/>
    <n v="20"/>
    <n v="92"/>
    <n v="96"/>
    <n v="75"/>
    <n v="55"/>
    <n v="88"/>
    <s v="https://cdn.boldbi.com/wp/solutions/icons/healthcare/pediatrics.png"/>
    <x v="84"/>
    <n v="1"/>
    <n v="0.04"/>
    <n v="0"/>
    <n v="0"/>
    <n v="0"/>
    <n v="0"/>
    <n v="1"/>
    <n v="2865"/>
    <m/>
    <n v="96"/>
    <n v="0"/>
    <n v="0"/>
    <n v="0"/>
    <n v="0"/>
    <x v="0"/>
    <x v="9"/>
    <n v="2865"/>
    <n v="0"/>
    <x v="82"/>
  </r>
  <r>
    <s v="PTS179"/>
    <s v="Female"/>
    <s v="HOS2"/>
    <n v="3"/>
    <s v="Quite a bit"/>
    <n v="0.02"/>
    <x v="3"/>
    <d v="2023-04-28T00:00:00"/>
    <n v="3"/>
    <s v="5/1/2023 12:00:00 AM"/>
    <s v="No"/>
    <n v="0.01"/>
    <n v="1317"/>
    <n v="0.05"/>
    <n v="0.89"/>
    <n v="15"/>
    <x v="3"/>
    <x v="4"/>
    <n v="4"/>
    <x v="1"/>
    <s v="No"/>
    <n v="0"/>
    <n v="724"/>
    <s v="HOS2"/>
    <x v="0"/>
    <n v="25"/>
    <n v="12"/>
    <n v="20"/>
    <n v="92"/>
    <n v="96"/>
    <n v="75"/>
    <n v="55"/>
    <n v="88"/>
    <s v="https://cdn.boldbi.com/wp/solutions/icons/healthcare/ophthalmology.png"/>
    <x v="85"/>
    <n v="1"/>
    <n v="0.04"/>
    <n v="0"/>
    <n v="1"/>
    <n v="100"/>
    <n v="1"/>
    <n v="0"/>
    <n v="0"/>
    <n v="6"/>
    <n v="89"/>
    <n v="0"/>
    <n v="0"/>
    <n v="0"/>
    <n v="0"/>
    <x v="1"/>
    <x v="14"/>
    <n v="1317"/>
    <n v="100"/>
    <x v="71"/>
  </r>
  <r>
    <s v="PTS18"/>
    <s v="Male"/>
    <s v="HOS3"/>
    <n v="3"/>
    <s v="Quite a bit"/>
    <n v="0.03"/>
    <x v="42"/>
    <d v="2023-05-04T00:00:00"/>
    <n v="-2"/>
    <m/>
    <s v="No"/>
    <n v="0.02"/>
    <n v="3350"/>
    <n v="0.04"/>
    <n v="0.99"/>
    <n v="13"/>
    <x v="4"/>
    <x v="4"/>
    <n v="1"/>
    <x v="0"/>
    <s v="No"/>
    <n v="0"/>
    <n v="2278"/>
    <s v="HOS3"/>
    <x v="2"/>
    <n v="24"/>
    <n v="8"/>
    <n v="10"/>
    <n v="97"/>
    <n v="94"/>
    <n v="85"/>
    <n v="65"/>
    <n v="96"/>
    <s v="https://cdn.boldbi.com/wp/solutions/icons/healthcare/cardiology.png"/>
    <x v="12"/>
    <n v="1"/>
    <n v="4.1666666666666664E-2"/>
    <n v="0"/>
    <n v="1"/>
    <n v="100"/>
    <n v="0"/>
    <n v="0"/>
    <n v="0"/>
    <m/>
    <n v="99"/>
    <n v="0"/>
    <n v="0"/>
    <n v="1"/>
    <n v="1"/>
    <x v="1"/>
    <x v="33"/>
    <n v="3350"/>
    <n v="0"/>
    <x v="83"/>
  </r>
  <r>
    <s v="PTS180"/>
    <s v="Female"/>
    <s v="HOS3"/>
    <n v="3"/>
    <s v="A little bit"/>
    <n v="0.03"/>
    <x v="43"/>
    <d v="2023-04-28T00:00:00"/>
    <n v="-1"/>
    <m/>
    <s v="No"/>
    <n v="0.02"/>
    <n v="1443"/>
    <n v="0.05"/>
    <n v="0.88"/>
    <n v="14"/>
    <x v="3"/>
    <x v="4"/>
    <n v="5"/>
    <x v="2"/>
    <s v="No"/>
    <n v="1"/>
    <n v="433"/>
    <s v="HOS3"/>
    <x v="2"/>
    <n v="24"/>
    <n v="8"/>
    <n v="10"/>
    <n v="97"/>
    <n v="94"/>
    <n v="85"/>
    <n v="65"/>
    <n v="96"/>
    <s v="https://cdn.boldbi.com/wp/solutions/icons/healthcare/ophthalmology.png"/>
    <x v="86"/>
    <n v="1"/>
    <n v="4.1666666666666664E-2"/>
    <n v="0"/>
    <n v="0"/>
    <n v="0"/>
    <n v="0"/>
    <n v="1"/>
    <n v="1443"/>
    <m/>
    <n v="88"/>
    <n v="0"/>
    <n v="0"/>
    <n v="0"/>
    <n v="0"/>
    <x v="1"/>
    <x v="5"/>
    <n v="1443"/>
    <n v="0"/>
    <x v="84"/>
  </r>
  <r>
    <s v="PTS181"/>
    <s v="Female"/>
    <s v="HOS1"/>
    <n v="3"/>
    <s v="Not At All"/>
    <n v="0.01"/>
    <x v="44"/>
    <d v="2023-05-22T00:00:00"/>
    <n v="-3"/>
    <m/>
    <s v="No"/>
    <n v="0.02"/>
    <n v="3130"/>
    <n v="0.02"/>
    <n v="0.89"/>
    <n v="23"/>
    <x v="4"/>
    <x v="2"/>
    <n v="1"/>
    <x v="2"/>
    <s v="No"/>
    <n v="1"/>
    <n v="1033"/>
    <s v="HOS1"/>
    <x v="1"/>
    <n v="20"/>
    <n v="10"/>
    <n v="15"/>
    <n v="95"/>
    <n v="98"/>
    <n v="80"/>
    <n v="60"/>
    <n v="92"/>
    <s v="https://cdn.boldbi.com/wp/solutions/icons/healthcare/cardiology.png"/>
    <x v="87"/>
    <n v="1"/>
    <n v="0.05"/>
    <n v="0"/>
    <n v="0"/>
    <n v="0"/>
    <n v="0"/>
    <n v="1"/>
    <n v="3130"/>
    <m/>
    <n v="89"/>
    <n v="0"/>
    <n v="0"/>
    <n v="0"/>
    <n v="0"/>
    <x v="1"/>
    <x v="34"/>
    <n v="3130"/>
    <n v="0"/>
    <x v="85"/>
  </r>
  <r>
    <s v="PTS182"/>
    <s v="Female"/>
    <s v="HOS1"/>
    <n v="2"/>
    <s v="Quite a bit"/>
    <n v="0.03"/>
    <x v="8"/>
    <d v="2023-05-01T00:00:00"/>
    <n v="0"/>
    <m/>
    <s v="No"/>
    <n v="0.01"/>
    <n v="1858"/>
    <n v="0.02"/>
    <n v="0.89"/>
    <n v="35"/>
    <x v="4"/>
    <x v="3"/>
    <n v="2"/>
    <x v="2"/>
    <s v="No"/>
    <n v="1"/>
    <n v="650"/>
    <s v="HOS1"/>
    <x v="1"/>
    <n v="20"/>
    <n v="10"/>
    <n v="15"/>
    <n v="95"/>
    <n v="98"/>
    <n v="80"/>
    <n v="60"/>
    <n v="92"/>
    <s v="https://cdn.boldbi.com/wp/solutions/icons/healthcare/cardiology.png"/>
    <x v="11"/>
    <n v="1"/>
    <n v="0.05"/>
    <n v="0"/>
    <n v="0"/>
    <n v="0"/>
    <n v="0"/>
    <n v="1"/>
    <n v="1858"/>
    <m/>
    <n v="89"/>
    <n v="0"/>
    <n v="0"/>
    <n v="0"/>
    <n v="0"/>
    <x v="4"/>
    <x v="19"/>
    <n v="1858"/>
    <n v="0"/>
    <x v="86"/>
  </r>
  <r>
    <s v="PTS183"/>
    <s v="Male"/>
    <s v="HOS3"/>
    <n v="1"/>
    <s v="Moderately"/>
    <n v="0.01"/>
    <x v="45"/>
    <d v="2023-06-11T00:00:00"/>
    <n v="10"/>
    <s v="6/7/2023 12:00:00 AM"/>
    <s v="No"/>
    <n v="0.02"/>
    <n v="2079"/>
    <n v="0.04"/>
    <n v="0.9"/>
    <n v="18"/>
    <x v="4"/>
    <x v="2"/>
    <n v="5"/>
    <x v="1"/>
    <s v="No"/>
    <n v="1"/>
    <n v="1372"/>
    <s v="HOS3"/>
    <x v="2"/>
    <n v="24"/>
    <n v="8"/>
    <n v="10"/>
    <n v="97"/>
    <n v="94"/>
    <n v="85"/>
    <n v="65"/>
    <n v="96"/>
    <s v="https://cdn.boldbi.com/wp/solutions/icons/healthcare/cardiology.png"/>
    <x v="88"/>
    <n v="1"/>
    <n v="4.1666666666666664E-2"/>
    <n v="0"/>
    <n v="0"/>
    <n v="0"/>
    <n v="1"/>
    <n v="0"/>
    <n v="2079"/>
    <n v="6"/>
    <n v="90"/>
    <n v="0"/>
    <n v="0"/>
    <n v="0"/>
    <n v="0"/>
    <x v="3"/>
    <x v="32"/>
    <n v="2079"/>
    <n v="100"/>
    <x v="87"/>
  </r>
  <r>
    <s v="PTS184"/>
    <s v="Female"/>
    <s v="HOS3"/>
    <n v="3"/>
    <s v="Moderately"/>
    <n v="0.02"/>
    <x v="46"/>
    <d v="2023-05-10T00:00:00"/>
    <n v="0"/>
    <s v="5/14/2023 12:00:00 AM"/>
    <s v="No"/>
    <n v="0.01"/>
    <n v="3158"/>
    <n v="0.04"/>
    <n v="0.96"/>
    <n v="21"/>
    <x v="1"/>
    <x v="1"/>
    <n v="1"/>
    <x v="1"/>
    <s v="No"/>
    <n v="1"/>
    <n v="1547"/>
    <s v="HOS3"/>
    <x v="2"/>
    <n v="24"/>
    <n v="8"/>
    <n v="10"/>
    <n v="97"/>
    <n v="94"/>
    <n v="85"/>
    <n v="65"/>
    <n v="96"/>
    <s v="https://cdn.boldbi.com/wp/solutions/icons/healthcare/neurology.png"/>
    <x v="89"/>
    <n v="1"/>
    <n v="4.1666666666666664E-2"/>
    <n v="0"/>
    <n v="0"/>
    <n v="0"/>
    <n v="1"/>
    <n v="0"/>
    <n v="3158"/>
    <n v="4"/>
    <n v="96"/>
    <n v="0"/>
    <n v="0"/>
    <n v="0"/>
    <n v="0"/>
    <x v="1"/>
    <x v="9"/>
    <n v="3158"/>
    <n v="100"/>
    <x v="88"/>
  </r>
  <r>
    <s v="PTS185"/>
    <s v="Female"/>
    <s v="HOS1"/>
    <n v="2"/>
    <s v="A little bit"/>
    <n v="0.01"/>
    <x v="9"/>
    <d v="2023-06-10T00:00:00"/>
    <n v="4"/>
    <s v="6/13/2023 12:00:00 AM"/>
    <s v="No"/>
    <n v="0.03"/>
    <n v="1523"/>
    <n v="0.02"/>
    <n v="0.92"/>
    <n v="12"/>
    <x v="1"/>
    <x v="0"/>
    <n v="5"/>
    <x v="1"/>
    <s v="No"/>
    <n v="0"/>
    <n v="853"/>
    <s v="HOS1"/>
    <x v="1"/>
    <n v="20"/>
    <n v="10"/>
    <n v="15"/>
    <n v="95"/>
    <n v="98"/>
    <n v="80"/>
    <n v="60"/>
    <n v="92"/>
    <s v="https://cdn.boldbi.com/wp/solutions/icons/healthcare/neurology.png"/>
    <x v="90"/>
    <n v="1"/>
    <n v="0.05"/>
    <n v="0"/>
    <n v="1"/>
    <n v="100"/>
    <n v="1"/>
    <n v="0"/>
    <n v="0"/>
    <n v="7"/>
    <n v="92"/>
    <n v="0"/>
    <n v="0"/>
    <n v="0"/>
    <n v="0"/>
    <x v="4"/>
    <x v="35"/>
    <n v="1523"/>
    <n v="100"/>
    <x v="89"/>
  </r>
  <r>
    <s v="PTS186"/>
    <s v="Female"/>
    <s v="HOS3"/>
    <n v="4"/>
    <s v="Not At All"/>
    <n v="0.04"/>
    <x v="46"/>
    <d v="2023-05-07T00:00:00"/>
    <n v="-3"/>
    <m/>
    <s v="No"/>
    <n v="0.02"/>
    <n v="2367"/>
    <n v="0.05"/>
    <n v="0.93"/>
    <n v="26"/>
    <x v="2"/>
    <x v="4"/>
    <n v="6"/>
    <x v="2"/>
    <s v="No"/>
    <n v="0"/>
    <n v="899"/>
    <s v="HOS3"/>
    <x v="2"/>
    <n v="24"/>
    <n v="8"/>
    <n v="10"/>
    <n v="97"/>
    <n v="94"/>
    <n v="85"/>
    <n v="65"/>
    <n v="96"/>
    <s v="https://cdn.boldbi.com/wp/solutions/icons/healthcare/pediatrics.png"/>
    <x v="91"/>
    <n v="1"/>
    <n v="4.1666666666666664E-2"/>
    <n v="0"/>
    <n v="1"/>
    <n v="100"/>
    <n v="0"/>
    <n v="1"/>
    <n v="0"/>
    <m/>
    <n v="93"/>
    <n v="0"/>
    <n v="0"/>
    <n v="0"/>
    <n v="0"/>
    <x v="0"/>
    <x v="30"/>
    <n v="2367"/>
    <n v="0"/>
    <x v="90"/>
  </r>
  <r>
    <s v="PTS187"/>
    <s v="Female"/>
    <s v="HOS1"/>
    <n v="3"/>
    <s v="A little bit"/>
    <n v="0.02"/>
    <x v="43"/>
    <d v="2023-05-08T00:00:00"/>
    <n v="9"/>
    <s v="5/4/2023 12:00:00 AM"/>
    <s v="No"/>
    <n v="0.04"/>
    <n v="2989"/>
    <n v="0.03"/>
    <n v="0.97"/>
    <n v="31"/>
    <x v="3"/>
    <x v="4"/>
    <n v="5"/>
    <x v="1"/>
    <s v="No"/>
    <n v="0"/>
    <n v="1734"/>
    <s v="HOS1"/>
    <x v="1"/>
    <n v="20"/>
    <n v="10"/>
    <n v="15"/>
    <n v="95"/>
    <n v="98"/>
    <n v="80"/>
    <n v="60"/>
    <n v="92"/>
    <s v="https://cdn.boldbi.com/wp/solutions/icons/healthcare/ophthalmology.png"/>
    <x v="92"/>
    <n v="1"/>
    <n v="0.05"/>
    <n v="0"/>
    <n v="1"/>
    <n v="100"/>
    <n v="1"/>
    <n v="0"/>
    <n v="0"/>
    <n v="5"/>
    <n v="97"/>
    <n v="0"/>
    <n v="0"/>
    <n v="0"/>
    <n v="0"/>
    <x v="1"/>
    <x v="28"/>
    <n v="2989"/>
    <n v="100"/>
    <x v="91"/>
  </r>
  <r>
    <s v="PTS188"/>
    <s v="Female"/>
    <s v="HOS1"/>
    <n v="2"/>
    <s v="Quite a bit"/>
    <n v="0.02"/>
    <x v="38"/>
    <d v="2023-05-29T00:00:00"/>
    <n v="0"/>
    <m/>
    <s v="No"/>
    <n v="0.04"/>
    <n v="1488"/>
    <n v="0.05"/>
    <n v="0.98"/>
    <n v="35"/>
    <x v="4"/>
    <x v="4"/>
    <n v="2"/>
    <x v="2"/>
    <s v="No"/>
    <n v="1"/>
    <n v="521"/>
    <s v="HOS1"/>
    <x v="1"/>
    <n v="20"/>
    <n v="10"/>
    <n v="15"/>
    <n v="95"/>
    <n v="98"/>
    <n v="80"/>
    <n v="60"/>
    <n v="92"/>
    <s v="https://cdn.boldbi.com/wp/solutions/icons/healthcare/cardiology.png"/>
    <x v="93"/>
    <n v="1"/>
    <n v="0.05"/>
    <n v="0"/>
    <n v="0"/>
    <n v="0"/>
    <n v="0"/>
    <n v="1"/>
    <n v="1488"/>
    <m/>
    <n v="98"/>
    <n v="0"/>
    <n v="0"/>
    <n v="0"/>
    <n v="0"/>
    <x v="4"/>
    <x v="19"/>
    <n v="1488"/>
    <n v="0"/>
    <x v="92"/>
  </r>
  <r>
    <s v="PTS189"/>
    <s v="Male"/>
    <s v="HOS2"/>
    <n v="5"/>
    <s v="Quite a bit"/>
    <n v="0.02"/>
    <x v="11"/>
    <d v="2023-05-10T00:00:00"/>
    <n v="2"/>
    <m/>
    <s v="No"/>
    <n v="0.01"/>
    <n v="3268"/>
    <n v="0.03"/>
    <n v="0.95"/>
    <n v="14"/>
    <x v="3"/>
    <x v="0"/>
    <n v="6"/>
    <x v="2"/>
    <s v="No"/>
    <n v="0"/>
    <n v="2190"/>
    <s v="HOS2"/>
    <x v="0"/>
    <n v="25"/>
    <n v="12"/>
    <n v="20"/>
    <n v="92"/>
    <n v="96"/>
    <n v="75"/>
    <n v="55"/>
    <n v="88"/>
    <s v="https://cdn.boldbi.com/wp/solutions/icons/healthcare/ophthalmology.png"/>
    <x v="94"/>
    <n v="1"/>
    <n v="0.04"/>
    <n v="0"/>
    <n v="1"/>
    <n v="100"/>
    <n v="0"/>
    <n v="1"/>
    <n v="0"/>
    <m/>
    <n v="95"/>
    <n v="0"/>
    <n v="0"/>
    <n v="0"/>
    <n v="0"/>
    <x v="2"/>
    <x v="15"/>
    <n v="3268"/>
    <n v="0"/>
    <x v="93"/>
  </r>
  <r>
    <s v="PTS19"/>
    <s v="Male"/>
    <s v="HOS1"/>
    <n v="4"/>
    <s v="Not At All"/>
    <n v="0.02"/>
    <x v="31"/>
    <d v="2023-05-09T00:00:00"/>
    <n v="9"/>
    <s v="5/7/2023 12:00:00 AM"/>
    <s v="No"/>
    <n v="0.02"/>
    <n v="3165"/>
    <n v="0.01"/>
    <n v="0.94"/>
    <n v="20"/>
    <x v="2"/>
    <x v="3"/>
    <n v="4"/>
    <x v="0"/>
    <s v="No"/>
    <n v="0"/>
    <n v="1139"/>
    <s v="HOS1"/>
    <x v="1"/>
    <n v="20"/>
    <n v="10"/>
    <n v="15"/>
    <n v="95"/>
    <n v="98"/>
    <n v="80"/>
    <n v="60"/>
    <n v="92"/>
    <s v="https://cdn.boldbi.com/wp/solutions/icons/healthcare/pediatrics.png"/>
    <x v="95"/>
    <n v="1"/>
    <n v="0.05"/>
    <n v="0"/>
    <n v="1"/>
    <n v="100"/>
    <n v="0"/>
    <n v="0"/>
    <n v="0"/>
    <n v="7"/>
    <n v="94"/>
    <n v="0"/>
    <n v="0"/>
    <n v="1"/>
    <n v="1"/>
    <x v="0"/>
    <x v="31"/>
    <n v="3165"/>
    <n v="0"/>
    <x v="94"/>
  </r>
  <r>
    <s v="PTS190"/>
    <s v="Male"/>
    <s v="HOS1"/>
    <n v="3"/>
    <s v="A little bit"/>
    <n v="0.02"/>
    <x v="27"/>
    <d v="2023-05-16T00:00:00"/>
    <n v="-3"/>
    <m/>
    <s v="No"/>
    <n v="0.03"/>
    <n v="2900"/>
    <n v="0.01"/>
    <n v="0.93"/>
    <n v="27"/>
    <x v="4"/>
    <x v="0"/>
    <n v="6"/>
    <x v="2"/>
    <s v="No"/>
    <n v="0"/>
    <n v="1102"/>
    <s v="HOS1"/>
    <x v="1"/>
    <n v="20"/>
    <n v="10"/>
    <n v="15"/>
    <n v="95"/>
    <n v="98"/>
    <n v="80"/>
    <n v="60"/>
    <n v="92"/>
    <s v="https://cdn.boldbi.com/wp/solutions/icons/healthcare/cardiology.png"/>
    <x v="96"/>
    <n v="1"/>
    <n v="0.05"/>
    <n v="0"/>
    <n v="1"/>
    <n v="100"/>
    <n v="0"/>
    <n v="1"/>
    <n v="0"/>
    <m/>
    <n v="93"/>
    <n v="0"/>
    <n v="0"/>
    <n v="0"/>
    <n v="0"/>
    <x v="1"/>
    <x v="30"/>
    <n v="2900"/>
    <n v="0"/>
    <x v="2"/>
  </r>
  <r>
    <s v="PTS191"/>
    <s v="Female"/>
    <s v="HOS3"/>
    <n v="2"/>
    <s v="Not At All"/>
    <n v="0.01"/>
    <x v="44"/>
    <d v="2023-05-23T00:00:00"/>
    <n v="-2"/>
    <m/>
    <s v="No"/>
    <n v="0.02"/>
    <n v="1044"/>
    <n v="0.03"/>
    <n v="0.92"/>
    <n v="16"/>
    <x v="0"/>
    <x v="0"/>
    <n v="1"/>
    <x v="2"/>
    <s v="No"/>
    <n v="0"/>
    <n v="668"/>
    <s v="HOS3"/>
    <x v="2"/>
    <n v="24"/>
    <n v="8"/>
    <n v="10"/>
    <n v="97"/>
    <n v="94"/>
    <n v="85"/>
    <n v="65"/>
    <n v="96"/>
    <s v="https://cdn.boldbi.com/wp/solutions/icons/healthcare/orthopaedics.png"/>
    <x v="97"/>
    <n v="1"/>
    <n v="4.1666666666666664E-2"/>
    <n v="0"/>
    <n v="1"/>
    <n v="100"/>
    <n v="0"/>
    <n v="1"/>
    <n v="0"/>
    <m/>
    <n v="92"/>
    <n v="0"/>
    <n v="0"/>
    <n v="0"/>
    <n v="0"/>
    <x v="4"/>
    <x v="3"/>
    <n v="1044"/>
    <n v="0"/>
    <x v="95"/>
  </r>
  <r>
    <s v="PTS192"/>
    <s v="Male"/>
    <s v="HOS3"/>
    <n v="2"/>
    <s v="Moderately"/>
    <n v="0.01"/>
    <x v="27"/>
    <d v="2023-05-19T00:00:00"/>
    <n v="0"/>
    <s v="5/22/2023 12:00:00 AM"/>
    <s v="No"/>
    <n v="0.03"/>
    <n v="2602"/>
    <n v="0.02"/>
    <n v="0.95"/>
    <n v="17"/>
    <x v="2"/>
    <x v="3"/>
    <n v="5"/>
    <x v="1"/>
    <s v="No"/>
    <n v="0"/>
    <n v="1405"/>
    <s v="HOS3"/>
    <x v="2"/>
    <n v="24"/>
    <n v="8"/>
    <n v="10"/>
    <n v="97"/>
    <n v="94"/>
    <n v="85"/>
    <n v="65"/>
    <n v="96"/>
    <s v="https://cdn.boldbi.com/wp/solutions/icons/healthcare/pediatrics.png"/>
    <x v="98"/>
    <n v="1"/>
    <n v="4.1666666666666664E-2"/>
    <n v="0"/>
    <n v="1"/>
    <n v="100"/>
    <n v="1"/>
    <n v="0"/>
    <n v="0"/>
    <n v="3"/>
    <n v="95"/>
    <n v="0"/>
    <n v="0"/>
    <n v="0"/>
    <n v="0"/>
    <x v="4"/>
    <x v="24"/>
    <n v="2602"/>
    <n v="100"/>
    <x v="96"/>
  </r>
  <r>
    <s v="PTS193"/>
    <s v="Female"/>
    <s v="HOS1"/>
    <n v="2"/>
    <s v="Extremely"/>
    <n v="0.03"/>
    <x v="45"/>
    <d v="2023-06-01T00:00:00"/>
    <n v="0"/>
    <m/>
    <s v="Yes"/>
    <n v="0.01"/>
    <n v="3338"/>
    <n v="0.05"/>
    <n v="0.9"/>
    <n v="10"/>
    <x v="3"/>
    <x v="1"/>
    <n v="2"/>
    <x v="2"/>
    <s v="No"/>
    <n v="1"/>
    <n v="1369"/>
    <s v="HOS1"/>
    <x v="1"/>
    <n v="20"/>
    <n v="10"/>
    <n v="15"/>
    <n v="95"/>
    <n v="98"/>
    <n v="80"/>
    <n v="60"/>
    <n v="92"/>
    <s v="https://cdn.boldbi.com/wp/solutions/icons/healthcare/ophthalmology.png"/>
    <x v="99"/>
    <n v="1"/>
    <n v="0.05"/>
    <n v="0"/>
    <n v="0"/>
    <n v="0"/>
    <n v="0"/>
    <n v="1"/>
    <n v="3338"/>
    <m/>
    <n v="90"/>
    <n v="1"/>
    <n v="100"/>
    <n v="0"/>
    <n v="0"/>
    <x v="4"/>
    <x v="10"/>
    <n v="3338"/>
    <n v="0"/>
    <x v="97"/>
  </r>
  <r>
    <s v="PTS194"/>
    <s v="Female"/>
    <s v="HOS2"/>
    <n v="4"/>
    <s v="Moderately"/>
    <n v="0.01"/>
    <x v="47"/>
    <d v="2023-05-22T00:00:00"/>
    <n v="-1"/>
    <m/>
    <s v="No"/>
    <n v="0.03"/>
    <n v="1121"/>
    <n v="0.05"/>
    <n v="0.95"/>
    <n v="25"/>
    <x v="2"/>
    <x v="2"/>
    <n v="2"/>
    <x v="2"/>
    <s v="No"/>
    <n v="0"/>
    <n v="695"/>
    <s v="HOS2"/>
    <x v="0"/>
    <n v="25"/>
    <n v="12"/>
    <n v="20"/>
    <n v="92"/>
    <n v="96"/>
    <n v="75"/>
    <n v="55"/>
    <n v="88"/>
    <s v="https://cdn.boldbi.com/wp/solutions/icons/healthcare/pediatrics.png"/>
    <x v="100"/>
    <n v="1"/>
    <n v="0.04"/>
    <n v="0"/>
    <n v="1"/>
    <n v="100"/>
    <n v="0"/>
    <n v="1"/>
    <n v="0"/>
    <m/>
    <n v="95"/>
    <n v="0"/>
    <n v="0"/>
    <n v="0"/>
    <n v="0"/>
    <x v="0"/>
    <x v="29"/>
    <n v="1121"/>
    <n v="0"/>
    <x v="98"/>
  </r>
  <r>
    <s v="PTS195"/>
    <s v="Male"/>
    <s v="HOS1"/>
    <n v="3"/>
    <s v="Quite a bit"/>
    <n v="0.02"/>
    <x v="13"/>
    <d v="2023-06-11T00:00:00"/>
    <n v="1"/>
    <m/>
    <s v="No"/>
    <n v="0.01"/>
    <n v="2117"/>
    <n v="0.01"/>
    <n v="0.91"/>
    <n v="29"/>
    <x v="2"/>
    <x v="1"/>
    <n v="4"/>
    <x v="2"/>
    <s v="No"/>
    <n v="0"/>
    <n v="1376"/>
    <s v="HOS1"/>
    <x v="1"/>
    <n v="20"/>
    <n v="10"/>
    <n v="15"/>
    <n v="95"/>
    <n v="98"/>
    <n v="80"/>
    <n v="60"/>
    <n v="92"/>
    <s v="https://cdn.boldbi.com/wp/solutions/icons/healthcare/pediatrics.png"/>
    <x v="51"/>
    <n v="1"/>
    <n v="0.05"/>
    <n v="0"/>
    <n v="1"/>
    <n v="100"/>
    <n v="0"/>
    <n v="1"/>
    <n v="0"/>
    <m/>
    <n v="91"/>
    <n v="0"/>
    <n v="0"/>
    <n v="0"/>
    <n v="0"/>
    <x v="1"/>
    <x v="8"/>
    <n v="2117"/>
    <n v="0"/>
    <x v="99"/>
  </r>
  <r>
    <s v="PTS196"/>
    <s v="Male"/>
    <s v="HOS1"/>
    <n v="4"/>
    <s v="Quite a bit"/>
    <n v="0.01"/>
    <x v="8"/>
    <d v="2023-05-01T00:00:00"/>
    <n v="0"/>
    <s v="5/4/2023 12:00:00 AM"/>
    <s v="No"/>
    <n v="0.03"/>
    <n v="1224"/>
    <n v="0.04"/>
    <n v="0.98"/>
    <n v="20"/>
    <x v="2"/>
    <x v="0"/>
    <n v="3"/>
    <x v="1"/>
    <s v="No"/>
    <n v="1"/>
    <n v="575"/>
    <s v="HOS1"/>
    <x v="1"/>
    <n v="20"/>
    <n v="10"/>
    <n v="15"/>
    <n v="95"/>
    <n v="98"/>
    <n v="80"/>
    <n v="60"/>
    <n v="92"/>
    <s v="https://cdn.boldbi.com/wp/solutions/icons/healthcare/pediatrics.png"/>
    <x v="101"/>
    <n v="1"/>
    <n v="0.05"/>
    <n v="0"/>
    <n v="0"/>
    <n v="0"/>
    <n v="1"/>
    <n v="0"/>
    <n v="1224"/>
    <n v="3"/>
    <n v="98"/>
    <n v="0"/>
    <n v="0"/>
    <n v="0"/>
    <n v="0"/>
    <x v="0"/>
    <x v="36"/>
    <n v="1224"/>
    <n v="100"/>
    <x v="100"/>
  </r>
  <r>
    <s v="PTS197"/>
    <s v="Male"/>
    <s v="HOS1"/>
    <n v="2"/>
    <s v="A little bit"/>
    <n v="0.04"/>
    <x v="29"/>
    <d v="2023-06-11T00:00:00"/>
    <n v="-1"/>
    <m/>
    <s v="Yes"/>
    <n v="0.04"/>
    <n v="1272"/>
    <n v="0.01"/>
    <n v="0.88"/>
    <n v="18"/>
    <x v="0"/>
    <x v="3"/>
    <n v="5"/>
    <x v="2"/>
    <s v="No"/>
    <n v="0"/>
    <n v="560"/>
    <s v="HOS1"/>
    <x v="1"/>
    <n v="20"/>
    <n v="10"/>
    <n v="15"/>
    <n v="95"/>
    <n v="98"/>
    <n v="80"/>
    <n v="60"/>
    <n v="92"/>
    <s v="https://cdn.boldbi.com/wp/solutions/icons/healthcare/orthopaedics.png"/>
    <x v="102"/>
    <n v="1"/>
    <n v="0.05"/>
    <n v="0"/>
    <n v="1"/>
    <n v="100"/>
    <n v="0"/>
    <n v="1"/>
    <n v="0"/>
    <m/>
    <n v="88"/>
    <n v="1"/>
    <n v="100"/>
    <n v="0"/>
    <n v="0"/>
    <x v="4"/>
    <x v="18"/>
    <n v="1272"/>
    <n v="0"/>
    <x v="101"/>
  </r>
  <r>
    <s v="PTS198"/>
    <s v="Female"/>
    <s v="HOS3"/>
    <n v="5"/>
    <s v="Extremely"/>
    <n v="0.01"/>
    <x v="10"/>
    <d v="2023-05-08T00:00:00"/>
    <n v="5"/>
    <s v="5/9/2023 12:00:00 AM"/>
    <s v="No"/>
    <n v="0.03"/>
    <n v="2431"/>
    <n v="0.05"/>
    <n v="0.92"/>
    <n v="33"/>
    <x v="2"/>
    <x v="1"/>
    <n v="4"/>
    <x v="1"/>
    <s v="No"/>
    <n v="1"/>
    <n v="1288"/>
    <s v="HOS3"/>
    <x v="2"/>
    <n v="24"/>
    <n v="8"/>
    <n v="10"/>
    <n v="97"/>
    <n v="94"/>
    <n v="85"/>
    <n v="65"/>
    <n v="96"/>
    <s v="https://cdn.boldbi.com/wp/solutions/icons/healthcare/pediatrics.png"/>
    <x v="103"/>
    <n v="1"/>
    <n v="4.1666666666666664E-2"/>
    <n v="0"/>
    <n v="0"/>
    <n v="0"/>
    <n v="1"/>
    <n v="0"/>
    <n v="2431"/>
    <n v="6"/>
    <n v="92"/>
    <n v="0"/>
    <n v="0"/>
    <n v="0"/>
    <n v="0"/>
    <x v="2"/>
    <x v="2"/>
    <n v="2431"/>
    <n v="100"/>
    <x v="102"/>
  </r>
  <r>
    <s v="PTS199"/>
    <s v="Female"/>
    <s v="HOS1"/>
    <n v="4"/>
    <s v="Not At All"/>
    <n v="0.04"/>
    <x v="5"/>
    <d v="2023-05-13T00:00:00"/>
    <n v="4"/>
    <s v="5/15/2023 12:00:00 AM"/>
    <s v="No"/>
    <n v="0.02"/>
    <n v="3276"/>
    <n v="0.03"/>
    <n v="0.96"/>
    <n v="35"/>
    <x v="2"/>
    <x v="3"/>
    <n v="1"/>
    <x v="1"/>
    <s v="No"/>
    <n v="1"/>
    <n v="1867"/>
    <s v="HOS1"/>
    <x v="1"/>
    <n v="20"/>
    <n v="10"/>
    <n v="15"/>
    <n v="95"/>
    <n v="98"/>
    <n v="80"/>
    <n v="60"/>
    <n v="92"/>
    <s v="https://cdn.boldbi.com/wp/solutions/icons/healthcare/pediatrics.png"/>
    <x v="104"/>
    <n v="1"/>
    <n v="0.05"/>
    <n v="0"/>
    <n v="0"/>
    <n v="0"/>
    <n v="1"/>
    <n v="0"/>
    <n v="3276"/>
    <n v="6"/>
    <n v="96"/>
    <n v="0"/>
    <n v="0"/>
    <n v="0"/>
    <n v="0"/>
    <x v="0"/>
    <x v="37"/>
    <n v="3276"/>
    <n v="100"/>
    <x v="103"/>
  </r>
  <r>
    <s v="PTS2"/>
    <s v="Male"/>
    <s v="HOS3"/>
    <n v="2"/>
    <s v="A little bit"/>
    <n v="0.02"/>
    <x v="48"/>
    <d v="2023-06-04T00:00:00"/>
    <n v="11"/>
    <s v="5/31/2023 12:00:00 AM"/>
    <s v="No"/>
    <n v="0.01"/>
    <n v="1162"/>
    <n v="0.01"/>
    <n v="0.85"/>
    <n v="26"/>
    <x v="4"/>
    <x v="0"/>
    <n v="7"/>
    <x v="0"/>
    <s v="No"/>
    <n v="1"/>
    <n v="593"/>
    <s v="HOS3"/>
    <x v="2"/>
    <n v="24"/>
    <n v="8"/>
    <n v="10"/>
    <n v="97"/>
    <n v="94"/>
    <n v="85"/>
    <n v="65"/>
    <n v="96"/>
    <s v="https://cdn.boldbi.com/wp/solutions/icons/healthcare/cardiology.png"/>
    <x v="105"/>
    <n v="1"/>
    <n v="4.1666666666666664E-2"/>
    <n v="0"/>
    <n v="0"/>
    <n v="0"/>
    <n v="0"/>
    <n v="0"/>
    <n v="1162"/>
    <n v="7"/>
    <n v="85"/>
    <n v="0"/>
    <n v="0"/>
    <n v="1"/>
    <n v="1"/>
    <x v="4"/>
    <x v="1"/>
    <n v="1162"/>
    <n v="0"/>
    <x v="104"/>
  </r>
  <r>
    <s v="PTS20"/>
    <s v="Male"/>
    <s v="HOS1"/>
    <n v="5"/>
    <s v="A little bit"/>
    <n v="0.01"/>
    <x v="49"/>
    <d v="2023-06-18T00:00:00"/>
    <n v="3"/>
    <m/>
    <s v="No"/>
    <n v="0.01"/>
    <n v="1890"/>
    <n v="0.03"/>
    <n v="0.95"/>
    <n v="30"/>
    <x v="2"/>
    <x v="4"/>
    <n v="1"/>
    <x v="0"/>
    <s v="No"/>
    <n v="1"/>
    <n v="699"/>
    <s v="HOS1"/>
    <x v="1"/>
    <n v="20"/>
    <n v="10"/>
    <n v="15"/>
    <n v="95"/>
    <n v="98"/>
    <n v="80"/>
    <n v="60"/>
    <n v="92"/>
    <s v="https://cdn.boldbi.com/wp/solutions/icons/healthcare/pediatrics.png"/>
    <x v="106"/>
    <n v="1"/>
    <n v="0.05"/>
    <n v="0"/>
    <n v="0"/>
    <n v="0"/>
    <n v="0"/>
    <n v="0"/>
    <n v="1890"/>
    <m/>
    <n v="95"/>
    <n v="0"/>
    <n v="0"/>
    <n v="1"/>
    <n v="1"/>
    <x v="2"/>
    <x v="22"/>
    <n v="1890"/>
    <n v="0"/>
    <x v="105"/>
  </r>
  <r>
    <s v="PTS200"/>
    <s v="Female"/>
    <s v="HOS2"/>
    <n v="5"/>
    <s v="A little bit"/>
    <n v="0.04"/>
    <x v="16"/>
    <d v="2023-05-29T00:00:00"/>
    <n v="9"/>
    <s v="5/26/2023 12:00:00 AM"/>
    <s v="Yes"/>
    <n v="0.02"/>
    <n v="1283"/>
    <n v="0.01"/>
    <n v="0.88"/>
    <n v="32"/>
    <x v="0"/>
    <x v="0"/>
    <n v="6"/>
    <x v="1"/>
    <s v="No"/>
    <n v="0"/>
    <n v="860"/>
    <s v="HOS2"/>
    <x v="0"/>
    <n v="25"/>
    <n v="12"/>
    <n v="20"/>
    <n v="92"/>
    <n v="96"/>
    <n v="75"/>
    <n v="55"/>
    <n v="88"/>
    <s v="https://cdn.boldbi.com/wp/solutions/icons/healthcare/orthopaedics.png"/>
    <x v="107"/>
    <n v="1"/>
    <n v="0.04"/>
    <n v="0"/>
    <n v="1"/>
    <n v="100"/>
    <n v="1"/>
    <n v="0"/>
    <n v="0"/>
    <n v="6"/>
    <n v="88"/>
    <n v="1"/>
    <n v="100"/>
    <n v="0"/>
    <n v="0"/>
    <x v="2"/>
    <x v="15"/>
    <n v="1283"/>
    <n v="100"/>
    <x v="106"/>
  </r>
  <r>
    <s v="PTS201"/>
    <s v="Female"/>
    <s v="HOS3"/>
    <n v="1"/>
    <s v="Quite a bit"/>
    <n v="0.03"/>
    <x v="29"/>
    <d v="2023-06-20T00:00:00"/>
    <n v="8"/>
    <s v="6/16/2023 12:00:00 AM"/>
    <s v="No"/>
    <n v="0.04"/>
    <n v="2540"/>
    <n v="0.05"/>
    <n v="0.88"/>
    <n v="20"/>
    <x v="0"/>
    <x v="3"/>
    <n v="6"/>
    <x v="1"/>
    <s v="No"/>
    <n v="1"/>
    <n v="889"/>
    <s v="HOS3"/>
    <x v="2"/>
    <n v="24"/>
    <n v="8"/>
    <n v="10"/>
    <n v="97"/>
    <n v="94"/>
    <n v="85"/>
    <n v="65"/>
    <n v="96"/>
    <s v="https://cdn.boldbi.com/wp/solutions/icons/healthcare/orthopaedics.png"/>
    <x v="108"/>
    <n v="1"/>
    <n v="4.1666666666666664E-2"/>
    <n v="0"/>
    <n v="0"/>
    <n v="0"/>
    <n v="1"/>
    <n v="0"/>
    <n v="2540"/>
    <n v="4"/>
    <n v="88"/>
    <n v="0"/>
    <n v="0"/>
    <n v="0"/>
    <n v="0"/>
    <x v="3"/>
    <x v="19"/>
    <n v="2540"/>
    <n v="100"/>
    <x v="107"/>
  </r>
  <r>
    <s v="PTS202"/>
    <s v="Male"/>
    <s v="HOS2"/>
    <n v="1"/>
    <s v="Not At All"/>
    <n v="0.03"/>
    <x v="21"/>
    <d v="2023-05-08T00:00:00"/>
    <n v="3"/>
    <m/>
    <s v="No"/>
    <n v="0.02"/>
    <n v="2206"/>
    <n v="0.02"/>
    <n v="0.98"/>
    <n v="33"/>
    <x v="4"/>
    <x v="0"/>
    <n v="1"/>
    <x v="2"/>
    <s v="No"/>
    <n v="1"/>
    <n v="1456"/>
    <s v="HOS2"/>
    <x v="0"/>
    <n v="25"/>
    <n v="12"/>
    <n v="20"/>
    <n v="92"/>
    <n v="96"/>
    <n v="75"/>
    <n v="55"/>
    <n v="88"/>
    <s v="https://cdn.boldbi.com/wp/solutions/icons/healthcare/cardiology.png"/>
    <x v="109"/>
    <n v="1"/>
    <n v="0.04"/>
    <n v="0"/>
    <n v="0"/>
    <n v="0"/>
    <n v="0"/>
    <n v="1"/>
    <n v="2206"/>
    <m/>
    <n v="98"/>
    <n v="0"/>
    <n v="0"/>
    <n v="0"/>
    <n v="0"/>
    <x v="3"/>
    <x v="32"/>
    <n v="2206"/>
    <n v="0"/>
    <x v="108"/>
  </r>
  <r>
    <s v="PTS203"/>
    <s v="Female"/>
    <s v="HOS2"/>
    <n v="5"/>
    <s v="Quite a bit"/>
    <n v="0.02"/>
    <x v="30"/>
    <d v="2023-06-17T00:00:00"/>
    <n v="4"/>
    <m/>
    <s v="No"/>
    <n v="0.03"/>
    <n v="2773"/>
    <n v="0.05"/>
    <n v="0.88"/>
    <n v="17"/>
    <x v="2"/>
    <x v="0"/>
    <n v="5"/>
    <x v="2"/>
    <s v="No"/>
    <n v="0"/>
    <n v="1941"/>
    <s v="HOS2"/>
    <x v="0"/>
    <n v="25"/>
    <n v="12"/>
    <n v="20"/>
    <n v="92"/>
    <n v="96"/>
    <n v="75"/>
    <n v="55"/>
    <n v="88"/>
    <s v="https://cdn.boldbi.com/wp/solutions/icons/healthcare/pediatrics.png"/>
    <x v="110"/>
    <n v="1"/>
    <n v="0.04"/>
    <n v="0"/>
    <n v="1"/>
    <n v="100"/>
    <n v="0"/>
    <n v="1"/>
    <n v="0"/>
    <m/>
    <n v="88"/>
    <n v="0"/>
    <n v="0"/>
    <n v="0"/>
    <n v="0"/>
    <x v="2"/>
    <x v="21"/>
    <n v="2773"/>
    <n v="0"/>
    <x v="109"/>
  </r>
  <r>
    <s v="PTS204"/>
    <s v="Female"/>
    <s v="HOS3"/>
    <n v="4"/>
    <s v="Extremely"/>
    <n v="0.04"/>
    <x v="46"/>
    <d v="2023-05-18T00:00:00"/>
    <n v="8"/>
    <s v="5/14/2023 12:00:00 AM"/>
    <s v="No"/>
    <n v="0.01"/>
    <n v="2501"/>
    <n v="0.02"/>
    <n v="0.94"/>
    <n v="20"/>
    <x v="2"/>
    <x v="0"/>
    <n v="3"/>
    <x v="1"/>
    <s v="No"/>
    <n v="0"/>
    <n v="1050"/>
    <s v="HOS3"/>
    <x v="2"/>
    <n v="24"/>
    <n v="8"/>
    <n v="10"/>
    <n v="97"/>
    <n v="94"/>
    <n v="85"/>
    <n v="65"/>
    <n v="96"/>
    <s v="https://cdn.boldbi.com/wp/solutions/icons/healthcare/pediatrics.png"/>
    <x v="111"/>
    <n v="1"/>
    <n v="4.1666666666666664E-2"/>
    <n v="0"/>
    <n v="1"/>
    <n v="100"/>
    <n v="1"/>
    <n v="0"/>
    <n v="0"/>
    <n v="4"/>
    <n v="94"/>
    <n v="0"/>
    <n v="0"/>
    <n v="0"/>
    <n v="0"/>
    <x v="0"/>
    <x v="17"/>
    <n v="2501"/>
    <n v="100"/>
    <x v="110"/>
  </r>
  <r>
    <s v="PTS205"/>
    <s v="Male"/>
    <s v="HOS1"/>
    <n v="3"/>
    <s v="Not At All"/>
    <n v="0.01"/>
    <x v="15"/>
    <d v="2023-05-04T00:00:00"/>
    <n v="-3"/>
    <m/>
    <s v="No"/>
    <n v="0.04"/>
    <n v="1305"/>
    <n v="0.02"/>
    <n v="0.91"/>
    <n v="20"/>
    <x v="1"/>
    <x v="2"/>
    <n v="6"/>
    <x v="2"/>
    <s v="No"/>
    <n v="1"/>
    <n v="796"/>
    <s v="HOS1"/>
    <x v="1"/>
    <n v="20"/>
    <n v="10"/>
    <n v="15"/>
    <n v="95"/>
    <n v="98"/>
    <n v="80"/>
    <n v="60"/>
    <n v="92"/>
    <s v="https://cdn.boldbi.com/wp/solutions/icons/healthcare/neurology.png"/>
    <x v="112"/>
    <n v="1"/>
    <n v="0.05"/>
    <n v="0"/>
    <n v="0"/>
    <n v="0"/>
    <n v="0"/>
    <n v="1"/>
    <n v="1305"/>
    <m/>
    <n v="91"/>
    <n v="0"/>
    <n v="0"/>
    <n v="0"/>
    <n v="0"/>
    <x v="1"/>
    <x v="38"/>
    <n v="1305"/>
    <n v="0"/>
    <x v="111"/>
  </r>
  <r>
    <s v="PTS206"/>
    <s v="Female"/>
    <s v="HOS3"/>
    <n v="2"/>
    <s v="Moderately"/>
    <n v="0.01"/>
    <x v="50"/>
    <d v="2023-06-07T00:00:00"/>
    <n v="-2"/>
    <m/>
    <s v="No"/>
    <n v="0.03"/>
    <n v="2051"/>
    <n v="0.01"/>
    <n v="0.98"/>
    <n v="31"/>
    <x v="0"/>
    <x v="1"/>
    <n v="4"/>
    <x v="2"/>
    <s v="No"/>
    <n v="0"/>
    <n v="1169"/>
    <s v="HOS3"/>
    <x v="2"/>
    <n v="24"/>
    <n v="8"/>
    <n v="10"/>
    <n v="97"/>
    <n v="94"/>
    <n v="85"/>
    <n v="65"/>
    <n v="96"/>
    <s v="https://cdn.boldbi.com/wp/solutions/icons/healthcare/orthopaedics.png"/>
    <x v="113"/>
    <n v="1"/>
    <n v="4.1666666666666664E-2"/>
    <n v="0"/>
    <n v="1"/>
    <n v="100"/>
    <n v="0"/>
    <n v="1"/>
    <n v="0"/>
    <m/>
    <n v="98"/>
    <n v="0"/>
    <n v="0"/>
    <n v="0"/>
    <n v="0"/>
    <x v="4"/>
    <x v="37"/>
    <n v="2051"/>
    <n v="0"/>
    <x v="112"/>
  </r>
  <r>
    <s v="PTS207"/>
    <s v="Female"/>
    <s v="HOS2"/>
    <n v="2"/>
    <s v="Not At All"/>
    <n v="0.01"/>
    <x v="20"/>
    <d v="2023-05-10T00:00:00"/>
    <n v="-3"/>
    <m/>
    <s v="No"/>
    <n v="0.02"/>
    <n v="2996"/>
    <n v="0.02"/>
    <n v="0.98"/>
    <n v="20"/>
    <x v="1"/>
    <x v="3"/>
    <n v="5"/>
    <x v="2"/>
    <s v="No"/>
    <n v="0"/>
    <n v="1168"/>
    <s v="HOS2"/>
    <x v="0"/>
    <n v="25"/>
    <n v="12"/>
    <n v="20"/>
    <n v="92"/>
    <n v="96"/>
    <n v="75"/>
    <n v="55"/>
    <n v="88"/>
    <s v="https://cdn.boldbi.com/wp/solutions/icons/healthcare/neurology.png"/>
    <x v="114"/>
    <n v="1"/>
    <n v="0.04"/>
    <n v="0"/>
    <n v="1"/>
    <n v="100"/>
    <n v="0"/>
    <n v="1"/>
    <n v="0"/>
    <m/>
    <n v="98"/>
    <n v="0"/>
    <n v="0"/>
    <n v="0"/>
    <n v="0"/>
    <x v="4"/>
    <x v="11"/>
    <n v="2996"/>
    <n v="0"/>
    <x v="113"/>
  </r>
  <r>
    <s v="PTS208"/>
    <s v="Male"/>
    <s v="HOS1"/>
    <n v="3"/>
    <s v="Not At All"/>
    <n v="0.02"/>
    <x v="2"/>
    <d v="2023-05-31T00:00:00"/>
    <n v="-2"/>
    <m/>
    <s v="No"/>
    <n v="0.01"/>
    <n v="1184"/>
    <n v="0.02"/>
    <n v="0.92"/>
    <n v="19"/>
    <x v="1"/>
    <x v="1"/>
    <n v="6"/>
    <x v="2"/>
    <s v="No"/>
    <n v="0"/>
    <n v="462"/>
    <s v="HOS1"/>
    <x v="1"/>
    <n v="20"/>
    <n v="10"/>
    <n v="15"/>
    <n v="95"/>
    <n v="98"/>
    <n v="80"/>
    <n v="60"/>
    <n v="92"/>
    <s v="https://cdn.boldbi.com/wp/solutions/icons/healthcare/neurology.png"/>
    <x v="115"/>
    <n v="1"/>
    <n v="0.05"/>
    <n v="0"/>
    <n v="1"/>
    <n v="100"/>
    <n v="0"/>
    <n v="1"/>
    <n v="0"/>
    <m/>
    <n v="92"/>
    <n v="0"/>
    <n v="0"/>
    <n v="0"/>
    <n v="0"/>
    <x v="1"/>
    <x v="11"/>
    <n v="1184"/>
    <n v="0"/>
    <x v="114"/>
  </r>
  <r>
    <s v="PTS209"/>
    <s v="Male"/>
    <s v="HOS2"/>
    <n v="4"/>
    <s v="A little bit"/>
    <n v="0.03"/>
    <x v="7"/>
    <d v="2023-04-30T00:00:00"/>
    <n v="4"/>
    <m/>
    <s v="No"/>
    <n v="0.02"/>
    <n v="3364"/>
    <n v="0.03"/>
    <n v="0.88"/>
    <n v="34"/>
    <x v="0"/>
    <x v="2"/>
    <n v="3"/>
    <x v="2"/>
    <s v="No"/>
    <n v="0"/>
    <n v="1917"/>
    <s v="HOS2"/>
    <x v="0"/>
    <n v="25"/>
    <n v="12"/>
    <n v="20"/>
    <n v="92"/>
    <n v="96"/>
    <n v="75"/>
    <n v="55"/>
    <n v="88"/>
    <s v="https://cdn.boldbi.com/wp/solutions/icons/healthcare/orthopaedics.png"/>
    <x v="116"/>
    <n v="1"/>
    <n v="0.04"/>
    <n v="0"/>
    <n v="1"/>
    <n v="100"/>
    <n v="0"/>
    <n v="1"/>
    <n v="0"/>
    <m/>
    <n v="88"/>
    <n v="0"/>
    <n v="0"/>
    <n v="0"/>
    <n v="0"/>
    <x v="0"/>
    <x v="37"/>
    <n v="3364"/>
    <n v="0"/>
    <x v="115"/>
  </r>
  <r>
    <s v="PTS21"/>
    <s v="Male"/>
    <s v="HOS1"/>
    <n v="1"/>
    <s v="Not At All"/>
    <n v="0.03"/>
    <x v="11"/>
    <d v="2023-05-16T00:00:00"/>
    <n v="8"/>
    <s v="5/12/2023 12:00:00 AM"/>
    <s v="No"/>
    <n v="0.02"/>
    <n v="2300"/>
    <n v="0.03"/>
    <n v="0.89"/>
    <n v="16"/>
    <x v="0"/>
    <x v="4"/>
    <n v="3"/>
    <x v="0"/>
    <s v="No"/>
    <n v="1"/>
    <n v="1564"/>
    <s v="HOS1"/>
    <x v="1"/>
    <n v="20"/>
    <n v="10"/>
    <n v="15"/>
    <n v="95"/>
    <n v="98"/>
    <n v="80"/>
    <n v="60"/>
    <n v="92"/>
    <s v="https://cdn.boldbi.com/wp/solutions/icons/healthcare/orthopaedics.png"/>
    <x v="117"/>
    <n v="1"/>
    <n v="0.05"/>
    <n v="0"/>
    <n v="0"/>
    <n v="0"/>
    <n v="0"/>
    <n v="0"/>
    <n v="2300"/>
    <n v="4"/>
    <n v="89"/>
    <n v="0"/>
    <n v="0"/>
    <n v="1"/>
    <n v="1"/>
    <x v="3"/>
    <x v="33"/>
    <n v="2300"/>
    <n v="0"/>
    <x v="116"/>
  </r>
  <r>
    <s v="PTS210"/>
    <s v="Male"/>
    <s v="HOS2"/>
    <n v="5"/>
    <s v="Not At All"/>
    <n v="0.03"/>
    <x v="51"/>
    <d v="2023-05-24T00:00:00"/>
    <n v="2"/>
    <s v="5/28/2023 12:00:00 AM"/>
    <s v="Yes"/>
    <n v="0.03"/>
    <n v="1750"/>
    <n v="0.03"/>
    <n v="0.93"/>
    <n v="19"/>
    <x v="3"/>
    <x v="3"/>
    <n v="6"/>
    <x v="1"/>
    <s v="No"/>
    <n v="0"/>
    <n v="1068"/>
    <s v="HOS2"/>
    <x v="0"/>
    <n v="25"/>
    <n v="12"/>
    <n v="20"/>
    <n v="92"/>
    <n v="96"/>
    <n v="75"/>
    <n v="55"/>
    <n v="88"/>
    <s v="https://cdn.boldbi.com/wp/solutions/icons/healthcare/ophthalmology.png"/>
    <x v="118"/>
    <n v="1"/>
    <n v="0.04"/>
    <n v="0"/>
    <n v="1"/>
    <n v="100"/>
    <n v="1"/>
    <n v="0"/>
    <n v="0"/>
    <n v="6"/>
    <n v="93"/>
    <n v="1"/>
    <n v="100"/>
    <n v="0"/>
    <n v="0"/>
    <x v="2"/>
    <x v="38"/>
    <n v="1750"/>
    <n v="100"/>
    <x v="117"/>
  </r>
  <r>
    <s v="PTS211"/>
    <s v="Male"/>
    <s v="HOS1"/>
    <n v="5"/>
    <s v="Quite a bit"/>
    <n v="0.02"/>
    <x v="41"/>
    <d v="2023-06-18T00:00:00"/>
    <n v="1"/>
    <m/>
    <s v="No"/>
    <n v="0.02"/>
    <n v="1945"/>
    <n v="0.05"/>
    <n v="0.96"/>
    <n v="27"/>
    <x v="4"/>
    <x v="3"/>
    <n v="6"/>
    <x v="2"/>
    <s v="No"/>
    <n v="1"/>
    <n v="895"/>
    <s v="HOS1"/>
    <x v="1"/>
    <n v="20"/>
    <n v="10"/>
    <n v="15"/>
    <n v="95"/>
    <n v="98"/>
    <n v="80"/>
    <n v="60"/>
    <n v="92"/>
    <s v="https://cdn.boldbi.com/wp/solutions/icons/healthcare/cardiology.png"/>
    <x v="119"/>
    <n v="1"/>
    <n v="0.05"/>
    <n v="0"/>
    <n v="0"/>
    <n v="0"/>
    <n v="0"/>
    <n v="1"/>
    <n v="1945"/>
    <m/>
    <n v="96"/>
    <n v="0"/>
    <n v="0"/>
    <n v="0"/>
    <n v="0"/>
    <x v="2"/>
    <x v="16"/>
    <n v="1945"/>
    <n v="0"/>
    <x v="118"/>
  </r>
  <r>
    <s v="PTS212"/>
    <s v="Female"/>
    <s v="HOS2"/>
    <n v="4"/>
    <s v="Extremely"/>
    <n v="0.02"/>
    <x v="25"/>
    <d v="2023-06-08T00:00:00"/>
    <n v="11"/>
    <s v="6/4/2023 12:00:00 AM"/>
    <s v="No"/>
    <n v="0.03"/>
    <n v="3082"/>
    <n v="0.05"/>
    <n v="0.92"/>
    <n v="30"/>
    <x v="2"/>
    <x v="1"/>
    <n v="1"/>
    <x v="1"/>
    <s v="No"/>
    <n v="1"/>
    <n v="2127"/>
    <s v="HOS2"/>
    <x v="0"/>
    <n v="25"/>
    <n v="12"/>
    <n v="20"/>
    <n v="92"/>
    <n v="96"/>
    <n v="75"/>
    <n v="55"/>
    <n v="88"/>
    <s v="https://cdn.boldbi.com/wp/solutions/icons/healthcare/pediatrics.png"/>
    <x v="120"/>
    <n v="1"/>
    <n v="0.04"/>
    <n v="0"/>
    <n v="0"/>
    <n v="0"/>
    <n v="1"/>
    <n v="0"/>
    <n v="3082"/>
    <n v="7"/>
    <n v="92"/>
    <n v="0"/>
    <n v="0"/>
    <n v="0"/>
    <n v="0"/>
    <x v="0"/>
    <x v="27"/>
    <n v="3082"/>
    <n v="100"/>
    <x v="119"/>
  </r>
  <r>
    <s v="PTS213"/>
    <s v="Male"/>
    <s v="HOS2"/>
    <n v="5"/>
    <s v="Quite a bit"/>
    <n v="0.04"/>
    <x v="31"/>
    <d v="2023-05-10T00:00:00"/>
    <n v="10"/>
    <s v="5/7/2023 12:00:00 AM"/>
    <s v="No"/>
    <n v="0.01"/>
    <n v="1947"/>
    <n v="0.02"/>
    <n v="0.95"/>
    <n v="10"/>
    <x v="0"/>
    <x v="3"/>
    <n v="5"/>
    <x v="1"/>
    <s v="No"/>
    <n v="0"/>
    <n v="1266"/>
    <s v="HOS2"/>
    <x v="0"/>
    <n v="25"/>
    <n v="12"/>
    <n v="20"/>
    <n v="92"/>
    <n v="96"/>
    <n v="75"/>
    <n v="55"/>
    <n v="88"/>
    <s v="https://cdn.boldbi.com/wp/solutions/icons/healthcare/orthopaedics.png"/>
    <x v="121"/>
    <n v="1"/>
    <n v="0.04"/>
    <n v="0"/>
    <n v="1"/>
    <n v="100"/>
    <n v="1"/>
    <n v="0"/>
    <n v="0"/>
    <n v="7"/>
    <n v="95"/>
    <n v="0"/>
    <n v="0"/>
    <n v="0"/>
    <n v="0"/>
    <x v="2"/>
    <x v="8"/>
    <n v="1947"/>
    <n v="100"/>
    <x v="120"/>
  </r>
  <r>
    <s v="PTS214"/>
    <s v="Female"/>
    <s v="HOS1"/>
    <n v="4"/>
    <s v="Extremely"/>
    <n v="0.04"/>
    <x v="8"/>
    <d v="2023-05-09T00:00:00"/>
    <n v="8"/>
    <s v="5/8/2023 12:00:00 AM"/>
    <s v="No"/>
    <n v="0.01"/>
    <n v="3205"/>
    <n v="0.01"/>
    <n v="0.97"/>
    <n v="23"/>
    <x v="3"/>
    <x v="2"/>
    <n v="1"/>
    <x v="1"/>
    <s v="Yes"/>
    <n v="1"/>
    <n v="1635"/>
    <s v="HOS1"/>
    <x v="1"/>
    <n v="20"/>
    <n v="10"/>
    <n v="15"/>
    <n v="95"/>
    <n v="98"/>
    <n v="80"/>
    <n v="60"/>
    <n v="92"/>
    <s v="https://cdn.boldbi.com/wp/solutions/icons/healthcare/ophthalmology.png"/>
    <x v="122"/>
    <n v="1"/>
    <n v="0.05"/>
    <n v="1"/>
    <n v="0"/>
    <n v="0"/>
    <n v="1"/>
    <n v="0"/>
    <n v="3205"/>
    <n v="7"/>
    <n v="97"/>
    <n v="0"/>
    <n v="0"/>
    <n v="0"/>
    <n v="0"/>
    <x v="0"/>
    <x v="1"/>
    <n v="3205"/>
    <n v="100"/>
    <x v="121"/>
  </r>
  <r>
    <s v="PTS215"/>
    <s v="Female"/>
    <s v="HOS1"/>
    <n v="5"/>
    <s v="Extremely"/>
    <n v="0.03"/>
    <x v="49"/>
    <d v="2023-06-21T00:00:00"/>
    <n v="6"/>
    <s v="6/18/2023 12:00:00 AM"/>
    <s v="No"/>
    <n v="0.03"/>
    <n v="2357"/>
    <n v="0.02"/>
    <n v="0.94"/>
    <n v="10"/>
    <x v="4"/>
    <x v="1"/>
    <n v="3"/>
    <x v="1"/>
    <s v="No"/>
    <n v="0"/>
    <n v="1508"/>
    <s v="HOS1"/>
    <x v="1"/>
    <n v="20"/>
    <n v="10"/>
    <n v="15"/>
    <n v="95"/>
    <n v="98"/>
    <n v="80"/>
    <n v="60"/>
    <n v="92"/>
    <s v="https://cdn.boldbi.com/wp/solutions/icons/healthcare/cardiology.png"/>
    <x v="123"/>
    <n v="1"/>
    <n v="0.05"/>
    <n v="0"/>
    <n v="1"/>
    <n v="100"/>
    <n v="1"/>
    <n v="0"/>
    <n v="0"/>
    <n v="3"/>
    <n v="94"/>
    <n v="0"/>
    <n v="0"/>
    <n v="0"/>
    <n v="0"/>
    <x v="2"/>
    <x v="3"/>
    <n v="2357"/>
    <n v="100"/>
    <x v="122"/>
  </r>
  <r>
    <s v="PTS216"/>
    <s v="Male"/>
    <s v="HOS2"/>
    <n v="1"/>
    <s v="Extremely"/>
    <n v="0.03"/>
    <x v="41"/>
    <d v="2023-06-18T00:00:00"/>
    <n v="1"/>
    <m/>
    <s v="No"/>
    <n v="0.01"/>
    <n v="1870"/>
    <n v="0.05"/>
    <n v="0.92"/>
    <n v="33"/>
    <x v="0"/>
    <x v="2"/>
    <n v="4"/>
    <x v="2"/>
    <s v="No"/>
    <n v="1"/>
    <n v="823"/>
    <s v="HOS2"/>
    <x v="0"/>
    <n v="25"/>
    <n v="12"/>
    <n v="20"/>
    <n v="92"/>
    <n v="96"/>
    <n v="75"/>
    <n v="55"/>
    <n v="88"/>
    <s v="https://cdn.boldbi.com/wp/solutions/icons/healthcare/orthopaedics.png"/>
    <x v="124"/>
    <n v="1"/>
    <n v="0.04"/>
    <n v="0"/>
    <n v="0"/>
    <n v="0"/>
    <n v="0"/>
    <n v="1"/>
    <n v="1870"/>
    <m/>
    <n v="92"/>
    <n v="0"/>
    <n v="0"/>
    <n v="0"/>
    <n v="0"/>
    <x v="3"/>
    <x v="18"/>
    <n v="1870"/>
    <n v="0"/>
    <x v="123"/>
  </r>
  <r>
    <s v="PTS217"/>
    <s v="Male"/>
    <s v="HOS1"/>
    <n v="4"/>
    <s v="A little bit"/>
    <n v="0.03"/>
    <x v="52"/>
    <d v="2023-05-23T00:00:00"/>
    <n v="7"/>
    <s v="5/21/2023 12:00:00 AM"/>
    <s v="No"/>
    <n v="0.03"/>
    <n v="1782"/>
    <n v="0.01"/>
    <n v="0.93"/>
    <n v="24"/>
    <x v="0"/>
    <x v="3"/>
    <n v="3"/>
    <x v="1"/>
    <s v="No"/>
    <n v="1"/>
    <n v="1069"/>
    <s v="HOS1"/>
    <x v="1"/>
    <n v="20"/>
    <n v="10"/>
    <n v="15"/>
    <n v="95"/>
    <n v="98"/>
    <n v="80"/>
    <n v="60"/>
    <n v="92"/>
    <s v="https://cdn.boldbi.com/wp/solutions/icons/healthcare/orthopaedics.png"/>
    <x v="125"/>
    <n v="1"/>
    <n v="0.05"/>
    <n v="0"/>
    <n v="0"/>
    <n v="0"/>
    <n v="1"/>
    <n v="0"/>
    <n v="1782"/>
    <n v="5"/>
    <n v="93"/>
    <n v="0"/>
    <n v="0"/>
    <n v="0"/>
    <n v="0"/>
    <x v="0"/>
    <x v="12"/>
    <n v="1782"/>
    <n v="100"/>
    <x v="124"/>
  </r>
  <r>
    <s v="PTS218"/>
    <s v="Female"/>
    <s v="HOS2"/>
    <n v="5"/>
    <s v="Quite a bit"/>
    <n v="0.02"/>
    <x v="44"/>
    <d v="2023-05-25T00:00:00"/>
    <n v="0"/>
    <m/>
    <s v="No"/>
    <n v="0.01"/>
    <n v="1673"/>
    <n v="0.02"/>
    <n v="0.92"/>
    <n v="13"/>
    <x v="2"/>
    <x v="1"/>
    <n v="5"/>
    <x v="2"/>
    <s v="No"/>
    <n v="0"/>
    <n v="669"/>
    <s v="HOS2"/>
    <x v="0"/>
    <n v="25"/>
    <n v="12"/>
    <n v="20"/>
    <n v="92"/>
    <n v="96"/>
    <n v="75"/>
    <n v="55"/>
    <n v="88"/>
    <s v="https://cdn.boldbi.com/wp/solutions/icons/healthcare/pediatrics.png"/>
    <x v="126"/>
    <n v="1"/>
    <n v="0.04"/>
    <n v="0"/>
    <n v="1"/>
    <n v="100"/>
    <n v="0"/>
    <n v="1"/>
    <n v="0"/>
    <m/>
    <n v="92"/>
    <n v="0"/>
    <n v="0"/>
    <n v="0"/>
    <n v="0"/>
    <x v="2"/>
    <x v="4"/>
    <n v="1673"/>
    <n v="0"/>
    <x v="125"/>
  </r>
  <r>
    <s v="PTS219"/>
    <s v="Female"/>
    <s v="HOS1"/>
    <n v="2"/>
    <s v="Moderately"/>
    <n v="0.04"/>
    <x v="49"/>
    <d v="2023-06-17T00:00:00"/>
    <n v="2"/>
    <m/>
    <s v="No"/>
    <n v="0.02"/>
    <n v="1926"/>
    <n v="0.04"/>
    <n v="0.92"/>
    <n v="15"/>
    <x v="1"/>
    <x v="2"/>
    <n v="5"/>
    <x v="2"/>
    <s v="No"/>
    <n v="1"/>
    <n v="982"/>
    <s v="HOS1"/>
    <x v="1"/>
    <n v="20"/>
    <n v="10"/>
    <n v="15"/>
    <n v="95"/>
    <n v="98"/>
    <n v="80"/>
    <n v="60"/>
    <n v="92"/>
    <s v="https://cdn.boldbi.com/wp/solutions/icons/healthcare/neurology.png"/>
    <x v="71"/>
    <n v="1"/>
    <n v="0.05"/>
    <n v="0"/>
    <n v="0"/>
    <n v="0"/>
    <n v="0"/>
    <n v="1"/>
    <n v="1926"/>
    <m/>
    <n v="92"/>
    <n v="0"/>
    <n v="0"/>
    <n v="0"/>
    <n v="0"/>
    <x v="4"/>
    <x v="1"/>
    <n v="1926"/>
    <n v="0"/>
    <x v="126"/>
  </r>
  <r>
    <s v="PTS22"/>
    <s v="Male"/>
    <s v="HOS1"/>
    <n v="5"/>
    <s v="A little bit"/>
    <n v="0.01"/>
    <x v="49"/>
    <d v="2023-06-15T00:00:00"/>
    <n v="0"/>
    <m/>
    <s v="No"/>
    <n v="0.04"/>
    <n v="2062"/>
    <n v="0.05"/>
    <n v="0.98"/>
    <n v="18"/>
    <x v="4"/>
    <x v="1"/>
    <n v="5"/>
    <x v="0"/>
    <s v="No"/>
    <n v="1"/>
    <n v="1402"/>
    <s v="HOS1"/>
    <x v="1"/>
    <n v="20"/>
    <n v="10"/>
    <n v="15"/>
    <n v="95"/>
    <n v="98"/>
    <n v="80"/>
    <n v="60"/>
    <n v="92"/>
    <s v="https://cdn.boldbi.com/wp/solutions/icons/healthcare/cardiology.png"/>
    <x v="127"/>
    <n v="1"/>
    <n v="0.05"/>
    <n v="0"/>
    <n v="0"/>
    <n v="0"/>
    <n v="0"/>
    <n v="0"/>
    <n v="2062"/>
    <m/>
    <n v="98"/>
    <n v="0"/>
    <n v="0"/>
    <n v="1"/>
    <n v="1"/>
    <x v="2"/>
    <x v="33"/>
    <n v="2062"/>
    <n v="0"/>
    <x v="127"/>
  </r>
  <r>
    <s v="PTS220"/>
    <s v="Male"/>
    <s v="HOS1"/>
    <n v="3"/>
    <s v="Extremely"/>
    <n v="0.04"/>
    <x v="38"/>
    <d v="2023-05-27T00:00:00"/>
    <n v="-2"/>
    <m/>
    <s v="Yes"/>
    <n v="0.01"/>
    <n v="2116"/>
    <n v="0.03"/>
    <n v="0.88"/>
    <n v="19"/>
    <x v="2"/>
    <x v="3"/>
    <n v="5"/>
    <x v="2"/>
    <s v="No"/>
    <n v="1"/>
    <n v="889"/>
    <s v="HOS1"/>
    <x v="1"/>
    <n v="20"/>
    <n v="10"/>
    <n v="15"/>
    <n v="95"/>
    <n v="98"/>
    <n v="80"/>
    <n v="60"/>
    <n v="92"/>
    <s v="https://cdn.boldbi.com/wp/solutions/icons/healthcare/pediatrics.png"/>
    <x v="128"/>
    <n v="1"/>
    <n v="0.05"/>
    <n v="0"/>
    <n v="0"/>
    <n v="0"/>
    <n v="0"/>
    <n v="1"/>
    <n v="2116"/>
    <m/>
    <n v="88"/>
    <n v="1"/>
    <n v="100"/>
    <n v="0"/>
    <n v="0"/>
    <x v="1"/>
    <x v="17"/>
    <n v="2116"/>
    <n v="0"/>
    <x v="128"/>
  </r>
  <r>
    <s v="PTS221"/>
    <s v="Female"/>
    <s v="HOS1"/>
    <n v="1"/>
    <s v="Quite a bit"/>
    <n v="0.03"/>
    <x v="26"/>
    <d v="2023-05-18T00:00:00"/>
    <n v="6"/>
    <s v="5/19/2023 12:00:00 AM"/>
    <s v="Yes"/>
    <n v="0.03"/>
    <n v="3044"/>
    <n v="0.01"/>
    <n v="0.97"/>
    <n v="27"/>
    <x v="0"/>
    <x v="2"/>
    <n v="5"/>
    <x v="1"/>
    <s v="No"/>
    <n v="1"/>
    <n v="1948"/>
    <s v="HOS1"/>
    <x v="1"/>
    <n v="20"/>
    <n v="10"/>
    <n v="15"/>
    <n v="95"/>
    <n v="98"/>
    <n v="80"/>
    <n v="60"/>
    <n v="92"/>
    <s v="https://cdn.boldbi.com/wp/solutions/icons/healthcare/orthopaedics.png"/>
    <x v="129"/>
    <n v="1"/>
    <n v="0.05"/>
    <n v="0"/>
    <n v="0"/>
    <n v="0"/>
    <n v="1"/>
    <n v="0"/>
    <n v="3044"/>
    <n v="7"/>
    <n v="97"/>
    <n v="1"/>
    <n v="100"/>
    <n v="0"/>
    <n v="0"/>
    <x v="3"/>
    <x v="3"/>
    <n v="3044"/>
    <n v="100"/>
    <x v="129"/>
  </r>
  <r>
    <s v="PTS222"/>
    <s v="Male"/>
    <s v="HOS3"/>
    <n v="1"/>
    <s v="A little bit"/>
    <n v="0.01"/>
    <x v="20"/>
    <d v="2023-05-22T00:00:00"/>
    <n v="9"/>
    <s v="5/18/2023 12:00:00 AM"/>
    <s v="No"/>
    <n v="0.02"/>
    <n v="1975"/>
    <n v="0.04"/>
    <n v="0.93"/>
    <n v="24"/>
    <x v="0"/>
    <x v="2"/>
    <n v="3"/>
    <x v="1"/>
    <s v="No"/>
    <n v="1"/>
    <n v="1027"/>
    <s v="HOS3"/>
    <x v="2"/>
    <n v="24"/>
    <n v="8"/>
    <n v="10"/>
    <n v="97"/>
    <n v="94"/>
    <n v="85"/>
    <n v="65"/>
    <n v="96"/>
    <s v="https://cdn.boldbi.com/wp/solutions/icons/healthcare/orthopaedics.png"/>
    <x v="130"/>
    <n v="1"/>
    <n v="4.1666666666666664E-2"/>
    <n v="0"/>
    <n v="0"/>
    <n v="0"/>
    <n v="1"/>
    <n v="0"/>
    <n v="1975"/>
    <n v="5"/>
    <n v="93"/>
    <n v="0"/>
    <n v="0"/>
    <n v="0"/>
    <n v="0"/>
    <x v="3"/>
    <x v="7"/>
    <n v="1975"/>
    <n v="100"/>
    <x v="130"/>
  </r>
  <r>
    <s v="PTS223"/>
    <s v="Female"/>
    <s v="HOS2"/>
    <n v="2"/>
    <s v="Quite a bit"/>
    <n v="0.03"/>
    <x v="42"/>
    <d v="2023-05-10T00:00:00"/>
    <n v="4"/>
    <m/>
    <s v="Yes"/>
    <n v="0.02"/>
    <n v="2586"/>
    <n v="0.03"/>
    <n v="0.9"/>
    <n v="35"/>
    <x v="3"/>
    <x v="1"/>
    <n v="1"/>
    <x v="2"/>
    <s v="No"/>
    <n v="1"/>
    <n v="1293"/>
    <s v="HOS2"/>
    <x v="0"/>
    <n v="25"/>
    <n v="12"/>
    <n v="20"/>
    <n v="92"/>
    <n v="96"/>
    <n v="75"/>
    <n v="55"/>
    <n v="88"/>
    <s v="https://cdn.boldbi.com/wp/solutions/icons/healthcare/ophthalmology.png"/>
    <x v="131"/>
    <n v="1"/>
    <n v="0.04"/>
    <n v="0"/>
    <n v="0"/>
    <n v="0"/>
    <n v="0"/>
    <n v="1"/>
    <n v="2586"/>
    <m/>
    <n v="90"/>
    <n v="1"/>
    <n v="100"/>
    <n v="0"/>
    <n v="0"/>
    <x v="4"/>
    <x v="39"/>
    <n v="2586"/>
    <n v="0"/>
    <x v="131"/>
  </r>
  <r>
    <s v="PTS224"/>
    <s v="Male"/>
    <s v="HOS1"/>
    <n v="2"/>
    <s v="Quite a bit"/>
    <n v="0.02"/>
    <x v="26"/>
    <d v="2023-05-19T00:00:00"/>
    <n v="7"/>
    <s v="5/17/2023 12:00:00 AM"/>
    <s v="Yes"/>
    <n v="0.03"/>
    <n v="2218"/>
    <n v="0.03"/>
    <n v="0.88"/>
    <n v="21"/>
    <x v="2"/>
    <x v="0"/>
    <n v="4"/>
    <x v="1"/>
    <s v="No"/>
    <n v="0"/>
    <n v="909"/>
    <s v="HOS1"/>
    <x v="1"/>
    <n v="20"/>
    <n v="10"/>
    <n v="15"/>
    <n v="95"/>
    <n v="98"/>
    <n v="80"/>
    <n v="60"/>
    <n v="92"/>
    <s v="https://cdn.boldbi.com/wp/solutions/icons/healthcare/pediatrics.png"/>
    <x v="132"/>
    <n v="1"/>
    <n v="0.05"/>
    <n v="0"/>
    <n v="1"/>
    <n v="100"/>
    <n v="1"/>
    <n v="0"/>
    <n v="0"/>
    <n v="5"/>
    <n v="88"/>
    <n v="1"/>
    <n v="100"/>
    <n v="0"/>
    <n v="0"/>
    <x v="4"/>
    <x v="10"/>
    <n v="2218"/>
    <n v="100"/>
    <x v="132"/>
  </r>
  <r>
    <s v="PTS225"/>
    <s v="Male"/>
    <s v="HOS2"/>
    <n v="2"/>
    <s v="Extremely"/>
    <n v="0.03"/>
    <x v="32"/>
    <d v="2023-05-25T00:00:00"/>
    <n v="-2"/>
    <m/>
    <s v="Yes"/>
    <n v="0.01"/>
    <n v="2748"/>
    <n v="0.03"/>
    <n v="0.93"/>
    <n v="16"/>
    <x v="2"/>
    <x v="2"/>
    <n v="5"/>
    <x v="2"/>
    <s v="No"/>
    <n v="0"/>
    <n v="1731"/>
    <s v="HOS2"/>
    <x v="0"/>
    <n v="25"/>
    <n v="12"/>
    <n v="20"/>
    <n v="92"/>
    <n v="96"/>
    <n v="75"/>
    <n v="55"/>
    <n v="88"/>
    <s v="https://cdn.boldbi.com/wp/solutions/icons/healthcare/pediatrics.png"/>
    <x v="133"/>
    <n v="1"/>
    <n v="0.04"/>
    <n v="0"/>
    <n v="1"/>
    <n v="100"/>
    <n v="0"/>
    <n v="1"/>
    <n v="0"/>
    <m/>
    <n v="93"/>
    <n v="1"/>
    <n v="100"/>
    <n v="0"/>
    <n v="0"/>
    <x v="4"/>
    <x v="40"/>
    <n v="2748"/>
    <n v="0"/>
    <x v="133"/>
  </r>
  <r>
    <s v="PTS226"/>
    <s v="Female"/>
    <s v="HOS2"/>
    <n v="2"/>
    <s v="A little bit"/>
    <n v="0.03"/>
    <x v="9"/>
    <d v="2023-06-12T00:00:00"/>
    <n v="6"/>
    <s v="6/13/2023 12:00:00 AM"/>
    <s v="No"/>
    <n v="0.03"/>
    <n v="2283"/>
    <n v="0.02"/>
    <n v="0.93"/>
    <n v="29"/>
    <x v="2"/>
    <x v="2"/>
    <n v="6"/>
    <x v="1"/>
    <s v="No"/>
    <n v="0"/>
    <n v="1370"/>
    <s v="HOS2"/>
    <x v="0"/>
    <n v="25"/>
    <n v="12"/>
    <n v="20"/>
    <n v="92"/>
    <n v="96"/>
    <n v="75"/>
    <n v="55"/>
    <n v="88"/>
    <s v="https://cdn.boldbi.com/wp/solutions/icons/healthcare/pediatrics.png"/>
    <x v="134"/>
    <n v="1"/>
    <n v="0.04"/>
    <n v="0"/>
    <n v="1"/>
    <n v="100"/>
    <n v="1"/>
    <n v="0"/>
    <n v="0"/>
    <n v="7"/>
    <n v="93"/>
    <n v="0"/>
    <n v="0"/>
    <n v="0"/>
    <n v="0"/>
    <x v="4"/>
    <x v="12"/>
    <n v="2283"/>
    <n v="100"/>
    <x v="134"/>
  </r>
  <r>
    <s v="PTS227"/>
    <s v="Male"/>
    <s v="HOS1"/>
    <n v="4"/>
    <s v="Moderately"/>
    <n v="0.01"/>
    <x v="31"/>
    <d v="2023-04-27T00:00:00"/>
    <n v="-3"/>
    <m/>
    <s v="No"/>
    <n v="0.01"/>
    <n v="1693"/>
    <n v="0.04"/>
    <n v="0.88"/>
    <n v="10"/>
    <x v="1"/>
    <x v="0"/>
    <n v="2"/>
    <x v="2"/>
    <s v="No"/>
    <n v="1"/>
    <n v="999"/>
    <s v="HOS1"/>
    <x v="1"/>
    <n v="20"/>
    <n v="10"/>
    <n v="15"/>
    <n v="95"/>
    <n v="98"/>
    <n v="80"/>
    <n v="60"/>
    <n v="92"/>
    <s v="https://cdn.boldbi.com/wp/solutions/icons/healthcare/neurology.png"/>
    <x v="135"/>
    <n v="1"/>
    <n v="0.05"/>
    <n v="0"/>
    <n v="0"/>
    <n v="0"/>
    <n v="0"/>
    <n v="1"/>
    <n v="1693"/>
    <m/>
    <n v="88"/>
    <n v="0"/>
    <n v="0"/>
    <n v="0"/>
    <n v="0"/>
    <x v="0"/>
    <x v="25"/>
    <n v="1693"/>
    <n v="0"/>
    <x v="135"/>
  </r>
  <r>
    <s v="PTS228"/>
    <s v="Male"/>
    <s v="HOS3"/>
    <n v="1"/>
    <s v="Moderately"/>
    <n v="0.03"/>
    <x v="47"/>
    <d v="2023-05-25T00:00:00"/>
    <n v="2"/>
    <s v="5/28/2023 12:00:00 AM"/>
    <s v="No"/>
    <n v="0.01"/>
    <n v="1301"/>
    <n v="0.01"/>
    <n v="0.98"/>
    <n v="11"/>
    <x v="1"/>
    <x v="1"/>
    <n v="6"/>
    <x v="1"/>
    <s v="No"/>
    <n v="1"/>
    <n v="742"/>
    <s v="HOS3"/>
    <x v="2"/>
    <n v="24"/>
    <n v="8"/>
    <n v="10"/>
    <n v="97"/>
    <n v="94"/>
    <n v="85"/>
    <n v="65"/>
    <n v="96"/>
    <s v="https://cdn.boldbi.com/wp/solutions/icons/healthcare/neurology.png"/>
    <x v="136"/>
    <n v="1"/>
    <n v="4.1666666666666664E-2"/>
    <n v="0"/>
    <n v="0"/>
    <n v="0"/>
    <n v="1"/>
    <n v="0"/>
    <n v="1301"/>
    <n v="5"/>
    <n v="98"/>
    <n v="0"/>
    <n v="0"/>
    <n v="0"/>
    <n v="0"/>
    <x v="3"/>
    <x v="37"/>
    <n v="1301"/>
    <n v="100"/>
    <x v="136"/>
  </r>
  <r>
    <s v="PTS229"/>
    <s v="Male"/>
    <s v="HOS3"/>
    <n v="4"/>
    <s v="Quite a bit"/>
    <n v="0.02"/>
    <x v="25"/>
    <d v="2023-05-31T00:00:00"/>
    <n v="3"/>
    <m/>
    <s v="No"/>
    <n v="0.01"/>
    <n v="2249"/>
    <n v="0.05"/>
    <n v="0.94"/>
    <n v="16"/>
    <x v="2"/>
    <x v="4"/>
    <n v="5"/>
    <x v="2"/>
    <s v="No"/>
    <n v="1"/>
    <n v="945"/>
    <s v="HOS3"/>
    <x v="2"/>
    <n v="24"/>
    <n v="8"/>
    <n v="10"/>
    <n v="97"/>
    <n v="94"/>
    <n v="85"/>
    <n v="65"/>
    <n v="96"/>
    <s v="https://cdn.boldbi.com/wp/solutions/icons/healthcare/pediatrics.png"/>
    <x v="137"/>
    <n v="1"/>
    <n v="4.1666666666666664E-2"/>
    <n v="0"/>
    <n v="0"/>
    <n v="0"/>
    <n v="0"/>
    <n v="1"/>
    <n v="2249"/>
    <m/>
    <n v="94"/>
    <n v="0"/>
    <n v="0"/>
    <n v="0"/>
    <n v="0"/>
    <x v="0"/>
    <x v="17"/>
    <n v="2249"/>
    <n v="0"/>
    <x v="137"/>
  </r>
  <r>
    <s v="PTS23"/>
    <s v="Female"/>
    <s v="HOS1"/>
    <n v="4"/>
    <s v="Quite a bit"/>
    <n v="0.01"/>
    <x v="43"/>
    <d v="2023-05-02T00:00:00"/>
    <n v="3"/>
    <m/>
    <s v="No"/>
    <n v="0.02"/>
    <n v="3031"/>
    <n v="0.02"/>
    <n v="0.97"/>
    <n v="34"/>
    <x v="4"/>
    <x v="1"/>
    <n v="3"/>
    <x v="0"/>
    <s v="No"/>
    <n v="0"/>
    <n v="1061"/>
    <s v="HOS1"/>
    <x v="1"/>
    <n v="20"/>
    <n v="10"/>
    <n v="15"/>
    <n v="95"/>
    <n v="98"/>
    <n v="80"/>
    <n v="60"/>
    <n v="92"/>
    <s v="https://cdn.boldbi.com/wp/solutions/icons/healthcare/cardiology.png"/>
    <x v="23"/>
    <n v="1"/>
    <n v="0.05"/>
    <n v="0"/>
    <n v="1"/>
    <n v="100"/>
    <n v="0"/>
    <n v="0"/>
    <n v="0"/>
    <m/>
    <n v="97"/>
    <n v="0"/>
    <n v="0"/>
    <n v="1"/>
    <n v="1"/>
    <x v="0"/>
    <x v="19"/>
    <n v="3031"/>
    <n v="0"/>
    <x v="138"/>
  </r>
  <r>
    <s v="PTS230"/>
    <s v="Female"/>
    <s v="HOS2"/>
    <n v="2"/>
    <s v="Moderately"/>
    <n v="0.01"/>
    <x v="30"/>
    <d v="2023-06-13T00:00:00"/>
    <n v="0"/>
    <m/>
    <s v="Yes"/>
    <n v="0.02"/>
    <n v="1154"/>
    <n v="0.02"/>
    <n v="0.92"/>
    <n v="29"/>
    <x v="2"/>
    <x v="2"/>
    <n v="3"/>
    <x v="2"/>
    <s v="No"/>
    <n v="1"/>
    <n v="600"/>
    <s v="HOS2"/>
    <x v="0"/>
    <n v="25"/>
    <n v="12"/>
    <n v="20"/>
    <n v="92"/>
    <n v="96"/>
    <n v="75"/>
    <n v="55"/>
    <n v="88"/>
    <s v="https://cdn.boldbi.com/wp/solutions/icons/healthcare/pediatrics.png"/>
    <x v="138"/>
    <n v="1"/>
    <n v="0.04"/>
    <n v="0"/>
    <n v="0"/>
    <n v="0"/>
    <n v="0"/>
    <n v="1"/>
    <n v="1154"/>
    <m/>
    <n v="92"/>
    <n v="1"/>
    <n v="100"/>
    <n v="0"/>
    <n v="0"/>
    <x v="4"/>
    <x v="7"/>
    <n v="1154"/>
    <n v="0"/>
    <x v="139"/>
  </r>
  <r>
    <s v="PTS231"/>
    <s v="Male"/>
    <s v="HOS2"/>
    <n v="3"/>
    <s v="Extremely"/>
    <n v="0.04"/>
    <x v="5"/>
    <d v="2023-05-07T00:00:00"/>
    <n v="-2"/>
    <s v="5/12/2023 12:00:00 AM"/>
    <s v="No"/>
    <n v="0.01"/>
    <n v="2202"/>
    <n v="0.02"/>
    <n v="0.94"/>
    <n v="26"/>
    <x v="0"/>
    <x v="4"/>
    <n v="6"/>
    <x v="1"/>
    <s v="No"/>
    <n v="1"/>
    <n v="1475"/>
    <s v="HOS2"/>
    <x v="0"/>
    <n v="25"/>
    <n v="12"/>
    <n v="20"/>
    <n v="92"/>
    <n v="96"/>
    <n v="75"/>
    <n v="55"/>
    <n v="88"/>
    <s v="https://cdn.boldbi.com/wp/solutions/icons/healthcare/orthopaedics.png"/>
    <x v="139"/>
    <n v="1"/>
    <n v="0.04"/>
    <n v="0"/>
    <n v="0"/>
    <n v="0"/>
    <n v="1"/>
    <n v="0"/>
    <n v="2202"/>
    <n v="3"/>
    <n v="94"/>
    <n v="0"/>
    <n v="0"/>
    <n v="0"/>
    <n v="0"/>
    <x v="1"/>
    <x v="15"/>
    <n v="2202"/>
    <n v="100"/>
    <x v="140"/>
  </r>
  <r>
    <s v="PTS232"/>
    <s v="Male"/>
    <s v="HOS2"/>
    <n v="5"/>
    <s v="Extremely"/>
    <n v="0.01"/>
    <x v="35"/>
    <d v="2023-05-10T00:00:00"/>
    <n v="-1"/>
    <m/>
    <s v="No"/>
    <n v="0.04"/>
    <n v="2920"/>
    <n v="0.03"/>
    <n v="0.93"/>
    <n v="28"/>
    <x v="3"/>
    <x v="0"/>
    <n v="4"/>
    <x v="2"/>
    <s v="No"/>
    <n v="0"/>
    <n v="1168"/>
    <s v="HOS2"/>
    <x v="0"/>
    <n v="25"/>
    <n v="12"/>
    <n v="20"/>
    <n v="92"/>
    <n v="96"/>
    <n v="75"/>
    <n v="55"/>
    <n v="88"/>
    <s v="https://cdn.boldbi.com/wp/solutions/icons/healthcare/ophthalmology.png"/>
    <x v="140"/>
    <n v="1"/>
    <n v="0.04"/>
    <n v="0"/>
    <n v="1"/>
    <n v="100"/>
    <n v="0"/>
    <n v="1"/>
    <n v="0"/>
    <m/>
    <n v="93"/>
    <n v="0"/>
    <n v="0"/>
    <n v="0"/>
    <n v="0"/>
    <x v="2"/>
    <x v="4"/>
    <n v="2920"/>
    <n v="0"/>
    <x v="141"/>
  </r>
  <r>
    <s v="PTS233"/>
    <s v="Male"/>
    <s v="HOS3"/>
    <n v="1"/>
    <s v="A little bit"/>
    <n v="0.01"/>
    <x v="50"/>
    <d v="2023-06-12T00:00:00"/>
    <n v="3"/>
    <m/>
    <s v="No"/>
    <n v="0.02"/>
    <n v="2345"/>
    <n v="0.01"/>
    <n v="0.96"/>
    <n v="18"/>
    <x v="1"/>
    <x v="1"/>
    <n v="2"/>
    <x v="2"/>
    <s v="No"/>
    <n v="1"/>
    <n v="774"/>
    <s v="HOS3"/>
    <x v="2"/>
    <n v="24"/>
    <n v="8"/>
    <n v="10"/>
    <n v="97"/>
    <n v="94"/>
    <n v="85"/>
    <n v="65"/>
    <n v="96"/>
    <s v="https://cdn.boldbi.com/wp/solutions/icons/healthcare/neurology.png"/>
    <x v="141"/>
    <n v="1"/>
    <n v="4.1666666666666664E-2"/>
    <n v="0"/>
    <n v="0"/>
    <n v="0"/>
    <n v="0"/>
    <n v="1"/>
    <n v="2345"/>
    <m/>
    <n v="96"/>
    <n v="0"/>
    <n v="0"/>
    <n v="0"/>
    <n v="0"/>
    <x v="3"/>
    <x v="34"/>
    <n v="2345"/>
    <n v="0"/>
    <x v="142"/>
  </r>
  <r>
    <s v="PTS234"/>
    <s v="Male"/>
    <s v="HOS2"/>
    <n v="1"/>
    <s v="A little bit"/>
    <n v="0.03"/>
    <x v="53"/>
    <d v="2023-06-10T00:00:00"/>
    <n v="2"/>
    <s v="6/14/2023 12:00:00 AM"/>
    <s v="No"/>
    <n v="0.03"/>
    <n v="1124"/>
    <n v="0.01"/>
    <n v="0.94"/>
    <n v="14"/>
    <x v="2"/>
    <x v="4"/>
    <n v="4"/>
    <x v="1"/>
    <s v="No"/>
    <n v="1"/>
    <n v="348"/>
    <s v="HOS2"/>
    <x v="0"/>
    <n v="25"/>
    <n v="12"/>
    <n v="20"/>
    <n v="92"/>
    <n v="96"/>
    <n v="75"/>
    <n v="55"/>
    <n v="88"/>
    <s v="https://cdn.boldbi.com/wp/solutions/icons/healthcare/pediatrics.png"/>
    <x v="142"/>
    <n v="1"/>
    <n v="0.04"/>
    <n v="0"/>
    <n v="0"/>
    <n v="0"/>
    <n v="1"/>
    <n v="0"/>
    <n v="1124"/>
    <n v="6"/>
    <n v="94"/>
    <n v="0"/>
    <n v="0"/>
    <n v="0"/>
    <n v="0"/>
    <x v="3"/>
    <x v="20"/>
    <n v="1124"/>
    <n v="100"/>
    <x v="143"/>
  </r>
  <r>
    <s v="PTS235"/>
    <s v="Male"/>
    <s v="HOS1"/>
    <n v="4"/>
    <s v="A little bit"/>
    <n v="0.03"/>
    <x v="6"/>
    <d v="2023-05-21T00:00:00"/>
    <n v="4"/>
    <m/>
    <s v="No"/>
    <n v="0.04"/>
    <n v="3223"/>
    <n v="0.01"/>
    <n v="0.97"/>
    <n v="15"/>
    <x v="3"/>
    <x v="0"/>
    <n v="5"/>
    <x v="2"/>
    <s v="No"/>
    <n v="1"/>
    <n v="1902"/>
    <s v="HOS1"/>
    <x v="1"/>
    <n v="20"/>
    <n v="10"/>
    <n v="15"/>
    <n v="95"/>
    <n v="98"/>
    <n v="80"/>
    <n v="60"/>
    <n v="92"/>
    <s v="https://cdn.boldbi.com/wp/solutions/icons/healthcare/ophthalmology.png"/>
    <x v="143"/>
    <n v="1"/>
    <n v="0.05"/>
    <n v="0"/>
    <n v="0"/>
    <n v="0"/>
    <n v="0"/>
    <n v="1"/>
    <n v="3223"/>
    <m/>
    <n v="97"/>
    <n v="0"/>
    <n v="0"/>
    <n v="0"/>
    <n v="0"/>
    <x v="0"/>
    <x v="25"/>
    <n v="3223"/>
    <n v="0"/>
    <x v="144"/>
  </r>
  <r>
    <s v="PTS236"/>
    <s v="Female"/>
    <s v="HOS1"/>
    <n v="1"/>
    <s v="A little bit"/>
    <n v="0.01"/>
    <x v="47"/>
    <d v="2023-05-21T00:00:00"/>
    <n v="-2"/>
    <m/>
    <s v="No"/>
    <n v="0.03"/>
    <n v="2310"/>
    <n v="0.02"/>
    <n v="0.91"/>
    <n v="28"/>
    <x v="1"/>
    <x v="1"/>
    <n v="4"/>
    <x v="2"/>
    <s v="No"/>
    <n v="1"/>
    <n v="1594"/>
    <s v="HOS1"/>
    <x v="1"/>
    <n v="20"/>
    <n v="10"/>
    <n v="15"/>
    <n v="95"/>
    <n v="98"/>
    <n v="80"/>
    <n v="60"/>
    <n v="92"/>
    <s v="https://cdn.boldbi.com/wp/solutions/icons/healthcare/neurology.png"/>
    <x v="144"/>
    <n v="1"/>
    <n v="0.05"/>
    <n v="0"/>
    <n v="0"/>
    <n v="0"/>
    <n v="0"/>
    <n v="1"/>
    <n v="2310"/>
    <m/>
    <n v="91"/>
    <n v="0"/>
    <n v="0"/>
    <n v="0"/>
    <n v="0"/>
    <x v="3"/>
    <x v="27"/>
    <n v="2310"/>
    <n v="0"/>
    <x v="145"/>
  </r>
  <r>
    <s v="PTS237"/>
    <s v="Male"/>
    <s v="HOS2"/>
    <n v="2"/>
    <s v="Quite a bit"/>
    <n v="0.04"/>
    <x v="0"/>
    <d v="2023-06-15T00:00:00"/>
    <n v="8"/>
    <s v="6/13/2023 12:00:00 AM"/>
    <s v="No"/>
    <n v="0.04"/>
    <n v="1320"/>
    <n v="0.02"/>
    <n v="0.94"/>
    <n v="19"/>
    <x v="3"/>
    <x v="2"/>
    <n v="2"/>
    <x v="1"/>
    <s v="No"/>
    <n v="0"/>
    <n v="858"/>
    <s v="HOS2"/>
    <x v="0"/>
    <n v="25"/>
    <n v="12"/>
    <n v="20"/>
    <n v="92"/>
    <n v="96"/>
    <n v="75"/>
    <n v="55"/>
    <n v="88"/>
    <s v="https://cdn.boldbi.com/wp/solutions/icons/healthcare/ophthalmology.png"/>
    <x v="145"/>
    <n v="1"/>
    <n v="0.04"/>
    <n v="0"/>
    <n v="1"/>
    <n v="100"/>
    <n v="1"/>
    <n v="0"/>
    <n v="0"/>
    <n v="6"/>
    <n v="94"/>
    <n v="0"/>
    <n v="0"/>
    <n v="0"/>
    <n v="0"/>
    <x v="4"/>
    <x v="8"/>
    <n v="1320"/>
    <n v="100"/>
    <x v="146"/>
  </r>
  <r>
    <s v="PTS238"/>
    <s v="Male"/>
    <s v="HOS2"/>
    <n v="1"/>
    <s v="Moderately"/>
    <n v="0.01"/>
    <x v="41"/>
    <d v="2023-06-20T00:00:00"/>
    <n v="3"/>
    <m/>
    <s v="No"/>
    <n v="0.01"/>
    <n v="1770"/>
    <n v="0.05"/>
    <n v="0.88"/>
    <n v="15"/>
    <x v="1"/>
    <x v="0"/>
    <n v="5"/>
    <x v="2"/>
    <s v="No"/>
    <n v="0"/>
    <n v="974"/>
    <s v="HOS2"/>
    <x v="0"/>
    <n v="25"/>
    <n v="12"/>
    <n v="20"/>
    <n v="92"/>
    <n v="96"/>
    <n v="75"/>
    <n v="55"/>
    <n v="88"/>
    <s v="https://cdn.boldbi.com/wp/solutions/icons/healthcare/neurology.png"/>
    <x v="146"/>
    <n v="1"/>
    <n v="0.04"/>
    <n v="0"/>
    <n v="1"/>
    <n v="100"/>
    <n v="0"/>
    <n v="1"/>
    <n v="0"/>
    <m/>
    <n v="88"/>
    <n v="0"/>
    <n v="0"/>
    <n v="0"/>
    <n v="0"/>
    <x v="3"/>
    <x v="14"/>
    <n v="1770"/>
    <n v="0"/>
    <x v="147"/>
  </r>
  <r>
    <s v="PTS239"/>
    <s v="Female"/>
    <s v="HOS2"/>
    <n v="3"/>
    <s v="Not At All"/>
    <n v="0.02"/>
    <x v="53"/>
    <d v="2023-06-06T00:00:00"/>
    <n v="-2"/>
    <s v="6/11/2023 12:00:00 AM"/>
    <s v="No"/>
    <n v="0.03"/>
    <n v="3351"/>
    <n v="0.04"/>
    <n v="0.94"/>
    <n v="14"/>
    <x v="0"/>
    <x v="4"/>
    <n v="4"/>
    <x v="1"/>
    <s v="No"/>
    <n v="1"/>
    <n v="2111"/>
    <s v="HOS2"/>
    <x v="0"/>
    <n v="25"/>
    <n v="12"/>
    <n v="20"/>
    <n v="92"/>
    <n v="96"/>
    <n v="75"/>
    <n v="55"/>
    <n v="88"/>
    <s v="https://cdn.boldbi.com/wp/solutions/icons/healthcare/orthopaedics.png"/>
    <x v="147"/>
    <n v="1"/>
    <n v="0.04"/>
    <n v="0"/>
    <n v="0"/>
    <n v="0"/>
    <n v="1"/>
    <n v="0"/>
    <n v="3351"/>
    <n v="3"/>
    <n v="94"/>
    <n v="0"/>
    <n v="0"/>
    <n v="0"/>
    <n v="0"/>
    <x v="1"/>
    <x v="40"/>
    <n v="3351"/>
    <n v="100"/>
    <x v="148"/>
  </r>
  <r>
    <s v="PTS24"/>
    <s v="Male"/>
    <s v="HOS3"/>
    <n v="5"/>
    <s v="Quite a bit"/>
    <n v="0.02"/>
    <x v="21"/>
    <d v="2023-05-05T00:00:00"/>
    <n v="0"/>
    <s v="5/10/2023 12:00:00 AM"/>
    <s v="No"/>
    <n v="0.02"/>
    <n v="3027"/>
    <n v="0.04"/>
    <n v="0.91"/>
    <n v="15"/>
    <x v="2"/>
    <x v="1"/>
    <n v="6"/>
    <x v="0"/>
    <s v="No"/>
    <n v="1"/>
    <n v="1574"/>
    <s v="HOS3"/>
    <x v="2"/>
    <n v="24"/>
    <n v="8"/>
    <n v="10"/>
    <n v="97"/>
    <n v="94"/>
    <n v="85"/>
    <n v="65"/>
    <n v="96"/>
    <s v="https://cdn.boldbi.com/wp/solutions/icons/healthcare/pediatrics.png"/>
    <x v="148"/>
    <n v="1"/>
    <n v="4.1666666666666664E-2"/>
    <n v="0"/>
    <n v="0"/>
    <n v="0"/>
    <n v="0"/>
    <n v="0"/>
    <n v="3027"/>
    <n v="5"/>
    <n v="91"/>
    <n v="0"/>
    <n v="0"/>
    <n v="1"/>
    <n v="1"/>
    <x v="2"/>
    <x v="7"/>
    <n v="3027"/>
    <n v="0"/>
    <x v="149"/>
  </r>
  <r>
    <s v="PTS240"/>
    <s v="Female"/>
    <s v="HOS1"/>
    <n v="3"/>
    <s v="Moderately"/>
    <n v="0.04"/>
    <x v="21"/>
    <d v="2023-05-15T00:00:00"/>
    <n v="10"/>
    <s v="5/11/2023 12:00:00 AM"/>
    <s v="No"/>
    <n v="0.04"/>
    <n v="3162"/>
    <n v="0.04"/>
    <n v="0.92"/>
    <n v="21"/>
    <x v="3"/>
    <x v="3"/>
    <n v="5"/>
    <x v="1"/>
    <s v="No"/>
    <n v="0"/>
    <n v="1075"/>
    <s v="HOS1"/>
    <x v="1"/>
    <n v="20"/>
    <n v="10"/>
    <n v="15"/>
    <n v="95"/>
    <n v="98"/>
    <n v="80"/>
    <n v="60"/>
    <n v="92"/>
    <s v="https://cdn.boldbi.com/wp/solutions/icons/healthcare/ophthalmology.png"/>
    <x v="149"/>
    <n v="1"/>
    <n v="0.05"/>
    <n v="0"/>
    <n v="1"/>
    <n v="100"/>
    <n v="1"/>
    <n v="0"/>
    <n v="0"/>
    <n v="6"/>
    <n v="92"/>
    <n v="0"/>
    <n v="0"/>
    <n v="0"/>
    <n v="0"/>
    <x v="1"/>
    <x v="6"/>
    <n v="3162"/>
    <n v="100"/>
    <x v="150"/>
  </r>
  <r>
    <s v="PTS241"/>
    <s v="Female"/>
    <s v="HOS1"/>
    <n v="5"/>
    <s v="Quite a bit"/>
    <n v="0.01"/>
    <x v="12"/>
    <d v="2023-06-22T00:00:00"/>
    <n v="3"/>
    <m/>
    <s v="Yes"/>
    <n v="0.01"/>
    <n v="1484"/>
    <n v="0.05"/>
    <n v="0.89"/>
    <n v="19"/>
    <x v="3"/>
    <x v="2"/>
    <n v="1"/>
    <x v="2"/>
    <s v="No"/>
    <n v="1"/>
    <n v="846"/>
    <s v="HOS1"/>
    <x v="1"/>
    <n v="20"/>
    <n v="10"/>
    <n v="15"/>
    <n v="95"/>
    <n v="98"/>
    <n v="80"/>
    <n v="60"/>
    <n v="92"/>
    <s v="https://cdn.boldbi.com/wp/solutions/icons/healthcare/ophthalmology.png"/>
    <x v="150"/>
    <n v="1"/>
    <n v="0.05"/>
    <n v="0"/>
    <n v="0"/>
    <n v="0"/>
    <n v="0"/>
    <n v="1"/>
    <n v="1484"/>
    <m/>
    <n v="89"/>
    <n v="1"/>
    <n v="100"/>
    <n v="0"/>
    <n v="0"/>
    <x v="2"/>
    <x v="37"/>
    <n v="1484"/>
    <n v="0"/>
    <x v="151"/>
  </r>
  <r>
    <s v="PTS242"/>
    <s v="Male"/>
    <s v="HOS1"/>
    <n v="4"/>
    <s v="A little bit"/>
    <n v="0.03"/>
    <x v="6"/>
    <d v="2023-05-17T00:00:00"/>
    <n v="0"/>
    <m/>
    <s v="Yes"/>
    <n v="0.04"/>
    <n v="2028"/>
    <n v="0.02"/>
    <n v="0.96"/>
    <n v="26"/>
    <x v="3"/>
    <x v="0"/>
    <n v="6"/>
    <x v="2"/>
    <s v="Yes"/>
    <n v="0"/>
    <n v="1156"/>
    <s v="HOS1"/>
    <x v="1"/>
    <n v="20"/>
    <n v="10"/>
    <n v="15"/>
    <n v="95"/>
    <n v="98"/>
    <n v="80"/>
    <n v="60"/>
    <n v="92"/>
    <s v="https://cdn.boldbi.com/wp/solutions/icons/healthcare/ophthalmology.png"/>
    <x v="151"/>
    <n v="1"/>
    <n v="0.05"/>
    <n v="1"/>
    <n v="1"/>
    <n v="100"/>
    <n v="0"/>
    <n v="1"/>
    <n v="0"/>
    <m/>
    <n v="96"/>
    <n v="1"/>
    <n v="100"/>
    <n v="0"/>
    <n v="0"/>
    <x v="0"/>
    <x v="37"/>
    <n v="2028"/>
    <n v="0"/>
    <x v="152"/>
  </r>
  <r>
    <s v="PTS243"/>
    <s v="Female"/>
    <s v="HOS3"/>
    <n v="3"/>
    <s v="A little bit"/>
    <n v="0.03"/>
    <x v="4"/>
    <d v="2023-05-23T00:00:00"/>
    <n v="2"/>
    <s v="5/26/2023 12:00:00 AM"/>
    <s v="No"/>
    <n v="0.03"/>
    <n v="1132"/>
    <n v="0.05"/>
    <n v="0.94"/>
    <n v="18"/>
    <x v="1"/>
    <x v="3"/>
    <n v="3"/>
    <x v="1"/>
    <s v="No"/>
    <n v="1"/>
    <n v="543"/>
    <s v="HOS3"/>
    <x v="2"/>
    <n v="24"/>
    <n v="8"/>
    <n v="10"/>
    <n v="97"/>
    <n v="94"/>
    <n v="85"/>
    <n v="65"/>
    <n v="96"/>
    <s v="https://cdn.boldbi.com/wp/solutions/icons/healthcare/neurology.png"/>
    <x v="152"/>
    <n v="1"/>
    <n v="4.1666666666666664E-2"/>
    <n v="0"/>
    <n v="0"/>
    <n v="0"/>
    <n v="1"/>
    <n v="0"/>
    <n v="1132"/>
    <n v="5"/>
    <n v="94"/>
    <n v="0"/>
    <n v="0"/>
    <n v="0"/>
    <n v="0"/>
    <x v="1"/>
    <x v="26"/>
    <n v="1132"/>
    <n v="100"/>
    <x v="153"/>
  </r>
  <r>
    <s v="PTS244"/>
    <s v="Female"/>
    <s v="HOS2"/>
    <n v="2"/>
    <s v="A little bit"/>
    <n v="0.04"/>
    <x v="16"/>
    <d v="2023-05-20T00:00:00"/>
    <n v="0"/>
    <m/>
    <s v="No"/>
    <n v="0.03"/>
    <n v="2266"/>
    <n v="0.02"/>
    <n v="0.97"/>
    <n v="21"/>
    <x v="2"/>
    <x v="1"/>
    <n v="4"/>
    <x v="2"/>
    <s v="No"/>
    <n v="0"/>
    <n v="1337"/>
    <s v="HOS2"/>
    <x v="0"/>
    <n v="25"/>
    <n v="12"/>
    <n v="20"/>
    <n v="92"/>
    <n v="96"/>
    <n v="75"/>
    <n v="55"/>
    <n v="88"/>
    <s v="https://cdn.boldbi.com/wp/solutions/icons/healthcare/pediatrics.png"/>
    <x v="153"/>
    <n v="1"/>
    <n v="0.04"/>
    <n v="0"/>
    <n v="1"/>
    <n v="100"/>
    <n v="0"/>
    <n v="1"/>
    <n v="0"/>
    <m/>
    <n v="97"/>
    <n v="0"/>
    <n v="0"/>
    <n v="0"/>
    <n v="0"/>
    <x v="4"/>
    <x v="25"/>
    <n v="2266"/>
    <n v="0"/>
    <x v="154"/>
  </r>
  <r>
    <s v="PTS245"/>
    <s v="Female"/>
    <s v="HOS2"/>
    <n v="2"/>
    <s v="Moderately"/>
    <n v="0.01"/>
    <x v="21"/>
    <d v="2023-05-02T00:00:00"/>
    <n v="-3"/>
    <m/>
    <s v="Yes"/>
    <n v="0.02"/>
    <n v="1309"/>
    <n v="0.01"/>
    <n v="0.88"/>
    <n v="23"/>
    <x v="4"/>
    <x v="0"/>
    <n v="3"/>
    <x v="2"/>
    <s v="No"/>
    <n v="0"/>
    <n v="497"/>
    <s v="HOS2"/>
    <x v="0"/>
    <n v="25"/>
    <n v="12"/>
    <n v="20"/>
    <n v="92"/>
    <n v="96"/>
    <n v="75"/>
    <n v="55"/>
    <n v="88"/>
    <s v="https://cdn.boldbi.com/wp/solutions/icons/healthcare/cardiology.png"/>
    <x v="154"/>
    <n v="1"/>
    <n v="0.04"/>
    <n v="0"/>
    <n v="1"/>
    <n v="100"/>
    <n v="0"/>
    <n v="1"/>
    <n v="0"/>
    <m/>
    <n v="88"/>
    <n v="1"/>
    <n v="100"/>
    <n v="0"/>
    <n v="0"/>
    <x v="4"/>
    <x v="30"/>
    <n v="1309"/>
    <n v="0"/>
    <x v="155"/>
  </r>
  <r>
    <s v="PTS246"/>
    <s v="Female"/>
    <s v="HOS1"/>
    <n v="5"/>
    <s v="Extremely"/>
    <n v="0.05"/>
    <x v="20"/>
    <d v="2023-05-11T00:00:00"/>
    <n v="-2"/>
    <m/>
    <s v="No"/>
    <n v="0.04"/>
    <n v="2376"/>
    <n v="0.05"/>
    <n v="0.92"/>
    <n v="25"/>
    <x v="1"/>
    <x v="0"/>
    <n v="6"/>
    <x v="2"/>
    <s v="No"/>
    <n v="1"/>
    <n v="1663"/>
    <s v="HOS1"/>
    <x v="1"/>
    <n v="20"/>
    <n v="10"/>
    <n v="15"/>
    <n v="95"/>
    <n v="98"/>
    <n v="80"/>
    <n v="60"/>
    <n v="92"/>
    <s v="https://cdn.boldbi.com/wp/solutions/icons/healthcare/neurology.png"/>
    <x v="125"/>
    <n v="1"/>
    <n v="0.05"/>
    <n v="0"/>
    <n v="0"/>
    <n v="0"/>
    <n v="0"/>
    <n v="1"/>
    <n v="2376"/>
    <m/>
    <n v="92"/>
    <n v="0"/>
    <n v="0"/>
    <n v="0"/>
    <n v="0"/>
    <x v="2"/>
    <x v="21"/>
    <n v="2376"/>
    <n v="0"/>
    <x v="156"/>
  </r>
  <r>
    <s v="PTS247"/>
    <s v="Female"/>
    <s v="HOS1"/>
    <n v="5"/>
    <s v="A little bit"/>
    <n v="0.04"/>
    <x v="13"/>
    <d v="2023-06-20T00:00:00"/>
    <n v="10"/>
    <s v="6/16/2023 12:00:00 AM"/>
    <s v="Yes"/>
    <n v="0.01"/>
    <n v="3286"/>
    <n v="0.03"/>
    <n v="0.89"/>
    <n v="10"/>
    <x v="3"/>
    <x v="1"/>
    <n v="1"/>
    <x v="1"/>
    <s v="No"/>
    <n v="1"/>
    <n v="1774"/>
    <s v="HOS1"/>
    <x v="1"/>
    <n v="20"/>
    <n v="10"/>
    <n v="15"/>
    <n v="95"/>
    <n v="98"/>
    <n v="80"/>
    <n v="60"/>
    <n v="92"/>
    <s v="https://cdn.boldbi.com/wp/solutions/icons/healthcare/ophthalmology.png"/>
    <x v="155"/>
    <n v="1"/>
    <n v="0.05"/>
    <n v="0"/>
    <n v="0"/>
    <n v="0"/>
    <n v="1"/>
    <n v="0"/>
    <n v="3286"/>
    <n v="6"/>
    <n v="89"/>
    <n v="1"/>
    <n v="100"/>
    <n v="0"/>
    <n v="0"/>
    <x v="2"/>
    <x v="24"/>
    <n v="3286"/>
    <n v="100"/>
    <x v="157"/>
  </r>
  <r>
    <s v="PTS248"/>
    <s v="Female"/>
    <s v="HOS1"/>
    <n v="4"/>
    <s v="Moderately"/>
    <n v="0.03"/>
    <x v="16"/>
    <d v="2023-05-20T00:00:00"/>
    <n v="0"/>
    <m/>
    <s v="Yes"/>
    <n v="0.02"/>
    <n v="2557"/>
    <n v="0.01"/>
    <n v="0.99"/>
    <n v="32"/>
    <x v="4"/>
    <x v="1"/>
    <n v="3"/>
    <x v="2"/>
    <s v="No"/>
    <n v="0"/>
    <n v="1790"/>
    <s v="HOS1"/>
    <x v="1"/>
    <n v="20"/>
    <n v="10"/>
    <n v="15"/>
    <n v="95"/>
    <n v="98"/>
    <n v="80"/>
    <n v="60"/>
    <n v="92"/>
    <s v="https://cdn.boldbi.com/wp/solutions/icons/healthcare/cardiology.png"/>
    <x v="156"/>
    <n v="1"/>
    <n v="0.05"/>
    <n v="0"/>
    <n v="1"/>
    <n v="100"/>
    <n v="0"/>
    <n v="1"/>
    <n v="0"/>
    <m/>
    <n v="99"/>
    <n v="1"/>
    <n v="100"/>
    <n v="0"/>
    <n v="0"/>
    <x v="0"/>
    <x v="21"/>
    <n v="2557"/>
    <n v="0"/>
    <x v="158"/>
  </r>
  <r>
    <s v="PTS249"/>
    <s v="Female"/>
    <s v="HOS1"/>
    <n v="1"/>
    <s v="Extremely"/>
    <n v="0.05"/>
    <x v="54"/>
    <d v="2023-05-31T00:00:00"/>
    <n v="5"/>
    <s v="5/31/2023 12:00:00 AM"/>
    <s v="Yes"/>
    <n v="0.02"/>
    <n v="1626"/>
    <n v="0.01"/>
    <n v="0.89"/>
    <n v="28"/>
    <x v="2"/>
    <x v="3"/>
    <n v="3"/>
    <x v="1"/>
    <s v="No"/>
    <n v="1"/>
    <n v="1008"/>
    <s v="HOS1"/>
    <x v="1"/>
    <n v="20"/>
    <n v="10"/>
    <n v="15"/>
    <n v="95"/>
    <n v="98"/>
    <n v="80"/>
    <n v="60"/>
    <n v="92"/>
    <s v="https://cdn.boldbi.com/wp/solutions/icons/healthcare/pediatrics.png"/>
    <x v="36"/>
    <n v="1"/>
    <n v="0.05"/>
    <n v="0"/>
    <n v="0"/>
    <n v="0"/>
    <n v="1"/>
    <n v="0"/>
    <n v="1626"/>
    <n v="5"/>
    <n v="89"/>
    <n v="1"/>
    <n v="100"/>
    <n v="0"/>
    <n v="0"/>
    <x v="3"/>
    <x v="29"/>
    <n v="1626"/>
    <n v="100"/>
    <x v="159"/>
  </r>
  <r>
    <s v="PTS25"/>
    <s v="Female"/>
    <s v="HOS3"/>
    <n v="2"/>
    <s v="Extremely"/>
    <n v="0.03"/>
    <x v="54"/>
    <d v="2023-05-29T00:00:00"/>
    <n v="3"/>
    <m/>
    <s v="No"/>
    <n v="0.03"/>
    <n v="2799"/>
    <n v="0.04"/>
    <n v="0.92"/>
    <n v="34"/>
    <x v="4"/>
    <x v="1"/>
    <n v="6"/>
    <x v="0"/>
    <s v="No"/>
    <n v="1"/>
    <n v="924"/>
    <s v="HOS3"/>
    <x v="2"/>
    <n v="24"/>
    <n v="8"/>
    <n v="10"/>
    <n v="97"/>
    <n v="94"/>
    <n v="85"/>
    <n v="65"/>
    <n v="96"/>
    <s v="https://cdn.boldbi.com/wp/solutions/icons/healthcare/cardiology.png"/>
    <x v="157"/>
    <n v="1"/>
    <n v="4.1666666666666664E-2"/>
    <n v="0"/>
    <n v="0"/>
    <n v="0"/>
    <n v="0"/>
    <n v="0"/>
    <n v="2799"/>
    <m/>
    <n v="92"/>
    <n v="0"/>
    <n v="0"/>
    <n v="1"/>
    <n v="1"/>
    <x v="4"/>
    <x v="34"/>
    <n v="2799"/>
    <n v="0"/>
    <x v="31"/>
  </r>
  <r>
    <s v="PTS250"/>
    <s v="Female"/>
    <s v="HOS3"/>
    <n v="2"/>
    <s v="A little bit"/>
    <n v="0.02"/>
    <x v="53"/>
    <d v="2023-06-09T00:00:00"/>
    <n v="1"/>
    <m/>
    <s v="Yes"/>
    <n v="0.04"/>
    <n v="3367"/>
    <n v="0.05"/>
    <n v="0.97"/>
    <n v="25"/>
    <x v="3"/>
    <x v="1"/>
    <n v="3"/>
    <x v="2"/>
    <s v="No"/>
    <n v="0"/>
    <n v="1111"/>
    <s v="HOS3"/>
    <x v="2"/>
    <n v="24"/>
    <n v="8"/>
    <n v="10"/>
    <n v="97"/>
    <n v="94"/>
    <n v="85"/>
    <n v="65"/>
    <n v="96"/>
    <s v="https://cdn.boldbi.com/wp/solutions/icons/healthcare/ophthalmology.png"/>
    <x v="158"/>
    <n v="1"/>
    <n v="4.1666666666666664E-2"/>
    <n v="0"/>
    <n v="1"/>
    <n v="100"/>
    <n v="0"/>
    <n v="1"/>
    <n v="0"/>
    <m/>
    <n v="97"/>
    <n v="1"/>
    <n v="100"/>
    <n v="0"/>
    <n v="0"/>
    <x v="4"/>
    <x v="34"/>
    <n v="3367"/>
    <n v="0"/>
    <x v="160"/>
  </r>
  <r>
    <s v="PTS251"/>
    <s v="Male"/>
    <s v="HOS3"/>
    <n v="3"/>
    <s v="Quite a bit"/>
    <n v="0.05"/>
    <x v="55"/>
    <d v="2023-04-28T00:00:00"/>
    <n v="0"/>
    <m/>
    <s v="No"/>
    <n v="0.02"/>
    <n v="2288"/>
    <n v="0.04"/>
    <n v="0.96"/>
    <n v="26"/>
    <x v="1"/>
    <x v="1"/>
    <n v="4"/>
    <x v="2"/>
    <s v="No"/>
    <n v="0"/>
    <n v="1213"/>
    <s v="HOS3"/>
    <x v="2"/>
    <n v="24"/>
    <n v="8"/>
    <n v="10"/>
    <n v="97"/>
    <n v="94"/>
    <n v="85"/>
    <n v="65"/>
    <n v="96"/>
    <s v="https://cdn.boldbi.com/wp/solutions/icons/healthcare/neurology.png"/>
    <x v="159"/>
    <n v="1"/>
    <n v="4.1666666666666664E-2"/>
    <n v="0"/>
    <n v="1"/>
    <n v="100"/>
    <n v="0"/>
    <n v="1"/>
    <n v="0"/>
    <m/>
    <n v="96"/>
    <n v="0"/>
    <n v="0"/>
    <n v="0"/>
    <n v="0"/>
    <x v="1"/>
    <x v="2"/>
    <n v="2288"/>
    <n v="0"/>
    <x v="161"/>
  </r>
  <r>
    <s v="PTS252"/>
    <s v="Female"/>
    <s v="HOS2"/>
    <n v="3"/>
    <s v="A little bit"/>
    <n v="0.05"/>
    <x v="32"/>
    <d v="2023-05-26T00:00:00"/>
    <n v="-1"/>
    <s v="5/30/2023 12:00:00 AM"/>
    <s v="Yes"/>
    <n v="0.02"/>
    <n v="1269"/>
    <n v="0.05"/>
    <n v="0.88"/>
    <n v="28"/>
    <x v="2"/>
    <x v="1"/>
    <n v="1"/>
    <x v="1"/>
    <s v="No"/>
    <n v="0"/>
    <n v="470"/>
    <s v="HOS2"/>
    <x v="0"/>
    <n v="25"/>
    <n v="12"/>
    <n v="20"/>
    <n v="92"/>
    <n v="96"/>
    <n v="75"/>
    <n v="55"/>
    <n v="88"/>
    <s v="https://cdn.boldbi.com/wp/solutions/icons/healthcare/pediatrics.png"/>
    <x v="160"/>
    <n v="1"/>
    <n v="0.04"/>
    <n v="0"/>
    <n v="1"/>
    <n v="100"/>
    <n v="1"/>
    <n v="0"/>
    <n v="0"/>
    <n v="3"/>
    <n v="88"/>
    <n v="1"/>
    <n v="100"/>
    <n v="0"/>
    <n v="0"/>
    <x v="1"/>
    <x v="22"/>
    <n v="1269"/>
    <n v="100"/>
    <x v="162"/>
  </r>
  <r>
    <s v="PTS253"/>
    <s v="Female"/>
    <s v="HOS2"/>
    <n v="2"/>
    <s v="Not At All"/>
    <n v="0.04"/>
    <x v="4"/>
    <d v="2023-05-25T00:00:00"/>
    <n v="4"/>
    <m/>
    <s v="No"/>
    <n v="0.04"/>
    <n v="2989"/>
    <n v="0.04"/>
    <n v="0.98"/>
    <n v="26"/>
    <x v="1"/>
    <x v="1"/>
    <n v="6"/>
    <x v="2"/>
    <s v="No"/>
    <n v="1"/>
    <n v="1225"/>
    <s v="HOS2"/>
    <x v="0"/>
    <n v="25"/>
    <n v="12"/>
    <n v="20"/>
    <n v="92"/>
    <n v="96"/>
    <n v="75"/>
    <n v="55"/>
    <n v="88"/>
    <s v="https://cdn.boldbi.com/wp/solutions/icons/healthcare/neurology.png"/>
    <x v="161"/>
    <n v="1"/>
    <n v="0.04"/>
    <n v="0"/>
    <n v="0"/>
    <n v="0"/>
    <n v="0"/>
    <n v="1"/>
    <n v="2989"/>
    <m/>
    <n v="98"/>
    <n v="0"/>
    <n v="0"/>
    <n v="0"/>
    <n v="0"/>
    <x v="4"/>
    <x v="10"/>
    <n v="2989"/>
    <n v="0"/>
    <x v="91"/>
  </r>
  <r>
    <s v="PTS254"/>
    <s v="Male"/>
    <s v="HOS2"/>
    <n v="3"/>
    <s v="Not At All"/>
    <n v="0.02"/>
    <x v="17"/>
    <d v="2023-06-03T00:00:00"/>
    <n v="4"/>
    <m/>
    <s v="No"/>
    <n v="0.01"/>
    <n v="1621"/>
    <n v="0.01"/>
    <n v="0.91"/>
    <n v="15"/>
    <x v="0"/>
    <x v="3"/>
    <n v="5"/>
    <x v="2"/>
    <s v="No"/>
    <n v="0"/>
    <n v="1037"/>
    <s v="HOS2"/>
    <x v="0"/>
    <n v="25"/>
    <n v="12"/>
    <n v="20"/>
    <n v="92"/>
    <n v="96"/>
    <n v="75"/>
    <n v="55"/>
    <n v="88"/>
    <s v="https://cdn.boldbi.com/wp/solutions/icons/healthcare/orthopaedics.png"/>
    <x v="162"/>
    <n v="1"/>
    <n v="0.04"/>
    <n v="0"/>
    <n v="1"/>
    <n v="100"/>
    <n v="0"/>
    <n v="1"/>
    <n v="0"/>
    <m/>
    <n v="91"/>
    <n v="0"/>
    <n v="0"/>
    <n v="0"/>
    <n v="0"/>
    <x v="1"/>
    <x v="3"/>
    <n v="1621"/>
    <n v="0"/>
    <x v="163"/>
  </r>
  <r>
    <s v="PTS255"/>
    <s v="Male"/>
    <s v="HOS3"/>
    <n v="1"/>
    <s v="Extremely"/>
    <n v="0.02"/>
    <x v="50"/>
    <d v="2023-06-16T00:00:00"/>
    <n v="7"/>
    <s v="6/13/2023 12:00:00 AM"/>
    <s v="Yes"/>
    <n v="0.02"/>
    <n v="1841"/>
    <n v="0.03"/>
    <n v="0.94"/>
    <n v="33"/>
    <x v="2"/>
    <x v="0"/>
    <n v="6"/>
    <x v="1"/>
    <s v="No"/>
    <n v="0"/>
    <n v="608"/>
    <s v="HOS3"/>
    <x v="2"/>
    <n v="24"/>
    <n v="8"/>
    <n v="10"/>
    <n v="97"/>
    <n v="94"/>
    <n v="85"/>
    <n v="65"/>
    <n v="96"/>
    <s v="https://cdn.boldbi.com/wp/solutions/icons/healthcare/pediatrics.png"/>
    <x v="4"/>
    <n v="1"/>
    <n v="4.1666666666666664E-2"/>
    <n v="0"/>
    <n v="1"/>
    <n v="100"/>
    <n v="1"/>
    <n v="0"/>
    <n v="0"/>
    <n v="4"/>
    <n v="94"/>
    <n v="1"/>
    <n v="100"/>
    <n v="0"/>
    <n v="0"/>
    <x v="3"/>
    <x v="34"/>
    <n v="1841"/>
    <n v="100"/>
    <x v="164"/>
  </r>
  <r>
    <s v="PTS256"/>
    <s v="Female"/>
    <s v="HOS2"/>
    <n v="2"/>
    <s v="Moderately"/>
    <n v="0.01"/>
    <x v="51"/>
    <d v="2023-05-23T00:00:00"/>
    <n v="1"/>
    <m/>
    <s v="No"/>
    <n v="0.02"/>
    <n v="2063"/>
    <n v="0.05"/>
    <n v="0.94"/>
    <n v="13"/>
    <x v="1"/>
    <x v="3"/>
    <n v="4"/>
    <x v="2"/>
    <s v="No"/>
    <n v="1"/>
    <n v="640"/>
    <s v="HOS2"/>
    <x v="0"/>
    <n v="25"/>
    <n v="12"/>
    <n v="20"/>
    <n v="92"/>
    <n v="96"/>
    <n v="75"/>
    <n v="55"/>
    <n v="88"/>
    <s v="https://cdn.boldbi.com/wp/solutions/icons/healthcare/neurology.png"/>
    <x v="163"/>
    <n v="1"/>
    <n v="0.04"/>
    <n v="0"/>
    <n v="0"/>
    <n v="0"/>
    <n v="0"/>
    <n v="1"/>
    <n v="2063"/>
    <m/>
    <n v="94"/>
    <n v="0"/>
    <n v="0"/>
    <n v="0"/>
    <n v="0"/>
    <x v="4"/>
    <x v="20"/>
    <n v="2063"/>
    <n v="0"/>
    <x v="165"/>
  </r>
  <r>
    <s v="PTS257"/>
    <s v="Male"/>
    <s v="HOS1"/>
    <n v="2"/>
    <s v="Quite a bit"/>
    <n v="0.03"/>
    <x v="18"/>
    <d v="2023-06-09T00:00:00"/>
    <n v="4"/>
    <s v="6/11/2023 12:00:00 AM"/>
    <s v="No"/>
    <n v="0.01"/>
    <n v="2851"/>
    <n v="0.05"/>
    <n v="0.97"/>
    <n v="25"/>
    <x v="1"/>
    <x v="1"/>
    <n v="1"/>
    <x v="1"/>
    <s v="No"/>
    <n v="1"/>
    <n v="1996"/>
    <s v="HOS1"/>
    <x v="1"/>
    <n v="20"/>
    <n v="10"/>
    <n v="15"/>
    <n v="95"/>
    <n v="98"/>
    <n v="80"/>
    <n v="60"/>
    <n v="92"/>
    <s v="https://cdn.boldbi.com/wp/solutions/icons/healthcare/neurology.png"/>
    <x v="164"/>
    <n v="1"/>
    <n v="0.05"/>
    <n v="0"/>
    <n v="0"/>
    <n v="0"/>
    <n v="1"/>
    <n v="0"/>
    <n v="2851"/>
    <n v="6"/>
    <n v="97"/>
    <n v="0"/>
    <n v="0"/>
    <n v="0"/>
    <n v="0"/>
    <x v="4"/>
    <x v="21"/>
    <n v="2851"/>
    <n v="100"/>
    <x v="166"/>
  </r>
  <r>
    <s v="PTS258"/>
    <s v="Male"/>
    <s v="HOS3"/>
    <n v="1"/>
    <s v="A little bit"/>
    <n v="0.02"/>
    <x v="32"/>
    <d v="2023-05-31T00:00:00"/>
    <n v="4"/>
    <m/>
    <s v="Yes"/>
    <n v="0.04"/>
    <n v="1453"/>
    <n v="0.02"/>
    <n v="0.93"/>
    <n v="15"/>
    <x v="2"/>
    <x v="1"/>
    <n v="5"/>
    <x v="2"/>
    <s v="No"/>
    <n v="1"/>
    <n v="915"/>
    <s v="HOS3"/>
    <x v="2"/>
    <n v="24"/>
    <n v="8"/>
    <n v="10"/>
    <n v="97"/>
    <n v="94"/>
    <n v="85"/>
    <n v="65"/>
    <n v="96"/>
    <s v="https://cdn.boldbi.com/wp/solutions/icons/healthcare/pediatrics.png"/>
    <x v="165"/>
    <n v="1"/>
    <n v="4.1666666666666664E-2"/>
    <n v="0"/>
    <n v="0"/>
    <n v="0"/>
    <n v="0"/>
    <n v="1"/>
    <n v="1453"/>
    <m/>
    <n v="93"/>
    <n v="1"/>
    <n v="100"/>
    <n v="0"/>
    <n v="0"/>
    <x v="3"/>
    <x v="40"/>
    <n v="1453"/>
    <n v="0"/>
    <x v="167"/>
  </r>
  <r>
    <s v="PTS259"/>
    <s v="Male"/>
    <s v="HOS1"/>
    <n v="4"/>
    <s v="Quite a bit"/>
    <n v="0.02"/>
    <x v="34"/>
    <d v="2023-06-14T00:00:00"/>
    <n v="3"/>
    <s v="6/18/2023 12:00:00 AM"/>
    <s v="No"/>
    <n v="0.01"/>
    <n v="1789"/>
    <n v="0.02"/>
    <n v="0.89"/>
    <n v="14"/>
    <x v="0"/>
    <x v="1"/>
    <n v="3"/>
    <x v="1"/>
    <s v="No"/>
    <n v="0"/>
    <n v="1252"/>
    <s v="HOS1"/>
    <x v="1"/>
    <n v="20"/>
    <n v="10"/>
    <n v="15"/>
    <n v="95"/>
    <n v="98"/>
    <n v="80"/>
    <n v="60"/>
    <n v="92"/>
    <s v="https://cdn.boldbi.com/wp/solutions/icons/healthcare/orthopaedics.png"/>
    <x v="166"/>
    <n v="1"/>
    <n v="0.05"/>
    <n v="0"/>
    <n v="1"/>
    <n v="100"/>
    <n v="1"/>
    <n v="0"/>
    <n v="0"/>
    <n v="7"/>
    <n v="89"/>
    <n v="0"/>
    <n v="0"/>
    <n v="0"/>
    <n v="0"/>
    <x v="0"/>
    <x v="21"/>
    <n v="1789"/>
    <n v="100"/>
    <x v="168"/>
  </r>
  <r>
    <s v="PTS26"/>
    <s v="Male"/>
    <s v="HOS3"/>
    <n v="4"/>
    <s v="Not At All"/>
    <n v="0.02"/>
    <x v="9"/>
    <d v="2023-06-10T00:00:00"/>
    <n v="4"/>
    <m/>
    <s v="No"/>
    <n v="0.02"/>
    <n v="2820"/>
    <n v="0.03"/>
    <n v="0.93"/>
    <n v="26"/>
    <x v="0"/>
    <x v="1"/>
    <n v="6"/>
    <x v="0"/>
    <s v="No"/>
    <n v="0"/>
    <n v="846"/>
    <s v="HOS3"/>
    <x v="2"/>
    <n v="24"/>
    <n v="8"/>
    <n v="10"/>
    <n v="97"/>
    <n v="94"/>
    <n v="85"/>
    <n v="65"/>
    <n v="96"/>
    <s v="https://cdn.boldbi.com/wp/solutions/icons/healthcare/orthopaedics.png"/>
    <x v="167"/>
    <n v="1"/>
    <n v="4.1666666666666664E-2"/>
    <n v="0"/>
    <n v="1"/>
    <n v="100"/>
    <n v="0"/>
    <n v="0"/>
    <n v="0"/>
    <m/>
    <n v="93"/>
    <n v="0"/>
    <n v="0"/>
    <n v="1"/>
    <n v="1"/>
    <x v="0"/>
    <x v="5"/>
    <n v="2820"/>
    <n v="0"/>
    <x v="169"/>
  </r>
  <r>
    <s v="PTS260"/>
    <s v="Male"/>
    <s v="HOS1"/>
    <n v="3"/>
    <s v="Extremely"/>
    <n v="0.05"/>
    <x v="17"/>
    <d v="2023-06-03T00:00:00"/>
    <n v="4"/>
    <m/>
    <s v="No"/>
    <n v="0.04"/>
    <n v="1660"/>
    <n v="0.05"/>
    <n v="0.98"/>
    <n v="11"/>
    <x v="1"/>
    <x v="0"/>
    <n v="2"/>
    <x v="2"/>
    <s v="No"/>
    <n v="0"/>
    <n v="780"/>
    <s v="HOS1"/>
    <x v="1"/>
    <n v="20"/>
    <n v="10"/>
    <n v="15"/>
    <n v="95"/>
    <n v="98"/>
    <n v="80"/>
    <n v="60"/>
    <n v="92"/>
    <s v="https://cdn.boldbi.com/wp/solutions/icons/healthcare/neurology.png"/>
    <x v="168"/>
    <n v="1"/>
    <n v="0.05"/>
    <n v="0"/>
    <n v="1"/>
    <n v="100"/>
    <n v="0"/>
    <n v="1"/>
    <n v="0"/>
    <m/>
    <n v="98"/>
    <n v="0"/>
    <n v="0"/>
    <n v="0"/>
    <n v="0"/>
    <x v="1"/>
    <x v="36"/>
    <n v="1660"/>
    <n v="0"/>
    <x v="170"/>
  </r>
  <r>
    <s v="PTS261"/>
    <s v="Male"/>
    <s v="HOS3"/>
    <n v="5"/>
    <s v="A little bit"/>
    <n v="0.03"/>
    <x v="30"/>
    <d v="2023-06-15T00:00:00"/>
    <n v="2"/>
    <m/>
    <s v="No"/>
    <n v="0.01"/>
    <n v="1031"/>
    <n v="0.02"/>
    <n v="0.95"/>
    <n v="21"/>
    <x v="1"/>
    <x v="3"/>
    <n v="6"/>
    <x v="2"/>
    <s v="No"/>
    <n v="1"/>
    <n v="392"/>
    <s v="HOS3"/>
    <x v="2"/>
    <n v="24"/>
    <n v="8"/>
    <n v="10"/>
    <n v="97"/>
    <n v="94"/>
    <n v="85"/>
    <n v="65"/>
    <n v="96"/>
    <s v="https://cdn.boldbi.com/wp/solutions/icons/healthcare/neurology.png"/>
    <x v="169"/>
    <n v="1"/>
    <n v="4.1666666666666664E-2"/>
    <n v="0"/>
    <n v="0"/>
    <n v="0"/>
    <n v="0"/>
    <n v="1"/>
    <n v="1031"/>
    <m/>
    <n v="95"/>
    <n v="0"/>
    <n v="0"/>
    <n v="0"/>
    <n v="0"/>
    <x v="2"/>
    <x v="30"/>
    <n v="1031"/>
    <n v="0"/>
    <x v="171"/>
  </r>
  <r>
    <s v="PTS262"/>
    <s v="Female"/>
    <s v="HOS2"/>
    <n v="4"/>
    <s v="Not At All"/>
    <n v="0.03"/>
    <x v="22"/>
    <d v="2023-05-08T00:00:00"/>
    <n v="4"/>
    <s v="5/9/2023 12:00:00 AM"/>
    <s v="No"/>
    <n v="0.01"/>
    <n v="1523"/>
    <n v="0.02"/>
    <n v="0.94"/>
    <n v="19"/>
    <x v="1"/>
    <x v="4"/>
    <n v="5"/>
    <x v="1"/>
    <s v="No"/>
    <n v="0"/>
    <n v="579"/>
    <s v="HOS2"/>
    <x v="0"/>
    <n v="25"/>
    <n v="12"/>
    <n v="20"/>
    <n v="92"/>
    <n v="96"/>
    <n v="75"/>
    <n v="55"/>
    <n v="88"/>
    <s v="https://cdn.boldbi.com/wp/solutions/icons/healthcare/neurology.png"/>
    <x v="71"/>
    <n v="1"/>
    <n v="0.04"/>
    <n v="0"/>
    <n v="1"/>
    <n v="100"/>
    <n v="1"/>
    <n v="0"/>
    <n v="0"/>
    <n v="5"/>
    <n v="94"/>
    <n v="0"/>
    <n v="0"/>
    <n v="0"/>
    <n v="0"/>
    <x v="0"/>
    <x v="30"/>
    <n v="1523"/>
    <n v="100"/>
    <x v="89"/>
  </r>
  <r>
    <s v="PTS263"/>
    <s v="Male"/>
    <s v="HOS1"/>
    <n v="5"/>
    <s v="A little bit"/>
    <n v="0.05"/>
    <x v="6"/>
    <d v="2023-05-18T00:00:00"/>
    <n v="1"/>
    <m/>
    <s v="No"/>
    <n v="0.01"/>
    <n v="3188"/>
    <n v="0.05"/>
    <n v="0.95"/>
    <n v="21"/>
    <x v="4"/>
    <x v="4"/>
    <n v="1"/>
    <x v="2"/>
    <s v="No"/>
    <n v="1"/>
    <n v="1722"/>
    <s v="HOS1"/>
    <x v="1"/>
    <n v="20"/>
    <n v="10"/>
    <n v="15"/>
    <n v="95"/>
    <n v="98"/>
    <n v="80"/>
    <n v="60"/>
    <n v="92"/>
    <s v="https://cdn.boldbi.com/wp/solutions/icons/healthcare/cardiology.png"/>
    <x v="64"/>
    <n v="1"/>
    <n v="0.05"/>
    <n v="0"/>
    <n v="0"/>
    <n v="0"/>
    <n v="0"/>
    <n v="1"/>
    <n v="3188"/>
    <m/>
    <n v="95"/>
    <n v="0"/>
    <n v="0"/>
    <n v="0"/>
    <n v="0"/>
    <x v="2"/>
    <x v="24"/>
    <n v="3188"/>
    <n v="0"/>
    <x v="62"/>
  </r>
  <r>
    <s v="PTS264"/>
    <s v="Male"/>
    <s v="HOS1"/>
    <n v="3"/>
    <s v="Moderately"/>
    <n v="0.04"/>
    <x v="3"/>
    <d v="2023-04-22T00:00:00"/>
    <n v="-3"/>
    <m/>
    <s v="No"/>
    <n v="0.01"/>
    <n v="2536"/>
    <n v="0.04"/>
    <n v="0.98"/>
    <n v="32"/>
    <x v="1"/>
    <x v="1"/>
    <n v="2"/>
    <x v="2"/>
    <s v="No"/>
    <n v="1"/>
    <n v="1496"/>
    <s v="HOS1"/>
    <x v="1"/>
    <n v="20"/>
    <n v="10"/>
    <n v="15"/>
    <n v="95"/>
    <n v="98"/>
    <n v="80"/>
    <n v="60"/>
    <n v="92"/>
    <s v="https://cdn.boldbi.com/wp/solutions/icons/healthcare/neurology.png"/>
    <x v="170"/>
    <n v="1"/>
    <n v="0.05"/>
    <n v="0"/>
    <n v="0"/>
    <n v="0"/>
    <n v="0"/>
    <n v="1"/>
    <n v="2536"/>
    <m/>
    <n v="98"/>
    <n v="0"/>
    <n v="0"/>
    <n v="0"/>
    <n v="0"/>
    <x v="1"/>
    <x v="25"/>
    <n v="2536"/>
    <n v="0"/>
    <x v="172"/>
  </r>
  <r>
    <s v="PTS265"/>
    <s v="Female"/>
    <s v="HOS2"/>
    <n v="2"/>
    <s v="Moderately"/>
    <n v="0.05"/>
    <x v="21"/>
    <d v="2023-05-09T00:00:00"/>
    <n v="4"/>
    <m/>
    <s v="No"/>
    <n v="0.02"/>
    <n v="2153"/>
    <n v="0.01"/>
    <n v="0.95"/>
    <n v="12"/>
    <x v="3"/>
    <x v="0"/>
    <n v="1"/>
    <x v="2"/>
    <s v="No"/>
    <n v="1"/>
    <n v="1421"/>
    <s v="HOS2"/>
    <x v="0"/>
    <n v="25"/>
    <n v="12"/>
    <n v="20"/>
    <n v="92"/>
    <n v="96"/>
    <n v="75"/>
    <n v="55"/>
    <n v="88"/>
    <s v="https://cdn.boldbi.com/wp/solutions/icons/healthcare/ophthalmology.png"/>
    <x v="171"/>
    <n v="1"/>
    <n v="0.04"/>
    <n v="0"/>
    <n v="0"/>
    <n v="0"/>
    <n v="0"/>
    <n v="1"/>
    <n v="2153"/>
    <m/>
    <n v="95"/>
    <n v="0"/>
    <n v="0"/>
    <n v="0"/>
    <n v="0"/>
    <x v="4"/>
    <x v="32"/>
    <n v="2153"/>
    <n v="0"/>
    <x v="173"/>
  </r>
  <r>
    <s v="PTS266"/>
    <s v="Female"/>
    <s v="HOS2"/>
    <n v="2"/>
    <s v="Not At All"/>
    <n v="0.01"/>
    <x v="14"/>
    <d v="2023-06-19T00:00:00"/>
    <n v="1"/>
    <s v="6/24/2023 12:00:00 AM"/>
    <s v="Yes"/>
    <n v="0.03"/>
    <n v="3231"/>
    <n v="0.03"/>
    <n v="0.93"/>
    <n v="33"/>
    <x v="3"/>
    <x v="1"/>
    <n v="5"/>
    <x v="1"/>
    <s v="No"/>
    <n v="1"/>
    <n v="1551"/>
    <s v="HOS2"/>
    <x v="0"/>
    <n v="25"/>
    <n v="12"/>
    <n v="20"/>
    <n v="92"/>
    <n v="96"/>
    <n v="75"/>
    <n v="55"/>
    <n v="88"/>
    <s v="https://cdn.boldbi.com/wp/solutions/icons/healthcare/ophthalmology.png"/>
    <x v="172"/>
    <n v="1"/>
    <n v="0.04"/>
    <n v="0"/>
    <n v="0"/>
    <n v="0"/>
    <n v="1"/>
    <n v="0"/>
    <n v="3231"/>
    <n v="6"/>
    <n v="93"/>
    <n v="1"/>
    <n v="100"/>
    <n v="0"/>
    <n v="0"/>
    <x v="4"/>
    <x v="26"/>
    <n v="3231"/>
    <n v="100"/>
    <x v="174"/>
  </r>
  <r>
    <s v="PTS267"/>
    <s v="Male"/>
    <s v="HOS2"/>
    <n v="5"/>
    <s v="Extremely"/>
    <n v="0.05"/>
    <x v="44"/>
    <d v="2023-05-23T00:00:00"/>
    <n v="-2"/>
    <m/>
    <s v="No"/>
    <n v="0.02"/>
    <n v="3311"/>
    <n v="0.04"/>
    <n v="0.98"/>
    <n v="25"/>
    <x v="1"/>
    <x v="1"/>
    <n v="5"/>
    <x v="2"/>
    <s v="No"/>
    <n v="1"/>
    <n v="1722"/>
    <s v="HOS2"/>
    <x v="0"/>
    <n v="25"/>
    <n v="12"/>
    <n v="20"/>
    <n v="92"/>
    <n v="96"/>
    <n v="75"/>
    <n v="55"/>
    <n v="88"/>
    <s v="https://cdn.boldbi.com/wp/solutions/icons/healthcare/neurology.png"/>
    <x v="173"/>
    <n v="1"/>
    <n v="0.04"/>
    <n v="0"/>
    <n v="0"/>
    <n v="0"/>
    <n v="0"/>
    <n v="1"/>
    <n v="3311"/>
    <m/>
    <n v="98"/>
    <n v="0"/>
    <n v="0"/>
    <n v="0"/>
    <n v="0"/>
    <x v="2"/>
    <x v="7"/>
    <n v="3311"/>
    <n v="0"/>
    <x v="175"/>
  </r>
  <r>
    <s v="PTS268"/>
    <s v="Male"/>
    <s v="HOS1"/>
    <n v="3"/>
    <s v="A little bit"/>
    <n v="0.03"/>
    <x v="26"/>
    <d v="2023-05-14T00:00:00"/>
    <n v="2"/>
    <m/>
    <s v="Yes"/>
    <n v="0.01"/>
    <n v="1807"/>
    <n v="0.05"/>
    <n v="0.95"/>
    <n v="32"/>
    <x v="2"/>
    <x v="1"/>
    <n v="2"/>
    <x v="2"/>
    <s v="No"/>
    <n v="0"/>
    <n v="759"/>
    <s v="HOS1"/>
    <x v="1"/>
    <n v="20"/>
    <n v="10"/>
    <n v="15"/>
    <n v="95"/>
    <n v="98"/>
    <n v="80"/>
    <n v="60"/>
    <n v="92"/>
    <s v="https://cdn.boldbi.com/wp/solutions/icons/healthcare/pediatrics.png"/>
    <x v="174"/>
    <n v="1"/>
    <n v="0.05"/>
    <n v="0"/>
    <n v="1"/>
    <n v="100"/>
    <n v="0"/>
    <n v="1"/>
    <n v="0"/>
    <m/>
    <n v="95"/>
    <n v="1"/>
    <n v="100"/>
    <n v="0"/>
    <n v="0"/>
    <x v="1"/>
    <x v="17"/>
    <n v="1807"/>
    <n v="0"/>
    <x v="176"/>
  </r>
  <r>
    <s v="PTS269"/>
    <s v="Male"/>
    <s v="HOS3"/>
    <n v="1"/>
    <s v="A little bit"/>
    <n v="0.01"/>
    <x v="34"/>
    <d v="2023-06-14T00:00:00"/>
    <n v="3"/>
    <s v="6/14/2023 12:00:00 AM"/>
    <s v="No"/>
    <n v="0.03"/>
    <n v="1252"/>
    <n v="0.03"/>
    <n v="0.97"/>
    <n v="33"/>
    <x v="1"/>
    <x v="2"/>
    <n v="3"/>
    <x v="1"/>
    <s v="No"/>
    <n v="0"/>
    <n v="601"/>
    <s v="HOS3"/>
    <x v="2"/>
    <n v="24"/>
    <n v="8"/>
    <n v="10"/>
    <n v="97"/>
    <n v="94"/>
    <n v="85"/>
    <n v="65"/>
    <n v="96"/>
    <s v="https://cdn.boldbi.com/wp/solutions/icons/healthcare/neurology.png"/>
    <x v="175"/>
    <n v="1"/>
    <n v="4.1666666666666664E-2"/>
    <n v="0"/>
    <n v="1"/>
    <n v="100"/>
    <n v="1"/>
    <n v="0"/>
    <n v="0"/>
    <n v="3"/>
    <n v="97"/>
    <n v="0"/>
    <n v="0"/>
    <n v="0"/>
    <n v="0"/>
    <x v="3"/>
    <x v="26"/>
    <n v="1252"/>
    <n v="100"/>
    <x v="46"/>
  </r>
  <r>
    <s v="PTS27"/>
    <s v="Male"/>
    <s v="HOS3"/>
    <n v="3"/>
    <s v="Quite a bit"/>
    <n v="0.03"/>
    <x v="18"/>
    <d v="2023-06-02T00:00:00"/>
    <n v="-3"/>
    <m/>
    <s v="No"/>
    <n v="0.02"/>
    <n v="2076"/>
    <n v="0.04"/>
    <n v="0.97"/>
    <n v="11"/>
    <x v="0"/>
    <x v="1"/>
    <n v="4"/>
    <x v="0"/>
    <s v="No"/>
    <n v="1"/>
    <n v="810"/>
    <s v="HOS3"/>
    <x v="2"/>
    <n v="24"/>
    <n v="8"/>
    <n v="10"/>
    <n v="97"/>
    <n v="94"/>
    <n v="85"/>
    <n v="65"/>
    <n v="96"/>
    <s v="https://cdn.boldbi.com/wp/solutions/icons/healthcare/orthopaedics.png"/>
    <x v="176"/>
    <n v="1"/>
    <n v="4.1666666666666664E-2"/>
    <n v="0"/>
    <n v="0"/>
    <n v="0"/>
    <n v="0"/>
    <n v="0"/>
    <n v="2076"/>
    <m/>
    <n v="97"/>
    <n v="0"/>
    <n v="0"/>
    <n v="1"/>
    <n v="1"/>
    <x v="1"/>
    <x v="11"/>
    <n v="2076"/>
    <n v="0"/>
    <x v="177"/>
  </r>
  <r>
    <s v="PTS270"/>
    <s v="Male"/>
    <s v="HOS2"/>
    <n v="3"/>
    <s v="Not At All"/>
    <n v="0.04"/>
    <x v="38"/>
    <d v="2023-06-02T00:00:00"/>
    <n v="4"/>
    <m/>
    <s v="No"/>
    <n v="0.01"/>
    <n v="2132"/>
    <n v="0.04"/>
    <n v="0.9"/>
    <n v="21"/>
    <x v="1"/>
    <x v="0"/>
    <n v="1"/>
    <x v="2"/>
    <s v="No"/>
    <n v="1"/>
    <n v="768"/>
    <s v="HOS2"/>
    <x v="0"/>
    <n v="25"/>
    <n v="12"/>
    <n v="20"/>
    <n v="92"/>
    <n v="96"/>
    <n v="75"/>
    <n v="55"/>
    <n v="88"/>
    <s v="https://cdn.boldbi.com/wp/solutions/icons/healthcare/neurology.png"/>
    <x v="177"/>
    <n v="1"/>
    <n v="0.04"/>
    <n v="0"/>
    <n v="0"/>
    <n v="0"/>
    <n v="0"/>
    <n v="1"/>
    <n v="2132"/>
    <m/>
    <n v="90"/>
    <n v="0"/>
    <n v="0"/>
    <n v="0"/>
    <n v="0"/>
    <x v="1"/>
    <x v="31"/>
    <n v="2132"/>
    <n v="0"/>
    <x v="178"/>
  </r>
  <r>
    <s v="PTS271"/>
    <s v="Male"/>
    <s v="HOS2"/>
    <n v="4"/>
    <s v="Quite a bit"/>
    <n v="0.04"/>
    <x v="25"/>
    <d v="2023-06-01T00:00:00"/>
    <n v="4"/>
    <m/>
    <s v="No"/>
    <n v="0.02"/>
    <n v="1646"/>
    <n v="0.01"/>
    <n v="0.9"/>
    <n v="28"/>
    <x v="1"/>
    <x v="2"/>
    <n v="6"/>
    <x v="2"/>
    <s v="No"/>
    <n v="0"/>
    <n v="807"/>
    <s v="HOS2"/>
    <x v="0"/>
    <n v="25"/>
    <n v="12"/>
    <n v="20"/>
    <n v="92"/>
    <n v="96"/>
    <n v="75"/>
    <n v="55"/>
    <n v="88"/>
    <s v="https://cdn.boldbi.com/wp/solutions/icons/healthcare/neurology.png"/>
    <x v="178"/>
    <n v="1"/>
    <n v="0.04"/>
    <n v="0"/>
    <n v="1"/>
    <n v="100"/>
    <n v="0"/>
    <n v="1"/>
    <n v="0"/>
    <m/>
    <n v="90"/>
    <n v="0"/>
    <n v="0"/>
    <n v="0"/>
    <n v="0"/>
    <x v="0"/>
    <x v="9"/>
    <n v="1646"/>
    <n v="0"/>
    <x v="179"/>
  </r>
  <r>
    <s v="PTS272"/>
    <s v="Male"/>
    <s v="HOS2"/>
    <n v="4"/>
    <s v="Quite a bit"/>
    <n v="0.05"/>
    <x v="21"/>
    <d v="2023-05-03T00:00:00"/>
    <n v="-2"/>
    <m/>
    <s v="No"/>
    <n v="0.04"/>
    <n v="2375"/>
    <n v="0.03"/>
    <n v="0.92"/>
    <n v="12"/>
    <x v="3"/>
    <x v="2"/>
    <n v="2"/>
    <x v="2"/>
    <s v="No"/>
    <n v="0"/>
    <n v="1591"/>
    <s v="HOS2"/>
    <x v="0"/>
    <n v="25"/>
    <n v="12"/>
    <n v="20"/>
    <n v="92"/>
    <n v="96"/>
    <n v="75"/>
    <n v="55"/>
    <n v="88"/>
    <s v="https://cdn.boldbi.com/wp/solutions/icons/healthcare/ophthalmology.png"/>
    <x v="17"/>
    <n v="1"/>
    <n v="0.04"/>
    <n v="0"/>
    <n v="1"/>
    <n v="100"/>
    <n v="0"/>
    <n v="1"/>
    <n v="0"/>
    <m/>
    <n v="92"/>
    <n v="0"/>
    <n v="0"/>
    <n v="0"/>
    <n v="0"/>
    <x v="0"/>
    <x v="15"/>
    <n v="2375"/>
    <n v="0"/>
    <x v="180"/>
  </r>
  <r>
    <s v="PTS273"/>
    <s v="Female"/>
    <s v="HOS2"/>
    <n v="4"/>
    <s v="Moderately"/>
    <n v="0.02"/>
    <x v="7"/>
    <d v="2023-05-01T00:00:00"/>
    <n v="5"/>
    <s v="5/2/2023 12:00:00 AM"/>
    <s v="No"/>
    <n v="0.02"/>
    <n v="3360"/>
    <n v="0.04"/>
    <n v="0.92"/>
    <n v="11"/>
    <x v="3"/>
    <x v="1"/>
    <n v="6"/>
    <x v="1"/>
    <s v="Yes"/>
    <n v="1"/>
    <n v="1680"/>
    <s v="HOS2"/>
    <x v="0"/>
    <n v="25"/>
    <n v="12"/>
    <n v="20"/>
    <n v="92"/>
    <n v="96"/>
    <n v="75"/>
    <n v="55"/>
    <n v="88"/>
    <s v="https://cdn.boldbi.com/wp/solutions/icons/healthcare/ophthalmology.png"/>
    <x v="172"/>
    <n v="1"/>
    <n v="0.04"/>
    <n v="1"/>
    <n v="0"/>
    <n v="0"/>
    <n v="1"/>
    <n v="0"/>
    <n v="3360"/>
    <n v="6"/>
    <n v="92"/>
    <n v="0"/>
    <n v="0"/>
    <n v="0"/>
    <n v="0"/>
    <x v="0"/>
    <x v="39"/>
    <n v="3360"/>
    <n v="100"/>
    <x v="181"/>
  </r>
  <r>
    <s v="PTS274"/>
    <s v="Female"/>
    <s v="HOS1"/>
    <n v="1"/>
    <s v="Moderately"/>
    <n v="0.02"/>
    <x v="4"/>
    <d v="2023-05-24T00:00:00"/>
    <n v="3"/>
    <s v="5/28/2023 12:00:00 AM"/>
    <s v="No"/>
    <n v="0.01"/>
    <n v="2636"/>
    <n v="0.05"/>
    <n v="0.98"/>
    <n v="29"/>
    <x v="1"/>
    <x v="3"/>
    <n v="5"/>
    <x v="1"/>
    <s v="No"/>
    <n v="0"/>
    <n v="1740"/>
    <s v="HOS1"/>
    <x v="1"/>
    <n v="20"/>
    <n v="10"/>
    <n v="15"/>
    <n v="95"/>
    <n v="98"/>
    <n v="80"/>
    <n v="60"/>
    <n v="92"/>
    <s v="https://cdn.boldbi.com/wp/solutions/icons/healthcare/neurology.png"/>
    <x v="179"/>
    <n v="1"/>
    <n v="0.05"/>
    <n v="0"/>
    <n v="1"/>
    <n v="100"/>
    <n v="1"/>
    <n v="0"/>
    <n v="0"/>
    <n v="7"/>
    <n v="98"/>
    <n v="0"/>
    <n v="0"/>
    <n v="0"/>
    <n v="0"/>
    <x v="3"/>
    <x v="32"/>
    <n v="2636"/>
    <n v="100"/>
    <x v="182"/>
  </r>
  <r>
    <s v="PTS275"/>
    <s v="Female"/>
    <s v="HOS1"/>
    <n v="3"/>
    <s v="Not At All"/>
    <n v="0.03"/>
    <x v="12"/>
    <d v="2023-06-22T00:00:00"/>
    <n v="3"/>
    <m/>
    <s v="No"/>
    <n v="0.04"/>
    <n v="2157"/>
    <n v="0.04"/>
    <n v="0.95"/>
    <n v="12"/>
    <x v="1"/>
    <x v="0"/>
    <n v="6"/>
    <x v="2"/>
    <s v="No"/>
    <n v="0"/>
    <n v="755"/>
    <s v="HOS1"/>
    <x v="1"/>
    <n v="20"/>
    <n v="10"/>
    <n v="15"/>
    <n v="95"/>
    <n v="98"/>
    <n v="80"/>
    <n v="60"/>
    <n v="92"/>
    <s v="https://cdn.boldbi.com/wp/solutions/icons/healthcare/neurology.png"/>
    <x v="180"/>
    <n v="1"/>
    <n v="0.05"/>
    <n v="0"/>
    <n v="1"/>
    <n v="100"/>
    <n v="0"/>
    <n v="1"/>
    <n v="0"/>
    <m/>
    <n v="95"/>
    <n v="0"/>
    <n v="0"/>
    <n v="0"/>
    <n v="0"/>
    <x v="1"/>
    <x v="19"/>
    <n v="2157"/>
    <n v="0"/>
    <x v="183"/>
  </r>
  <r>
    <s v="PTS276"/>
    <s v="Female"/>
    <s v="HOS2"/>
    <n v="4"/>
    <s v="Moderately"/>
    <n v="0.04"/>
    <x v="11"/>
    <d v="2023-05-11T00:00:00"/>
    <n v="3"/>
    <s v="5/14/2023 12:00:00 AM"/>
    <s v="No"/>
    <n v="0.04"/>
    <n v="1894"/>
    <n v="0.01"/>
    <n v="0.94"/>
    <n v="17"/>
    <x v="3"/>
    <x v="1"/>
    <n v="1"/>
    <x v="1"/>
    <s v="No"/>
    <n v="0"/>
    <n v="928"/>
    <s v="HOS2"/>
    <x v="0"/>
    <n v="25"/>
    <n v="12"/>
    <n v="20"/>
    <n v="92"/>
    <n v="96"/>
    <n v="75"/>
    <n v="55"/>
    <n v="88"/>
    <s v="https://cdn.boldbi.com/wp/solutions/icons/healthcare/ophthalmology.png"/>
    <x v="79"/>
    <n v="1"/>
    <n v="0.04"/>
    <n v="0"/>
    <n v="1"/>
    <n v="100"/>
    <n v="1"/>
    <n v="0"/>
    <n v="0"/>
    <n v="6"/>
    <n v="94"/>
    <n v="0"/>
    <n v="0"/>
    <n v="0"/>
    <n v="0"/>
    <x v="0"/>
    <x v="9"/>
    <n v="1894"/>
    <n v="100"/>
    <x v="184"/>
  </r>
  <r>
    <s v="PTS277"/>
    <s v="Female"/>
    <s v="HOS3"/>
    <n v="2"/>
    <s v="Extremely"/>
    <n v="0.02"/>
    <x v="7"/>
    <d v="2023-04-29T00:00:00"/>
    <n v="3"/>
    <m/>
    <s v="Yes"/>
    <n v="0.01"/>
    <n v="1639"/>
    <n v="0.03"/>
    <n v="0.96"/>
    <n v="18"/>
    <x v="3"/>
    <x v="4"/>
    <n v="2"/>
    <x v="2"/>
    <s v="No"/>
    <n v="1"/>
    <n v="688"/>
    <s v="HOS3"/>
    <x v="2"/>
    <n v="24"/>
    <n v="8"/>
    <n v="10"/>
    <n v="97"/>
    <n v="94"/>
    <n v="85"/>
    <n v="65"/>
    <n v="96"/>
    <s v="https://cdn.boldbi.com/wp/solutions/icons/healthcare/ophthalmology.png"/>
    <x v="181"/>
    <n v="1"/>
    <n v="4.1666666666666664E-2"/>
    <n v="0"/>
    <n v="0"/>
    <n v="0"/>
    <n v="0"/>
    <n v="1"/>
    <n v="1639"/>
    <m/>
    <n v="96"/>
    <n v="1"/>
    <n v="100"/>
    <n v="0"/>
    <n v="0"/>
    <x v="4"/>
    <x v="17"/>
    <n v="1639"/>
    <n v="0"/>
    <x v="185"/>
  </r>
  <r>
    <s v="PTS278"/>
    <s v="Male"/>
    <s v="HOS1"/>
    <n v="4"/>
    <s v="A little bit"/>
    <n v="0.05"/>
    <x v="11"/>
    <d v="2023-05-06T00:00:00"/>
    <n v="-2"/>
    <m/>
    <s v="Yes"/>
    <n v="0.03"/>
    <n v="1536"/>
    <n v="0.01"/>
    <n v="0.97"/>
    <n v="34"/>
    <x v="1"/>
    <x v="3"/>
    <n v="2"/>
    <x v="2"/>
    <s v="Yes"/>
    <n v="1"/>
    <n v="630"/>
    <s v="HOS1"/>
    <x v="1"/>
    <n v="20"/>
    <n v="10"/>
    <n v="15"/>
    <n v="95"/>
    <n v="98"/>
    <n v="80"/>
    <n v="60"/>
    <n v="92"/>
    <s v="https://cdn.boldbi.com/wp/solutions/icons/healthcare/neurology.png"/>
    <x v="182"/>
    <n v="1"/>
    <n v="0.05"/>
    <n v="1"/>
    <n v="0"/>
    <n v="0"/>
    <n v="0"/>
    <n v="1"/>
    <n v="1536"/>
    <m/>
    <n v="97"/>
    <n v="1"/>
    <n v="100"/>
    <n v="0"/>
    <n v="0"/>
    <x v="0"/>
    <x v="10"/>
    <n v="1536"/>
    <n v="0"/>
    <x v="186"/>
  </r>
  <r>
    <s v="PTS279"/>
    <s v="Female"/>
    <s v="HOS1"/>
    <n v="3"/>
    <s v="Quite a bit"/>
    <n v="0.02"/>
    <x v="10"/>
    <d v="2023-05-07T00:00:00"/>
    <n v="4"/>
    <m/>
    <s v="No"/>
    <n v="0.01"/>
    <n v="1769"/>
    <n v="0.01"/>
    <n v="0.89"/>
    <n v="27"/>
    <x v="2"/>
    <x v="3"/>
    <n v="6"/>
    <x v="2"/>
    <s v="Yes"/>
    <n v="1"/>
    <n v="955"/>
    <s v="HOS1"/>
    <x v="1"/>
    <n v="20"/>
    <n v="10"/>
    <n v="15"/>
    <n v="95"/>
    <n v="98"/>
    <n v="80"/>
    <n v="60"/>
    <n v="92"/>
    <s v="https://cdn.boldbi.com/wp/solutions/icons/healthcare/pediatrics.png"/>
    <x v="183"/>
    <n v="1"/>
    <n v="0.05"/>
    <n v="1"/>
    <n v="0"/>
    <n v="0"/>
    <n v="0"/>
    <n v="1"/>
    <n v="1769"/>
    <m/>
    <n v="89"/>
    <n v="0"/>
    <n v="0"/>
    <n v="0"/>
    <n v="0"/>
    <x v="1"/>
    <x v="24"/>
    <n v="1769"/>
    <n v="0"/>
    <x v="187"/>
  </r>
  <r>
    <s v="PTS28"/>
    <s v="Female"/>
    <s v="HOS1"/>
    <n v="1"/>
    <s v="Not At All"/>
    <n v="0.01"/>
    <x v="37"/>
    <d v="2023-05-17T00:00:00"/>
    <n v="3"/>
    <m/>
    <s v="No"/>
    <n v="0.04"/>
    <n v="1126"/>
    <n v="0.04"/>
    <n v="0.93"/>
    <n v="10"/>
    <x v="0"/>
    <x v="1"/>
    <n v="1"/>
    <x v="0"/>
    <s v="No"/>
    <n v="0"/>
    <n v="338"/>
    <s v="HOS1"/>
    <x v="1"/>
    <n v="20"/>
    <n v="10"/>
    <n v="15"/>
    <n v="95"/>
    <n v="98"/>
    <n v="80"/>
    <n v="60"/>
    <n v="92"/>
    <s v="https://cdn.boldbi.com/wp/solutions/icons/healthcare/orthopaedics.png"/>
    <x v="184"/>
    <n v="1"/>
    <n v="0.05"/>
    <n v="0"/>
    <n v="1"/>
    <n v="100"/>
    <n v="0"/>
    <n v="0"/>
    <n v="0"/>
    <m/>
    <n v="93"/>
    <n v="0"/>
    <n v="0"/>
    <n v="1"/>
    <n v="1"/>
    <x v="3"/>
    <x v="5"/>
    <n v="1126"/>
    <n v="0"/>
    <x v="188"/>
  </r>
  <r>
    <s v="PTS280"/>
    <s v="Male"/>
    <s v="HOS1"/>
    <n v="4"/>
    <s v="Moderately"/>
    <n v="0.03"/>
    <x v="42"/>
    <d v="2023-05-09T00:00:00"/>
    <n v="3"/>
    <s v="5/10/2023 12:00:00 AM"/>
    <s v="Yes"/>
    <n v="0.02"/>
    <n v="1438"/>
    <n v="0.01"/>
    <n v="0.96"/>
    <n v="34"/>
    <x v="2"/>
    <x v="3"/>
    <n v="2"/>
    <x v="1"/>
    <s v="Yes"/>
    <n v="1"/>
    <n v="661"/>
    <s v="HOS1"/>
    <x v="1"/>
    <n v="20"/>
    <n v="10"/>
    <n v="15"/>
    <n v="95"/>
    <n v="98"/>
    <n v="80"/>
    <n v="60"/>
    <n v="92"/>
    <s v="https://cdn.boldbi.com/wp/solutions/icons/healthcare/pediatrics.png"/>
    <x v="185"/>
    <n v="1"/>
    <n v="0.05"/>
    <n v="1"/>
    <n v="0"/>
    <n v="0"/>
    <n v="1"/>
    <n v="0"/>
    <n v="1438"/>
    <n v="4"/>
    <n v="96"/>
    <n v="1"/>
    <n v="100"/>
    <n v="0"/>
    <n v="0"/>
    <x v="0"/>
    <x v="16"/>
    <n v="1438"/>
    <n v="100"/>
    <x v="189"/>
  </r>
  <r>
    <s v="PTS281"/>
    <s v="Female"/>
    <s v="HOS3"/>
    <n v="5"/>
    <s v="A little bit"/>
    <n v="0.05"/>
    <x v="41"/>
    <d v="2023-06-21T00:00:00"/>
    <n v="4"/>
    <s v="6/21/2023 12:00:00 AM"/>
    <s v="Yes"/>
    <n v="0.02"/>
    <n v="3138"/>
    <n v="0.01"/>
    <n v="0.89"/>
    <n v="33"/>
    <x v="1"/>
    <x v="2"/>
    <n v="4"/>
    <x v="1"/>
    <s v="No"/>
    <n v="0"/>
    <n v="1318"/>
    <s v="HOS3"/>
    <x v="2"/>
    <n v="24"/>
    <n v="8"/>
    <n v="10"/>
    <n v="97"/>
    <n v="94"/>
    <n v="85"/>
    <n v="65"/>
    <n v="96"/>
    <s v="https://cdn.boldbi.com/wp/solutions/icons/healthcare/neurology.png"/>
    <x v="186"/>
    <n v="1"/>
    <n v="4.1666666666666664E-2"/>
    <n v="0"/>
    <n v="1"/>
    <n v="100"/>
    <n v="1"/>
    <n v="0"/>
    <n v="0"/>
    <n v="4"/>
    <n v="89"/>
    <n v="1"/>
    <n v="100"/>
    <n v="0"/>
    <n v="0"/>
    <x v="2"/>
    <x v="17"/>
    <n v="3138"/>
    <n v="100"/>
    <x v="190"/>
  </r>
  <r>
    <s v="PTS282"/>
    <s v="Male"/>
    <s v="HOS3"/>
    <n v="2"/>
    <s v="Quite a bit"/>
    <n v="0.02"/>
    <x v="2"/>
    <d v="2023-06-12T00:00:00"/>
    <n v="10"/>
    <s v="6/9/2023 12:00:00 AM"/>
    <s v="No"/>
    <n v="0.01"/>
    <n v="1391"/>
    <n v="0.04"/>
    <n v="0.9"/>
    <n v="14"/>
    <x v="0"/>
    <x v="2"/>
    <n v="3"/>
    <x v="1"/>
    <s v="No"/>
    <n v="1"/>
    <n v="542"/>
    <s v="HOS3"/>
    <x v="2"/>
    <n v="24"/>
    <n v="8"/>
    <n v="10"/>
    <n v="97"/>
    <n v="94"/>
    <n v="85"/>
    <n v="65"/>
    <n v="96"/>
    <s v="https://cdn.boldbi.com/wp/solutions/icons/healthcare/orthopaedics.png"/>
    <x v="123"/>
    <n v="1"/>
    <n v="4.1666666666666664E-2"/>
    <n v="0"/>
    <n v="0"/>
    <n v="0"/>
    <n v="1"/>
    <n v="0"/>
    <n v="1391"/>
    <n v="7"/>
    <n v="90"/>
    <n v="0"/>
    <n v="0"/>
    <n v="0"/>
    <n v="0"/>
    <x v="4"/>
    <x v="11"/>
    <n v="1391"/>
    <n v="100"/>
    <x v="191"/>
  </r>
  <r>
    <s v="PTS283"/>
    <s v="Female"/>
    <s v="HOS3"/>
    <n v="5"/>
    <s v="A little bit"/>
    <n v="0.05"/>
    <x v="17"/>
    <d v="2023-06-04T00:00:00"/>
    <n v="5"/>
    <s v="6/2/2023 12:00:00 AM"/>
    <s v="No"/>
    <n v="0.01"/>
    <n v="1717"/>
    <n v="0.03"/>
    <n v="0.93"/>
    <n v="16"/>
    <x v="1"/>
    <x v="3"/>
    <n v="1"/>
    <x v="1"/>
    <s v="No"/>
    <n v="0"/>
    <n v="979"/>
    <s v="HOS3"/>
    <x v="2"/>
    <n v="24"/>
    <n v="8"/>
    <n v="10"/>
    <n v="97"/>
    <n v="94"/>
    <n v="85"/>
    <n v="65"/>
    <n v="96"/>
    <s v="https://cdn.boldbi.com/wp/solutions/icons/healthcare/neurology.png"/>
    <x v="187"/>
    <n v="1"/>
    <n v="4.1666666666666664E-2"/>
    <n v="0"/>
    <n v="1"/>
    <n v="100"/>
    <n v="1"/>
    <n v="0"/>
    <n v="0"/>
    <n v="3"/>
    <n v="93"/>
    <n v="0"/>
    <n v="0"/>
    <n v="0"/>
    <n v="0"/>
    <x v="2"/>
    <x v="37"/>
    <n v="1717"/>
    <n v="100"/>
    <x v="192"/>
  </r>
  <r>
    <s v="PTS284"/>
    <s v="Male"/>
    <s v="HOS2"/>
    <n v="3"/>
    <s v="Moderately"/>
    <n v="0.03"/>
    <x v="45"/>
    <d v="2023-06-05T00:00:00"/>
    <n v="4"/>
    <s v="6/4/2023 12:00:00 AM"/>
    <s v="No"/>
    <n v="0.04"/>
    <n v="2157"/>
    <n v="0.02"/>
    <n v="0.88"/>
    <n v="21"/>
    <x v="3"/>
    <x v="1"/>
    <n v="5"/>
    <x v="1"/>
    <s v="No"/>
    <n v="0"/>
    <n v="1143"/>
    <s v="HOS2"/>
    <x v="0"/>
    <n v="25"/>
    <n v="12"/>
    <n v="20"/>
    <n v="92"/>
    <n v="96"/>
    <n v="75"/>
    <n v="55"/>
    <n v="88"/>
    <s v="https://cdn.boldbi.com/wp/solutions/icons/healthcare/ophthalmology.png"/>
    <x v="188"/>
    <n v="1"/>
    <n v="0.04"/>
    <n v="0"/>
    <n v="1"/>
    <n v="100"/>
    <n v="1"/>
    <n v="0"/>
    <n v="0"/>
    <n v="3"/>
    <n v="88"/>
    <n v="0"/>
    <n v="0"/>
    <n v="0"/>
    <n v="0"/>
    <x v="1"/>
    <x v="2"/>
    <n v="2157"/>
    <n v="100"/>
    <x v="183"/>
  </r>
  <r>
    <s v="PTS285"/>
    <s v="Female"/>
    <s v="HOS2"/>
    <n v="4"/>
    <s v="Not At All"/>
    <n v="0.02"/>
    <x v="33"/>
    <d v="2023-05-18T00:00:00"/>
    <n v="0"/>
    <m/>
    <s v="Yes"/>
    <n v="0.01"/>
    <n v="3292"/>
    <n v="0.03"/>
    <n v="0.96"/>
    <n v="19"/>
    <x v="3"/>
    <x v="4"/>
    <n v="2"/>
    <x v="2"/>
    <s v="Yes"/>
    <n v="1"/>
    <n v="1350"/>
    <s v="HOS2"/>
    <x v="0"/>
    <n v="25"/>
    <n v="12"/>
    <n v="20"/>
    <n v="92"/>
    <n v="96"/>
    <n v="75"/>
    <n v="55"/>
    <n v="88"/>
    <s v="https://cdn.boldbi.com/wp/solutions/icons/healthcare/ophthalmology.png"/>
    <x v="189"/>
    <n v="1"/>
    <n v="0.04"/>
    <n v="1"/>
    <n v="0"/>
    <n v="0"/>
    <n v="0"/>
    <n v="1"/>
    <n v="3292"/>
    <m/>
    <n v="96"/>
    <n v="1"/>
    <n v="100"/>
    <n v="0"/>
    <n v="0"/>
    <x v="0"/>
    <x v="10"/>
    <n v="3292"/>
    <n v="0"/>
    <x v="193"/>
  </r>
  <r>
    <s v="PTS286"/>
    <s v="Female"/>
    <s v="HOS3"/>
    <n v="4"/>
    <s v="Quite a bit"/>
    <n v="0.05"/>
    <x v="47"/>
    <d v="2023-05-27T00:00:00"/>
    <n v="4"/>
    <s v="5/30/2023 12:00:00 AM"/>
    <s v="Yes"/>
    <n v="0.04"/>
    <n v="1552"/>
    <n v="0.01"/>
    <n v="0.92"/>
    <n v="26"/>
    <x v="2"/>
    <x v="2"/>
    <n v="1"/>
    <x v="1"/>
    <s v="No"/>
    <n v="1"/>
    <n v="900"/>
    <s v="HOS3"/>
    <x v="2"/>
    <n v="24"/>
    <n v="8"/>
    <n v="10"/>
    <n v="97"/>
    <n v="94"/>
    <n v="85"/>
    <n v="65"/>
    <n v="96"/>
    <s v="https://cdn.boldbi.com/wp/solutions/icons/healthcare/pediatrics.png"/>
    <x v="190"/>
    <n v="1"/>
    <n v="4.1666666666666664E-2"/>
    <n v="0"/>
    <n v="0"/>
    <n v="0"/>
    <n v="1"/>
    <n v="0"/>
    <n v="1552"/>
    <n v="7"/>
    <n v="92"/>
    <n v="1"/>
    <n v="100"/>
    <n v="0"/>
    <n v="0"/>
    <x v="0"/>
    <x v="28"/>
    <n v="1552"/>
    <n v="100"/>
    <x v="194"/>
  </r>
  <r>
    <s v="PTS287"/>
    <s v="Male"/>
    <s v="HOS3"/>
    <n v="4"/>
    <s v="Moderately"/>
    <n v="0.02"/>
    <x v="45"/>
    <d v="2023-06-02T00:00:00"/>
    <n v="1"/>
    <m/>
    <s v="No"/>
    <n v="0.04"/>
    <n v="1695"/>
    <n v="0.04"/>
    <n v="0.92"/>
    <n v="16"/>
    <x v="4"/>
    <x v="4"/>
    <n v="5"/>
    <x v="2"/>
    <s v="No"/>
    <n v="0"/>
    <n v="966"/>
    <s v="HOS3"/>
    <x v="2"/>
    <n v="24"/>
    <n v="8"/>
    <n v="10"/>
    <n v="97"/>
    <n v="94"/>
    <n v="85"/>
    <n v="65"/>
    <n v="96"/>
    <s v="https://cdn.boldbi.com/wp/solutions/icons/healthcare/cardiology.png"/>
    <x v="191"/>
    <n v="1"/>
    <n v="4.1666666666666664E-2"/>
    <n v="0"/>
    <n v="1"/>
    <n v="100"/>
    <n v="0"/>
    <n v="1"/>
    <n v="0"/>
    <m/>
    <n v="92"/>
    <n v="0"/>
    <n v="0"/>
    <n v="0"/>
    <n v="0"/>
    <x v="0"/>
    <x v="37"/>
    <n v="1695"/>
    <n v="0"/>
    <x v="195"/>
  </r>
  <r>
    <s v="PTS288"/>
    <s v="Male"/>
    <s v="HOS2"/>
    <n v="2"/>
    <s v="Moderately"/>
    <n v="0.01"/>
    <x v="31"/>
    <d v="2023-05-07T00:00:00"/>
    <n v="7"/>
    <s v="5/7/2023 12:00:00 AM"/>
    <s v="No"/>
    <n v="0.01"/>
    <n v="3070"/>
    <n v="0.04"/>
    <n v="0.95"/>
    <n v="10"/>
    <x v="1"/>
    <x v="3"/>
    <n v="3"/>
    <x v="1"/>
    <s v="No"/>
    <n v="1"/>
    <n v="1965"/>
    <s v="HOS2"/>
    <x v="0"/>
    <n v="25"/>
    <n v="12"/>
    <n v="20"/>
    <n v="92"/>
    <n v="96"/>
    <n v="75"/>
    <n v="55"/>
    <n v="88"/>
    <s v="https://cdn.boldbi.com/wp/solutions/icons/healthcare/neurology.png"/>
    <x v="192"/>
    <n v="1"/>
    <n v="0.04"/>
    <n v="0"/>
    <n v="0"/>
    <n v="0"/>
    <n v="1"/>
    <n v="0"/>
    <n v="3070"/>
    <n v="7"/>
    <n v="95"/>
    <n v="0"/>
    <n v="0"/>
    <n v="0"/>
    <n v="0"/>
    <x v="4"/>
    <x v="3"/>
    <n v="3070"/>
    <n v="100"/>
    <x v="196"/>
  </r>
  <r>
    <s v="PTS289"/>
    <s v="Female"/>
    <s v="HOS1"/>
    <n v="3"/>
    <s v="Not At All"/>
    <n v="0.05"/>
    <x v="33"/>
    <d v="2023-05-21T00:00:00"/>
    <n v="3"/>
    <s v="5/23/2023 12:00:00 AM"/>
    <s v="No"/>
    <n v="0.03"/>
    <n v="1027"/>
    <n v="0.03"/>
    <n v="0.95"/>
    <n v="11"/>
    <x v="1"/>
    <x v="4"/>
    <n v="3"/>
    <x v="1"/>
    <s v="No"/>
    <n v="1"/>
    <n v="401"/>
    <s v="HOS1"/>
    <x v="1"/>
    <n v="20"/>
    <n v="10"/>
    <n v="15"/>
    <n v="95"/>
    <n v="98"/>
    <n v="80"/>
    <n v="60"/>
    <n v="92"/>
    <s v="https://cdn.boldbi.com/wp/solutions/icons/healthcare/neurology.png"/>
    <x v="78"/>
    <n v="1"/>
    <n v="0.05"/>
    <n v="0"/>
    <n v="0"/>
    <n v="0"/>
    <n v="1"/>
    <n v="0"/>
    <n v="1027"/>
    <n v="5"/>
    <n v="95"/>
    <n v="0"/>
    <n v="0"/>
    <n v="0"/>
    <n v="0"/>
    <x v="1"/>
    <x v="11"/>
    <n v="1027"/>
    <n v="100"/>
    <x v="197"/>
  </r>
  <r>
    <s v="PTS29"/>
    <s v="Male"/>
    <s v="HOS3"/>
    <n v="1"/>
    <s v="Moderately"/>
    <n v="0.04"/>
    <x v="38"/>
    <d v="2023-05-26T00:00:00"/>
    <n v="-3"/>
    <m/>
    <s v="No"/>
    <n v="0.01"/>
    <n v="3160"/>
    <n v="0.04"/>
    <n v="0.95"/>
    <n v="27"/>
    <x v="4"/>
    <x v="4"/>
    <n v="1"/>
    <x v="0"/>
    <s v="No"/>
    <n v="0"/>
    <n v="1169"/>
    <s v="HOS3"/>
    <x v="2"/>
    <n v="24"/>
    <n v="8"/>
    <n v="10"/>
    <n v="97"/>
    <n v="94"/>
    <n v="85"/>
    <n v="65"/>
    <n v="96"/>
    <s v="https://cdn.boldbi.com/wp/solutions/icons/healthcare/cardiology.png"/>
    <x v="193"/>
    <n v="1"/>
    <n v="4.1666666666666664E-2"/>
    <n v="0"/>
    <n v="1"/>
    <n v="100"/>
    <n v="0"/>
    <n v="0"/>
    <n v="0"/>
    <m/>
    <n v="95"/>
    <n v="0"/>
    <n v="0"/>
    <n v="1"/>
    <n v="1"/>
    <x v="3"/>
    <x v="22"/>
    <n v="3160"/>
    <n v="0"/>
    <x v="198"/>
  </r>
  <r>
    <s v="PTS290"/>
    <s v="Female"/>
    <s v="HOS2"/>
    <n v="1"/>
    <s v="A little bit"/>
    <n v="0.02"/>
    <x v="36"/>
    <d v="2023-06-06T00:00:00"/>
    <n v="2"/>
    <m/>
    <s v="Yes"/>
    <n v="0.03"/>
    <n v="2170"/>
    <n v="0.03"/>
    <n v="0.96"/>
    <n v="28"/>
    <x v="1"/>
    <x v="4"/>
    <n v="5"/>
    <x v="2"/>
    <s v="Yes"/>
    <n v="0"/>
    <n v="977"/>
    <s v="HOS2"/>
    <x v="0"/>
    <n v="25"/>
    <n v="12"/>
    <n v="20"/>
    <n v="92"/>
    <n v="96"/>
    <n v="75"/>
    <n v="55"/>
    <n v="88"/>
    <s v="https://cdn.boldbi.com/wp/solutions/icons/healthcare/neurology.png"/>
    <x v="194"/>
    <n v="1"/>
    <n v="0.04"/>
    <n v="1"/>
    <n v="1"/>
    <n v="100"/>
    <n v="0"/>
    <n v="1"/>
    <n v="0"/>
    <m/>
    <n v="96"/>
    <n v="1"/>
    <n v="100"/>
    <n v="0"/>
    <n v="0"/>
    <x v="3"/>
    <x v="23"/>
    <n v="2170"/>
    <n v="0"/>
    <x v="199"/>
  </r>
  <r>
    <s v="PTS291"/>
    <s v="Female"/>
    <s v="HOS2"/>
    <n v="4"/>
    <s v="Moderately"/>
    <n v="0.05"/>
    <x v="28"/>
    <d v="2023-06-05T00:00:00"/>
    <n v="2"/>
    <s v="6/10/2023 12:00:00 AM"/>
    <s v="No"/>
    <n v="0.01"/>
    <n v="3089"/>
    <n v="0.02"/>
    <n v="0.89"/>
    <n v="24"/>
    <x v="0"/>
    <x v="1"/>
    <n v="5"/>
    <x v="1"/>
    <s v="No"/>
    <n v="1"/>
    <n v="2101"/>
    <s v="HOS2"/>
    <x v="0"/>
    <n v="25"/>
    <n v="12"/>
    <n v="20"/>
    <n v="92"/>
    <n v="96"/>
    <n v="75"/>
    <n v="55"/>
    <n v="88"/>
    <s v="https://cdn.boldbi.com/wp/solutions/icons/healthcare/orthopaedics.png"/>
    <x v="195"/>
    <n v="1"/>
    <n v="0.04"/>
    <n v="0"/>
    <n v="0"/>
    <n v="0"/>
    <n v="1"/>
    <n v="0"/>
    <n v="3089"/>
    <n v="7"/>
    <n v="89"/>
    <n v="0"/>
    <n v="0"/>
    <n v="0"/>
    <n v="0"/>
    <x v="0"/>
    <x v="33"/>
    <n v="3089"/>
    <n v="100"/>
    <x v="200"/>
  </r>
  <r>
    <s v="PTS292"/>
    <s v="Female"/>
    <s v="HOS2"/>
    <n v="4"/>
    <s v="Quite a bit"/>
    <n v="0.02"/>
    <x v="0"/>
    <d v="2023-06-09T00:00:00"/>
    <n v="2"/>
    <s v="6/10/2023 12:00:00 AM"/>
    <s v="Yes"/>
    <n v="0.03"/>
    <n v="2752"/>
    <n v="0.05"/>
    <n v="0.91"/>
    <n v="26"/>
    <x v="0"/>
    <x v="3"/>
    <n v="2"/>
    <x v="1"/>
    <s v="No"/>
    <n v="0"/>
    <n v="1706"/>
    <s v="HOS2"/>
    <x v="0"/>
    <n v="25"/>
    <n v="12"/>
    <n v="20"/>
    <n v="92"/>
    <n v="96"/>
    <n v="75"/>
    <n v="55"/>
    <n v="88"/>
    <s v="https://cdn.boldbi.com/wp/solutions/icons/healthcare/orthopaedics.png"/>
    <x v="196"/>
    <n v="1"/>
    <n v="0.04"/>
    <n v="0"/>
    <n v="1"/>
    <n v="100"/>
    <n v="1"/>
    <n v="0"/>
    <n v="0"/>
    <n v="3"/>
    <n v="91"/>
    <n v="1"/>
    <n v="100"/>
    <n v="0"/>
    <n v="0"/>
    <x v="0"/>
    <x v="29"/>
    <n v="2752"/>
    <n v="100"/>
    <x v="201"/>
  </r>
  <r>
    <s v="PTS293"/>
    <s v="Male"/>
    <s v="HOS2"/>
    <n v="2"/>
    <s v="Not At All"/>
    <n v="0.04"/>
    <x v="17"/>
    <d v="2023-06-04T00:00:00"/>
    <n v="5"/>
    <s v="6/2/2023 12:00:00 AM"/>
    <s v="Yes"/>
    <n v="0.01"/>
    <n v="2096"/>
    <n v="0.05"/>
    <n v="0.99"/>
    <n v="35"/>
    <x v="1"/>
    <x v="3"/>
    <n v="6"/>
    <x v="1"/>
    <s v="Yes"/>
    <n v="0"/>
    <n v="1195"/>
    <s v="HOS2"/>
    <x v="0"/>
    <n v="25"/>
    <n v="12"/>
    <n v="20"/>
    <n v="92"/>
    <n v="96"/>
    <n v="75"/>
    <n v="55"/>
    <n v="88"/>
    <s v="https://cdn.boldbi.com/wp/solutions/icons/healthcare/neurology.png"/>
    <x v="197"/>
    <n v="1"/>
    <n v="0.04"/>
    <n v="1"/>
    <n v="1"/>
    <n v="100"/>
    <n v="1"/>
    <n v="0"/>
    <n v="0"/>
    <n v="3"/>
    <n v="99"/>
    <n v="1"/>
    <n v="100"/>
    <n v="0"/>
    <n v="0"/>
    <x v="4"/>
    <x v="37"/>
    <n v="2096"/>
    <n v="100"/>
    <x v="202"/>
  </r>
  <r>
    <s v="PTS294"/>
    <s v="Female"/>
    <s v="HOS1"/>
    <n v="4"/>
    <s v="Quite a bit"/>
    <n v="0.01"/>
    <x v="19"/>
    <d v="2023-05-30T00:00:00"/>
    <n v="-1"/>
    <m/>
    <s v="Yes"/>
    <n v="0.01"/>
    <n v="1170"/>
    <n v="0.05"/>
    <n v="0.98"/>
    <n v="22"/>
    <x v="3"/>
    <x v="4"/>
    <n v="2"/>
    <x v="2"/>
    <s v="No"/>
    <n v="1"/>
    <n v="737"/>
    <s v="HOS1"/>
    <x v="1"/>
    <n v="20"/>
    <n v="10"/>
    <n v="15"/>
    <n v="95"/>
    <n v="98"/>
    <n v="80"/>
    <n v="60"/>
    <n v="92"/>
    <s v="https://cdn.boldbi.com/wp/solutions/icons/healthcare/ophthalmology.png"/>
    <x v="198"/>
    <n v="1"/>
    <n v="0.05"/>
    <n v="0"/>
    <n v="0"/>
    <n v="0"/>
    <n v="0"/>
    <n v="1"/>
    <n v="1170"/>
    <m/>
    <n v="98"/>
    <n v="1"/>
    <n v="100"/>
    <n v="0"/>
    <n v="0"/>
    <x v="0"/>
    <x v="40"/>
    <n v="1170"/>
    <n v="0"/>
    <x v="203"/>
  </r>
  <r>
    <s v="PTS295"/>
    <s v="Female"/>
    <s v="HOS1"/>
    <n v="4"/>
    <s v="Extremely"/>
    <n v="0.04"/>
    <x v="26"/>
    <d v="2023-05-11T00:00:00"/>
    <n v="-1"/>
    <m/>
    <s v="No"/>
    <n v="0.02"/>
    <n v="3195"/>
    <n v="0.01"/>
    <n v="0.88"/>
    <n v="25"/>
    <x v="2"/>
    <x v="3"/>
    <n v="4"/>
    <x v="2"/>
    <s v="No"/>
    <n v="1"/>
    <n v="1917"/>
    <s v="HOS1"/>
    <x v="1"/>
    <n v="20"/>
    <n v="10"/>
    <n v="15"/>
    <n v="95"/>
    <n v="98"/>
    <n v="80"/>
    <n v="60"/>
    <n v="92"/>
    <s v="https://cdn.boldbi.com/wp/solutions/icons/healthcare/pediatrics.png"/>
    <x v="199"/>
    <n v="1"/>
    <n v="0.05"/>
    <n v="0"/>
    <n v="0"/>
    <n v="0"/>
    <n v="0"/>
    <n v="1"/>
    <n v="3195"/>
    <m/>
    <n v="88"/>
    <n v="0"/>
    <n v="0"/>
    <n v="0"/>
    <n v="0"/>
    <x v="0"/>
    <x v="12"/>
    <n v="3195"/>
    <n v="0"/>
    <x v="204"/>
  </r>
  <r>
    <s v="PTS296"/>
    <s v="Male"/>
    <s v="HOS1"/>
    <n v="4"/>
    <s v="Not At All"/>
    <n v="0.05"/>
    <x v="25"/>
    <d v="2023-05-25T00:00:00"/>
    <n v="-3"/>
    <m/>
    <s v="Yes"/>
    <n v="0.04"/>
    <n v="2453"/>
    <n v="0.04"/>
    <n v="0.93"/>
    <n v="29"/>
    <x v="3"/>
    <x v="1"/>
    <n v="3"/>
    <x v="2"/>
    <s v="Yes"/>
    <n v="1"/>
    <n v="1545"/>
    <s v="HOS1"/>
    <x v="1"/>
    <n v="20"/>
    <n v="10"/>
    <n v="15"/>
    <n v="95"/>
    <n v="98"/>
    <n v="80"/>
    <n v="60"/>
    <n v="92"/>
    <s v="https://cdn.boldbi.com/wp/solutions/icons/healthcare/ophthalmology.png"/>
    <x v="200"/>
    <n v="1"/>
    <n v="0.05"/>
    <n v="1"/>
    <n v="0"/>
    <n v="0"/>
    <n v="0"/>
    <n v="1"/>
    <n v="2453"/>
    <m/>
    <n v="93"/>
    <n v="1"/>
    <n v="100"/>
    <n v="0"/>
    <n v="0"/>
    <x v="0"/>
    <x v="40"/>
    <n v="2453"/>
    <n v="0"/>
    <x v="205"/>
  </r>
  <r>
    <s v="PTS297"/>
    <s v="Female"/>
    <s v="HOS1"/>
    <n v="1"/>
    <s v="Quite a bit"/>
    <n v="0.02"/>
    <x v="22"/>
    <d v="2023-05-02T00:00:00"/>
    <n v="-2"/>
    <s v="5/7/2023 12:00:00 AM"/>
    <s v="No"/>
    <n v="0.04"/>
    <n v="1303"/>
    <n v="0.04"/>
    <n v="0.99"/>
    <n v="14"/>
    <x v="3"/>
    <x v="3"/>
    <n v="6"/>
    <x v="1"/>
    <s v="Yes"/>
    <n v="0"/>
    <n v="691"/>
    <s v="HOS1"/>
    <x v="1"/>
    <n v="20"/>
    <n v="10"/>
    <n v="15"/>
    <n v="95"/>
    <n v="98"/>
    <n v="80"/>
    <n v="60"/>
    <n v="92"/>
    <s v="https://cdn.boldbi.com/wp/solutions/icons/healthcare/ophthalmology.png"/>
    <x v="201"/>
    <n v="1"/>
    <n v="0.05"/>
    <n v="1"/>
    <n v="1"/>
    <n v="100"/>
    <n v="1"/>
    <n v="0"/>
    <n v="0"/>
    <n v="3"/>
    <n v="99"/>
    <n v="0"/>
    <n v="0"/>
    <n v="0"/>
    <n v="0"/>
    <x v="3"/>
    <x v="2"/>
    <n v="1303"/>
    <n v="100"/>
    <x v="206"/>
  </r>
  <r>
    <s v="PTS298"/>
    <s v="Female"/>
    <s v="HOS1"/>
    <n v="5"/>
    <s v="Quite a bit"/>
    <n v="0.04"/>
    <x v="53"/>
    <d v="2023-06-09T00:00:00"/>
    <n v="1"/>
    <m/>
    <s v="No"/>
    <n v="0.02"/>
    <n v="1484"/>
    <n v="0.04"/>
    <n v="0.96"/>
    <n v="13"/>
    <x v="0"/>
    <x v="0"/>
    <n v="2"/>
    <x v="2"/>
    <s v="No"/>
    <n v="1"/>
    <n v="653"/>
    <s v="HOS1"/>
    <x v="1"/>
    <n v="20"/>
    <n v="10"/>
    <n v="15"/>
    <n v="95"/>
    <n v="98"/>
    <n v="80"/>
    <n v="60"/>
    <n v="92"/>
    <s v="https://cdn.boldbi.com/wp/solutions/icons/healthcare/orthopaedics.png"/>
    <x v="202"/>
    <n v="1"/>
    <n v="0.05"/>
    <n v="0"/>
    <n v="0"/>
    <n v="0"/>
    <n v="0"/>
    <n v="1"/>
    <n v="1484"/>
    <m/>
    <n v="96"/>
    <n v="0"/>
    <n v="0"/>
    <n v="0"/>
    <n v="0"/>
    <x v="2"/>
    <x v="18"/>
    <n v="1484"/>
    <n v="0"/>
    <x v="151"/>
  </r>
  <r>
    <s v="PTS299"/>
    <s v="Male"/>
    <s v="HOS1"/>
    <n v="1"/>
    <s v="Quite a bit"/>
    <n v="0.04"/>
    <x v="1"/>
    <d v="2023-06-17T00:00:00"/>
    <n v="1"/>
    <m/>
    <s v="No"/>
    <n v="0.02"/>
    <n v="3376"/>
    <n v="0.01"/>
    <n v="0.94"/>
    <n v="25"/>
    <x v="1"/>
    <x v="4"/>
    <n v="5"/>
    <x v="2"/>
    <s v="No"/>
    <n v="1"/>
    <n v="1654"/>
    <s v="HOS1"/>
    <x v="1"/>
    <n v="20"/>
    <n v="10"/>
    <n v="15"/>
    <n v="95"/>
    <n v="98"/>
    <n v="80"/>
    <n v="60"/>
    <n v="92"/>
    <s v="https://cdn.boldbi.com/wp/solutions/icons/healthcare/neurology.png"/>
    <x v="203"/>
    <n v="1"/>
    <n v="0.05"/>
    <n v="0"/>
    <n v="0"/>
    <n v="0"/>
    <n v="0"/>
    <n v="1"/>
    <n v="3376"/>
    <m/>
    <n v="94"/>
    <n v="0"/>
    <n v="0"/>
    <n v="0"/>
    <n v="0"/>
    <x v="3"/>
    <x v="9"/>
    <n v="3376"/>
    <n v="0"/>
    <x v="207"/>
  </r>
  <r>
    <s v="PTS3"/>
    <s v="Male"/>
    <s v="HOS1"/>
    <n v="4"/>
    <s v="Moderately"/>
    <n v="0.01"/>
    <x v="11"/>
    <d v="2023-05-14T00:00:00"/>
    <n v="6"/>
    <s v="5/13/2023 12:00:00 AM"/>
    <s v="No"/>
    <n v="0.04"/>
    <n v="2056"/>
    <n v="0.03"/>
    <n v="0.95"/>
    <n v="31"/>
    <x v="3"/>
    <x v="4"/>
    <n v="9"/>
    <x v="0"/>
    <s v="No"/>
    <n v="0"/>
    <n v="1213"/>
    <s v="HOS1"/>
    <x v="1"/>
    <n v="20"/>
    <n v="10"/>
    <n v="15"/>
    <n v="95"/>
    <n v="98"/>
    <n v="80"/>
    <n v="60"/>
    <n v="92"/>
    <s v="https://cdn.boldbi.com/wp/solutions/icons/healthcare/ophthalmology.png"/>
    <x v="204"/>
    <n v="1"/>
    <n v="0.05"/>
    <n v="0"/>
    <n v="1"/>
    <n v="100"/>
    <n v="0"/>
    <n v="0"/>
    <n v="0"/>
    <n v="5"/>
    <n v="95"/>
    <n v="0"/>
    <n v="0"/>
    <n v="1"/>
    <n v="1"/>
    <x v="0"/>
    <x v="25"/>
    <n v="2056"/>
    <n v="0"/>
    <x v="208"/>
  </r>
  <r>
    <s v="PTS30"/>
    <s v="Female"/>
    <s v="HOS2"/>
    <n v="4"/>
    <s v="Moderately"/>
    <n v="0.04"/>
    <x v="26"/>
    <d v="2023-05-11T00:00:00"/>
    <n v="-1"/>
    <m/>
    <s v="No"/>
    <n v="0.03"/>
    <n v="2878"/>
    <n v="0.03"/>
    <n v="0.89"/>
    <n v="18"/>
    <x v="3"/>
    <x v="3"/>
    <n v="4"/>
    <x v="0"/>
    <s v="No"/>
    <n v="1"/>
    <n v="1784"/>
    <s v="HOS2"/>
    <x v="0"/>
    <n v="25"/>
    <n v="12"/>
    <n v="20"/>
    <n v="92"/>
    <n v="96"/>
    <n v="75"/>
    <n v="55"/>
    <n v="88"/>
    <s v="https://cdn.boldbi.com/wp/solutions/icons/healthcare/ophthalmology.png"/>
    <x v="205"/>
    <n v="1"/>
    <n v="0.04"/>
    <n v="0"/>
    <n v="0"/>
    <n v="0"/>
    <n v="0"/>
    <n v="0"/>
    <n v="2878"/>
    <m/>
    <n v="89"/>
    <n v="0"/>
    <n v="0"/>
    <n v="1"/>
    <n v="1"/>
    <x v="0"/>
    <x v="29"/>
    <n v="2878"/>
    <n v="0"/>
    <x v="209"/>
  </r>
  <r>
    <s v="PTS300"/>
    <s v="Male"/>
    <s v="HOS2"/>
    <n v="1"/>
    <s v="Extremely"/>
    <n v="0.03"/>
    <x v="42"/>
    <d v="2023-05-11T00:00:00"/>
    <n v="5"/>
    <s v="5/10/2023 12:00:00 AM"/>
    <s v="No"/>
    <n v="0.01"/>
    <n v="1074"/>
    <n v="0.01"/>
    <n v="0.98"/>
    <n v="13"/>
    <x v="0"/>
    <x v="2"/>
    <n v="3"/>
    <x v="1"/>
    <s v="Yes"/>
    <n v="0"/>
    <n v="354"/>
    <s v="HOS2"/>
    <x v="0"/>
    <n v="25"/>
    <n v="12"/>
    <n v="20"/>
    <n v="92"/>
    <n v="96"/>
    <n v="75"/>
    <n v="55"/>
    <n v="88"/>
    <s v="https://cdn.boldbi.com/wp/solutions/icons/healthcare/orthopaedics.png"/>
    <x v="206"/>
    <n v="1"/>
    <n v="0.04"/>
    <n v="1"/>
    <n v="1"/>
    <n v="100"/>
    <n v="1"/>
    <n v="0"/>
    <n v="0"/>
    <n v="4"/>
    <n v="98"/>
    <n v="0"/>
    <n v="0"/>
    <n v="0"/>
    <n v="0"/>
    <x v="3"/>
    <x v="34"/>
    <n v="1074"/>
    <n v="100"/>
    <x v="210"/>
  </r>
  <r>
    <s v="PTS31"/>
    <s v="Female"/>
    <s v="HOS3"/>
    <n v="1"/>
    <s v="Extremely"/>
    <n v="0.01"/>
    <x v="8"/>
    <d v="2023-05-05T00:00:00"/>
    <n v="4"/>
    <m/>
    <s v="No"/>
    <n v="0.03"/>
    <n v="2360"/>
    <n v="0.01"/>
    <n v="0.96"/>
    <n v="29"/>
    <x v="1"/>
    <x v="3"/>
    <n v="5"/>
    <x v="0"/>
    <s v="No"/>
    <n v="0"/>
    <n v="755"/>
    <s v="HOS3"/>
    <x v="2"/>
    <n v="24"/>
    <n v="8"/>
    <n v="10"/>
    <n v="97"/>
    <n v="94"/>
    <n v="85"/>
    <n v="65"/>
    <n v="96"/>
    <s v="https://cdn.boldbi.com/wp/solutions/icons/healthcare/neurology.png"/>
    <x v="207"/>
    <n v="1"/>
    <n v="4.1666666666666664E-2"/>
    <n v="0"/>
    <n v="1"/>
    <n v="100"/>
    <n v="0"/>
    <n v="0"/>
    <n v="0"/>
    <m/>
    <n v="96"/>
    <n v="0"/>
    <n v="0"/>
    <n v="1"/>
    <n v="1"/>
    <x v="3"/>
    <x v="0"/>
    <n v="2360"/>
    <n v="0"/>
    <x v="211"/>
  </r>
  <r>
    <s v="PTS32"/>
    <s v="Male"/>
    <s v="HOS2"/>
    <n v="3"/>
    <s v="A little bit"/>
    <n v="0.01"/>
    <x v="34"/>
    <d v="2023-06-10T00:00:00"/>
    <n v="-1"/>
    <s v="6/14/2023 12:00:00 AM"/>
    <s v="No"/>
    <n v="0.01"/>
    <n v="1781"/>
    <n v="0.03"/>
    <n v="0.97"/>
    <n v="15"/>
    <x v="4"/>
    <x v="0"/>
    <n v="1"/>
    <x v="0"/>
    <s v="No"/>
    <n v="0"/>
    <n v="534"/>
    <s v="HOS2"/>
    <x v="0"/>
    <n v="25"/>
    <n v="12"/>
    <n v="20"/>
    <n v="92"/>
    <n v="96"/>
    <n v="75"/>
    <n v="55"/>
    <n v="88"/>
    <s v="https://cdn.boldbi.com/wp/solutions/icons/healthcare/cardiology.png"/>
    <x v="208"/>
    <n v="1"/>
    <n v="0.04"/>
    <n v="0"/>
    <n v="1"/>
    <n v="100"/>
    <n v="0"/>
    <n v="0"/>
    <n v="0"/>
    <n v="3"/>
    <n v="97"/>
    <n v="0"/>
    <n v="0"/>
    <n v="1"/>
    <n v="1"/>
    <x v="1"/>
    <x v="5"/>
    <n v="1781"/>
    <n v="0"/>
    <x v="212"/>
  </r>
  <r>
    <s v="PTS33"/>
    <s v="Female"/>
    <s v="HOS1"/>
    <n v="4"/>
    <s v="Moderately"/>
    <n v="0.01"/>
    <x v="10"/>
    <d v="2023-05-01T00:00:00"/>
    <n v="-2"/>
    <m/>
    <s v="No"/>
    <n v="0.02"/>
    <n v="2205"/>
    <n v="0.05"/>
    <n v="0.95"/>
    <n v="35"/>
    <x v="3"/>
    <x v="1"/>
    <n v="1"/>
    <x v="0"/>
    <s v="No"/>
    <n v="0"/>
    <n v="1323"/>
    <s v="HOS1"/>
    <x v="1"/>
    <n v="20"/>
    <n v="10"/>
    <n v="15"/>
    <n v="95"/>
    <n v="98"/>
    <n v="80"/>
    <n v="60"/>
    <n v="92"/>
    <s v="https://cdn.boldbi.com/wp/solutions/icons/healthcare/ophthalmology.png"/>
    <x v="113"/>
    <n v="1"/>
    <n v="0.05"/>
    <n v="0"/>
    <n v="1"/>
    <n v="100"/>
    <n v="0"/>
    <n v="0"/>
    <n v="0"/>
    <m/>
    <n v="95"/>
    <n v="0"/>
    <n v="0"/>
    <n v="1"/>
    <n v="1"/>
    <x v="0"/>
    <x v="12"/>
    <n v="2205"/>
    <n v="0"/>
    <x v="213"/>
  </r>
  <r>
    <s v="PTS34"/>
    <s v="Male"/>
    <s v="HOS1"/>
    <n v="2"/>
    <s v="Quite a bit"/>
    <n v="0.03"/>
    <x v="54"/>
    <d v="2023-05-30T00:00:00"/>
    <n v="4"/>
    <m/>
    <s v="No"/>
    <n v="0.02"/>
    <n v="1933"/>
    <n v="0.03"/>
    <n v="0.91"/>
    <n v="13"/>
    <x v="1"/>
    <x v="3"/>
    <n v="5"/>
    <x v="0"/>
    <s v="No"/>
    <n v="0"/>
    <n v="1102"/>
    <s v="HOS1"/>
    <x v="1"/>
    <n v="20"/>
    <n v="10"/>
    <n v="15"/>
    <n v="95"/>
    <n v="98"/>
    <n v="80"/>
    <n v="60"/>
    <n v="92"/>
    <s v="https://cdn.boldbi.com/wp/solutions/icons/healthcare/neurology.png"/>
    <x v="202"/>
    <n v="1"/>
    <n v="0.05"/>
    <n v="0"/>
    <n v="1"/>
    <n v="100"/>
    <n v="0"/>
    <n v="0"/>
    <n v="0"/>
    <m/>
    <n v="91"/>
    <n v="0"/>
    <n v="0"/>
    <n v="1"/>
    <n v="1"/>
    <x v="4"/>
    <x v="37"/>
    <n v="1933"/>
    <n v="0"/>
    <x v="214"/>
  </r>
  <r>
    <s v="PTS35"/>
    <s v="Male"/>
    <s v="HOS1"/>
    <n v="4"/>
    <s v="A little bit"/>
    <n v="0.03"/>
    <x v="43"/>
    <d v="2023-05-07T00:00:00"/>
    <n v="8"/>
    <s v="5/4/2023 12:00:00 AM"/>
    <s v="No"/>
    <n v="0.01"/>
    <n v="3148"/>
    <n v="0.01"/>
    <n v="0.98"/>
    <n v="18"/>
    <x v="4"/>
    <x v="2"/>
    <n v="3"/>
    <x v="0"/>
    <s v="No"/>
    <n v="0"/>
    <n v="1794"/>
    <s v="HOS1"/>
    <x v="1"/>
    <n v="20"/>
    <n v="10"/>
    <n v="15"/>
    <n v="95"/>
    <n v="98"/>
    <n v="80"/>
    <n v="60"/>
    <n v="92"/>
    <s v="https://cdn.boldbi.com/wp/solutions/icons/healthcare/cardiology.png"/>
    <x v="209"/>
    <n v="1"/>
    <n v="0.05"/>
    <n v="0"/>
    <n v="1"/>
    <n v="100"/>
    <n v="0"/>
    <n v="0"/>
    <n v="0"/>
    <n v="5"/>
    <n v="98"/>
    <n v="0"/>
    <n v="0"/>
    <n v="1"/>
    <n v="1"/>
    <x v="0"/>
    <x v="37"/>
    <n v="3148"/>
    <n v="0"/>
    <x v="215"/>
  </r>
  <r>
    <s v="PTS36"/>
    <s v="Male"/>
    <s v="HOS2"/>
    <n v="5"/>
    <s v="Extremely"/>
    <n v="0.02"/>
    <x v="22"/>
    <d v="2023-05-04T00:00:00"/>
    <n v="0"/>
    <m/>
    <s v="No"/>
    <n v="0.03"/>
    <n v="2781"/>
    <n v="0.05"/>
    <n v="0.93"/>
    <n v="11"/>
    <x v="0"/>
    <x v="0"/>
    <n v="5"/>
    <x v="0"/>
    <s v="No"/>
    <n v="1"/>
    <n v="1808"/>
    <s v="HOS2"/>
    <x v="0"/>
    <n v="25"/>
    <n v="12"/>
    <n v="20"/>
    <n v="92"/>
    <n v="96"/>
    <n v="75"/>
    <n v="55"/>
    <n v="88"/>
    <s v="https://cdn.boldbi.com/wp/solutions/icons/healthcare/orthopaedics.png"/>
    <x v="210"/>
    <n v="1"/>
    <n v="0.04"/>
    <n v="0"/>
    <n v="0"/>
    <n v="0"/>
    <n v="0"/>
    <n v="0"/>
    <n v="2781"/>
    <m/>
    <n v="93"/>
    <n v="0"/>
    <n v="0"/>
    <n v="1"/>
    <n v="1"/>
    <x v="2"/>
    <x v="8"/>
    <n v="2781"/>
    <n v="0"/>
    <x v="216"/>
  </r>
  <r>
    <s v="PTS37"/>
    <s v="Female"/>
    <s v="HOS2"/>
    <n v="5"/>
    <s v="Moderately"/>
    <n v="0.03"/>
    <x v="43"/>
    <d v="2023-04-28T00:00:00"/>
    <n v="-1"/>
    <m/>
    <s v="No"/>
    <n v="0.01"/>
    <n v="2617"/>
    <n v="0.02"/>
    <n v="0.99"/>
    <n v="12"/>
    <x v="2"/>
    <x v="4"/>
    <n v="4"/>
    <x v="0"/>
    <s v="No"/>
    <n v="1"/>
    <n v="1544"/>
    <s v="HOS2"/>
    <x v="0"/>
    <n v="25"/>
    <n v="12"/>
    <n v="20"/>
    <n v="92"/>
    <n v="96"/>
    <n v="75"/>
    <n v="55"/>
    <n v="88"/>
    <s v="https://cdn.boldbi.com/wp/solutions/icons/healthcare/pediatrics.png"/>
    <x v="211"/>
    <n v="1"/>
    <n v="0.04"/>
    <n v="0"/>
    <n v="0"/>
    <n v="0"/>
    <n v="0"/>
    <n v="0"/>
    <n v="2617"/>
    <m/>
    <n v="99"/>
    <n v="0"/>
    <n v="0"/>
    <n v="1"/>
    <n v="1"/>
    <x v="2"/>
    <x v="25"/>
    <n v="2617"/>
    <n v="0"/>
    <x v="217"/>
  </r>
  <r>
    <s v="PTS38"/>
    <s v="Female"/>
    <s v="HOS1"/>
    <n v="1"/>
    <s v="Moderately"/>
    <n v="0.03"/>
    <x v="37"/>
    <d v="2023-05-17T00:00:00"/>
    <n v="3"/>
    <m/>
    <s v="No"/>
    <n v="0.03"/>
    <n v="2341"/>
    <n v="0.05"/>
    <n v="0.94"/>
    <n v="15"/>
    <x v="4"/>
    <x v="2"/>
    <n v="2"/>
    <x v="0"/>
    <s v="No"/>
    <n v="0"/>
    <n v="1545"/>
    <s v="HOS1"/>
    <x v="1"/>
    <n v="20"/>
    <n v="10"/>
    <n v="15"/>
    <n v="95"/>
    <n v="98"/>
    <n v="80"/>
    <n v="60"/>
    <n v="92"/>
    <s v="https://cdn.boldbi.com/wp/solutions/icons/healthcare/cardiology.png"/>
    <x v="146"/>
    <n v="1"/>
    <n v="0.05"/>
    <n v="0"/>
    <n v="1"/>
    <n v="100"/>
    <n v="0"/>
    <n v="0"/>
    <n v="0"/>
    <m/>
    <n v="94"/>
    <n v="0"/>
    <n v="0"/>
    <n v="1"/>
    <n v="1"/>
    <x v="3"/>
    <x v="32"/>
    <n v="2341"/>
    <n v="0"/>
    <x v="218"/>
  </r>
  <r>
    <s v="PTS39"/>
    <s v="Female"/>
    <s v="HOS2"/>
    <n v="5"/>
    <s v="Not At All"/>
    <n v="0.01"/>
    <x v="47"/>
    <d v="2023-05-25T00:00:00"/>
    <n v="2"/>
    <s v="5/29/2023 12:00:00 AM"/>
    <s v="No"/>
    <n v="0.02"/>
    <n v="1510"/>
    <n v="0.05"/>
    <n v="0.89"/>
    <n v="11"/>
    <x v="1"/>
    <x v="1"/>
    <n v="4"/>
    <x v="0"/>
    <s v="No"/>
    <n v="0"/>
    <n v="982"/>
    <s v="HOS2"/>
    <x v="0"/>
    <n v="25"/>
    <n v="12"/>
    <n v="20"/>
    <n v="92"/>
    <n v="96"/>
    <n v="75"/>
    <n v="55"/>
    <n v="88"/>
    <s v="https://cdn.boldbi.com/wp/solutions/icons/healthcare/neurology.png"/>
    <x v="212"/>
    <n v="1"/>
    <n v="0.04"/>
    <n v="0"/>
    <n v="1"/>
    <n v="100"/>
    <n v="0"/>
    <n v="0"/>
    <n v="0"/>
    <n v="6"/>
    <n v="89"/>
    <n v="0"/>
    <n v="0"/>
    <n v="1"/>
    <n v="1"/>
    <x v="2"/>
    <x v="8"/>
    <n v="1510"/>
    <n v="0"/>
    <x v="219"/>
  </r>
  <r>
    <s v="PTS4"/>
    <s v="Male"/>
    <s v="HOS3"/>
    <n v="3"/>
    <s v="Quite a bit"/>
    <n v="0.02"/>
    <x v="14"/>
    <d v="2023-06-20T00:00:00"/>
    <n v="2"/>
    <s v="6/24/2023 12:00:00 AM"/>
    <s v="No"/>
    <n v="0.04"/>
    <n v="1171"/>
    <n v="0.02"/>
    <n v="0.8"/>
    <n v="18"/>
    <x v="4"/>
    <x v="0"/>
    <n v="4"/>
    <x v="0"/>
    <s v="No"/>
    <n v="0"/>
    <n v="468"/>
    <s v="HOS3"/>
    <x v="2"/>
    <n v="24"/>
    <n v="8"/>
    <n v="10"/>
    <n v="97"/>
    <n v="94"/>
    <n v="85"/>
    <n v="65"/>
    <n v="96"/>
    <s v="https://cdn.boldbi.com/wp/solutions/icons/healthcare/cardiology.png"/>
    <x v="213"/>
    <n v="1"/>
    <n v="4.1666666666666664E-2"/>
    <n v="0"/>
    <n v="1"/>
    <n v="100"/>
    <n v="0"/>
    <n v="0"/>
    <n v="0"/>
    <n v="6"/>
    <n v="80"/>
    <n v="0"/>
    <n v="0"/>
    <n v="1"/>
    <n v="1"/>
    <x v="1"/>
    <x v="4"/>
    <n v="1171"/>
    <n v="0"/>
    <x v="220"/>
  </r>
  <r>
    <s v="PTS40"/>
    <s v="Male"/>
    <s v="HOS1"/>
    <n v="4"/>
    <s v="Extremely"/>
    <n v="0.03"/>
    <x v="52"/>
    <d v="2023-05-22T00:00:00"/>
    <n v="6"/>
    <s v="5/19/2023 12:00:00 AM"/>
    <s v="No"/>
    <n v="0.03"/>
    <n v="1367"/>
    <n v="0.04"/>
    <n v="0.88"/>
    <n v="10"/>
    <x v="4"/>
    <x v="0"/>
    <n v="5"/>
    <x v="0"/>
    <s v="No"/>
    <n v="1"/>
    <n v="629"/>
    <s v="HOS1"/>
    <x v="1"/>
    <n v="20"/>
    <n v="10"/>
    <n v="15"/>
    <n v="95"/>
    <n v="98"/>
    <n v="80"/>
    <n v="60"/>
    <n v="92"/>
    <s v="https://cdn.boldbi.com/wp/solutions/icons/healthcare/cardiology.png"/>
    <x v="187"/>
    <n v="1"/>
    <n v="0.05"/>
    <n v="0"/>
    <n v="0"/>
    <n v="0"/>
    <n v="0"/>
    <n v="0"/>
    <n v="1367"/>
    <n v="3"/>
    <n v="88"/>
    <n v="0"/>
    <n v="0"/>
    <n v="1"/>
    <n v="1"/>
    <x v="0"/>
    <x v="16"/>
    <n v="1367"/>
    <n v="0"/>
    <x v="221"/>
  </r>
  <r>
    <s v="PTS41"/>
    <s v="Female"/>
    <s v="HOS1"/>
    <n v="3"/>
    <s v="Extremely"/>
    <n v="0.03"/>
    <x v="18"/>
    <d v="2023-06-05T00:00:00"/>
    <n v="0"/>
    <m/>
    <s v="No"/>
    <n v="0.01"/>
    <n v="1973"/>
    <n v="0.03"/>
    <n v="0.9"/>
    <n v="28"/>
    <x v="4"/>
    <x v="2"/>
    <n v="6"/>
    <x v="2"/>
    <s v="No"/>
    <n v="0"/>
    <n v="789"/>
    <s v="HOS1"/>
    <x v="1"/>
    <n v="20"/>
    <n v="10"/>
    <n v="15"/>
    <n v="95"/>
    <n v="98"/>
    <n v="80"/>
    <n v="60"/>
    <n v="92"/>
    <s v="https://cdn.boldbi.com/wp/solutions/icons/healthcare/cardiology.png"/>
    <x v="214"/>
    <n v="1"/>
    <n v="0.05"/>
    <n v="0"/>
    <n v="1"/>
    <n v="100"/>
    <n v="0"/>
    <n v="1"/>
    <n v="0"/>
    <m/>
    <n v="90"/>
    <n v="0"/>
    <n v="0"/>
    <n v="0"/>
    <n v="0"/>
    <x v="1"/>
    <x v="4"/>
    <n v="1973"/>
    <n v="0"/>
    <x v="222"/>
  </r>
  <r>
    <s v="PTS42"/>
    <s v="Female"/>
    <s v="HOS3"/>
    <n v="4"/>
    <s v="Not At All"/>
    <n v="0.03"/>
    <x v="10"/>
    <d v="2023-05-06T00:00:00"/>
    <n v="3"/>
    <s v="5/10/2023 12:00:00 AM"/>
    <s v="No"/>
    <n v="0.02"/>
    <n v="2491"/>
    <n v="0.04"/>
    <n v="0.89"/>
    <n v="28"/>
    <x v="2"/>
    <x v="2"/>
    <n v="2"/>
    <x v="0"/>
    <s v="No"/>
    <n v="1"/>
    <n v="1196"/>
    <s v="HOS3"/>
    <x v="2"/>
    <n v="24"/>
    <n v="8"/>
    <n v="10"/>
    <n v="97"/>
    <n v="94"/>
    <n v="85"/>
    <n v="65"/>
    <n v="96"/>
    <s v="https://cdn.boldbi.com/wp/solutions/icons/healthcare/pediatrics.png"/>
    <x v="215"/>
    <n v="1"/>
    <n v="4.1666666666666664E-2"/>
    <n v="0"/>
    <n v="0"/>
    <n v="0"/>
    <n v="0"/>
    <n v="0"/>
    <n v="2491"/>
    <n v="7"/>
    <n v="89"/>
    <n v="0"/>
    <n v="0"/>
    <n v="1"/>
    <n v="1"/>
    <x v="0"/>
    <x v="26"/>
    <n v="2491"/>
    <n v="0"/>
    <x v="223"/>
  </r>
  <r>
    <s v="PTS43"/>
    <s v="Female"/>
    <s v="HOS3"/>
    <n v="1"/>
    <s v="Moderately"/>
    <n v="0.04"/>
    <x v="50"/>
    <d v="2023-06-13T00:00:00"/>
    <n v="4"/>
    <m/>
    <s v="No"/>
    <n v="0.01"/>
    <n v="3337"/>
    <n v="0.03"/>
    <n v="0.89"/>
    <n v="26"/>
    <x v="1"/>
    <x v="3"/>
    <n v="6"/>
    <x v="2"/>
    <s v="No"/>
    <n v="1"/>
    <n v="1669"/>
    <s v="HOS3"/>
    <x v="2"/>
    <n v="24"/>
    <n v="8"/>
    <n v="10"/>
    <n v="97"/>
    <n v="94"/>
    <n v="85"/>
    <n v="65"/>
    <n v="96"/>
    <s v="https://cdn.boldbi.com/wp/solutions/icons/healthcare/neurology.png"/>
    <x v="216"/>
    <n v="1"/>
    <n v="4.1666666666666664E-2"/>
    <n v="0"/>
    <n v="0"/>
    <n v="0"/>
    <n v="0"/>
    <n v="1"/>
    <n v="3337"/>
    <m/>
    <n v="89"/>
    <n v="0"/>
    <n v="0"/>
    <n v="0"/>
    <n v="0"/>
    <x v="3"/>
    <x v="39"/>
    <n v="3337"/>
    <n v="0"/>
    <x v="224"/>
  </r>
  <r>
    <s v="PTS44"/>
    <s v="Male"/>
    <s v="HOS3"/>
    <n v="2"/>
    <s v="Quite a bit"/>
    <n v="0.03"/>
    <x v="44"/>
    <d v="2023-05-28T00:00:00"/>
    <n v="3"/>
    <m/>
    <s v="No"/>
    <n v="0.04"/>
    <n v="1957"/>
    <n v="0.01"/>
    <n v="0.89"/>
    <n v="28"/>
    <x v="2"/>
    <x v="4"/>
    <n v="2"/>
    <x v="2"/>
    <s v="No"/>
    <n v="0"/>
    <n v="1174"/>
    <s v="HOS3"/>
    <x v="2"/>
    <n v="24"/>
    <n v="8"/>
    <n v="10"/>
    <n v="97"/>
    <n v="94"/>
    <n v="85"/>
    <n v="65"/>
    <n v="96"/>
    <s v="https://cdn.boldbi.com/wp/solutions/icons/healthcare/pediatrics.png"/>
    <x v="217"/>
    <n v="1"/>
    <n v="4.1666666666666664E-2"/>
    <n v="0"/>
    <n v="1"/>
    <n v="100"/>
    <n v="0"/>
    <n v="1"/>
    <n v="0"/>
    <m/>
    <n v="89"/>
    <n v="0"/>
    <n v="0"/>
    <n v="0"/>
    <n v="0"/>
    <x v="4"/>
    <x v="12"/>
    <n v="1957"/>
    <n v="0"/>
    <x v="225"/>
  </r>
  <r>
    <s v="PTS45"/>
    <s v="Female"/>
    <s v="HOS3"/>
    <n v="4"/>
    <s v="Extremely"/>
    <n v="0.02"/>
    <x v="26"/>
    <d v="2023-05-12T00:00:00"/>
    <n v="0"/>
    <m/>
    <s v="No"/>
    <n v="0.01"/>
    <n v="1171"/>
    <n v="0.01"/>
    <n v="0.96"/>
    <n v="30"/>
    <x v="4"/>
    <x v="4"/>
    <n v="3"/>
    <x v="2"/>
    <s v="No"/>
    <n v="0"/>
    <n v="363"/>
    <s v="HOS3"/>
    <x v="2"/>
    <n v="24"/>
    <n v="8"/>
    <n v="10"/>
    <n v="97"/>
    <n v="94"/>
    <n v="85"/>
    <n v="65"/>
    <n v="96"/>
    <s v="https://cdn.boldbi.com/wp/solutions/icons/healthcare/cardiology.png"/>
    <x v="218"/>
    <n v="1"/>
    <n v="4.1666666666666664E-2"/>
    <n v="0"/>
    <n v="1"/>
    <n v="100"/>
    <n v="0"/>
    <n v="1"/>
    <n v="0"/>
    <m/>
    <n v="96"/>
    <n v="0"/>
    <n v="0"/>
    <n v="0"/>
    <n v="0"/>
    <x v="0"/>
    <x v="20"/>
    <n v="1171"/>
    <n v="0"/>
    <x v="220"/>
  </r>
  <r>
    <s v="PTS46"/>
    <s v="Female"/>
    <s v="HOS3"/>
    <n v="3"/>
    <s v="Extremely"/>
    <n v="0.03"/>
    <x v="36"/>
    <d v="2023-06-09T00:00:00"/>
    <n v="5"/>
    <s v="6/9/2023 12:00:00 AM"/>
    <s v="No"/>
    <n v="0.02"/>
    <n v="1117"/>
    <n v="0.02"/>
    <n v="0.96"/>
    <n v="11"/>
    <x v="0"/>
    <x v="3"/>
    <n v="4"/>
    <x v="0"/>
    <s v="No"/>
    <n v="1"/>
    <n v="380"/>
    <s v="HOS3"/>
    <x v="2"/>
    <n v="24"/>
    <n v="8"/>
    <n v="10"/>
    <n v="97"/>
    <n v="94"/>
    <n v="85"/>
    <n v="65"/>
    <n v="96"/>
    <s v="https://cdn.boldbi.com/wp/solutions/icons/healthcare/orthopaedics.png"/>
    <x v="219"/>
    <n v="1"/>
    <n v="4.1666666666666664E-2"/>
    <n v="0"/>
    <n v="0"/>
    <n v="0"/>
    <n v="0"/>
    <n v="0"/>
    <n v="1117"/>
    <n v="5"/>
    <n v="96"/>
    <n v="0"/>
    <n v="0"/>
    <n v="1"/>
    <n v="1"/>
    <x v="1"/>
    <x v="6"/>
    <n v="1117"/>
    <n v="0"/>
    <x v="226"/>
  </r>
  <r>
    <s v="PTS47"/>
    <s v="Female"/>
    <s v="HOS1"/>
    <n v="4"/>
    <s v="Extremely"/>
    <n v="0.03"/>
    <x v="15"/>
    <d v="2023-05-09T00:00:00"/>
    <n v="2"/>
    <m/>
    <s v="No"/>
    <n v="0.04"/>
    <n v="2794"/>
    <n v="0.01"/>
    <n v="0.94"/>
    <n v="21"/>
    <x v="2"/>
    <x v="0"/>
    <n v="1"/>
    <x v="2"/>
    <s v="No"/>
    <n v="1"/>
    <n v="1648"/>
    <s v="HOS1"/>
    <x v="1"/>
    <n v="20"/>
    <n v="10"/>
    <n v="15"/>
    <n v="95"/>
    <n v="98"/>
    <n v="80"/>
    <n v="60"/>
    <n v="92"/>
    <s v="https://cdn.boldbi.com/wp/solutions/icons/healthcare/pediatrics.png"/>
    <x v="220"/>
    <n v="1"/>
    <n v="0.05"/>
    <n v="0"/>
    <n v="0"/>
    <n v="0"/>
    <n v="0"/>
    <n v="1"/>
    <n v="2794"/>
    <m/>
    <n v="94"/>
    <n v="0"/>
    <n v="0"/>
    <n v="0"/>
    <n v="0"/>
    <x v="0"/>
    <x v="25"/>
    <n v="2794"/>
    <n v="0"/>
    <x v="227"/>
  </r>
  <r>
    <s v="PTS48"/>
    <s v="Female"/>
    <s v="HOS3"/>
    <n v="1"/>
    <s v="A little bit"/>
    <n v="0.01"/>
    <x v="2"/>
    <d v="2023-06-03T00:00:00"/>
    <n v="1"/>
    <s v="6/5/2023 12:00:00 AM"/>
    <s v="No"/>
    <n v="0.02"/>
    <n v="1740"/>
    <n v="0.03"/>
    <n v="0.94"/>
    <n v="14"/>
    <x v="4"/>
    <x v="3"/>
    <n v="3"/>
    <x v="0"/>
    <s v="No"/>
    <n v="0"/>
    <n v="974"/>
    <s v="HOS3"/>
    <x v="2"/>
    <n v="24"/>
    <n v="8"/>
    <n v="10"/>
    <n v="97"/>
    <n v="94"/>
    <n v="85"/>
    <n v="65"/>
    <n v="96"/>
    <s v="https://cdn.boldbi.com/wp/solutions/icons/healthcare/cardiology.png"/>
    <x v="221"/>
    <n v="1"/>
    <n v="4.1666666666666664E-2"/>
    <n v="0"/>
    <n v="1"/>
    <n v="100"/>
    <n v="0"/>
    <n v="0"/>
    <n v="0"/>
    <n v="3"/>
    <n v="94"/>
    <n v="0"/>
    <n v="0"/>
    <n v="1"/>
    <n v="1"/>
    <x v="3"/>
    <x v="35"/>
    <n v="1740"/>
    <n v="0"/>
    <x v="228"/>
  </r>
  <r>
    <s v="PTS49"/>
    <s v="Female"/>
    <s v="HOS1"/>
    <n v="4"/>
    <s v="Quite a bit"/>
    <n v="0.02"/>
    <x v="3"/>
    <d v="2023-04-28T00:00:00"/>
    <n v="3"/>
    <s v="4/28/2023 12:00:00 AM"/>
    <s v="No"/>
    <n v="0.02"/>
    <n v="2961"/>
    <n v="0.04"/>
    <n v="0.96"/>
    <n v="24"/>
    <x v="0"/>
    <x v="4"/>
    <n v="2"/>
    <x v="0"/>
    <s v="No"/>
    <n v="1"/>
    <n v="1688"/>
    <s v="HOS1"/>
    <x v="1"/>
    <n v="20"/>
    <n v="10"/>
    <n v="15"/>
    <n v="95"/>
    <n v="98"/>
    <n v="80"/>
    <n v="60"/>
    <n v="92"/>
    <s v="https://cdn.boldbi.com/wp/solutions/icons/healthcare/orthopaedics.png"/>
    <x v="222"/>
    <n v="1"/>
    <n v="0.05"/>
    <n v="0"/>
    <n v="0"/>
    <n v="0"/>
    <n v="0"/>
    <n v="0"/>
    <n v="2961"/>
    <n v="3"/>
    <n v="96"/>
    <n v="0"/>
    <n v="0"/>
    <n v="1"/>
    <n v="1"/>
    <x v="0"/>
    <x v="37"/>
    <n v="2961"/>
    <n v="0"/>
    <x v="229"/>
  </r>
  <r>
    <s v="PTS5"/>
    <s v="Male"/>
    <s v="HOS3"/>
    <n v="1"/>
    <s v="Extremely"/>
    <n v="0.02"/>
    <x v="51"/>
    <d v="2023-05-26T00:00:00"/>
    <n v="4"/>
    <m/>
    <s v="No"/>
    <n v="0.02"/>
    <n v="1469"/>
    <n v="0.02"/>
    <n v="0.88"/>
    <n v="31"/>
    <x v="1"/>
    <x v="1"/>
    <n v="2"/>
    <x v="0"/>
    <s v="No"/>
    <n v="0"/>
    <n v="984"/>
    <s v="HOS3"/>
    <x v="2"/>
    <n v="24"/>
    <n v="8"/>
    <n v="10"/>
    <n v="97"/>
    <n v="94"/>
    <n v="85"/>
    <n v="65"/>
    <n v="96"/>
    <s v="https://cdn.boldbi.com/wp/solutions/icons/healthcare/neurology.png"/>
    <x v="223"/>
    <n v="1"/>
    <n v="4.1666666666666664E-2"/>
    <n v="0"/>
    <n v="1"/>
    <n v="100"/>
    <n v="0"/>
    <n v="0"/>
    <n v="0"/>
    <m/>
    <n v="88"/>
    <n v="0"/>
    <n v="0"/>
    <n v="1"/>
    <n v="1"/>
    <x v="3"/>
    <x v="15"/>
    <n v="1469"/>
    <n v="0"/>
    <x v="230"/>
  </r>
  <r>
    <s v="PTS50"/>
    <s v="Female"/>
    <s v="HOS1"/>
    <n v="3"/>
    <s v="Not At All"/>
    <n v="0.04"/>
    <x v="34"/>
    <d v="2023-06-13T00:00:00"/>
    <n v="2"/>
    <s v="6/17/2023 12:00:00 AM"/>
    <s v="No"/>
    <n v="0.03"/>
    <n v="1087"/>
    <n v="0.04"/>
    <n v="0.96"/>
    <n v="32"/>
    <x v="2"/>
    <x v="0"/>
    <n v="6"/>
    <x v="0"/>
    <s v="No"/>
    <n v="0"/>
    <n v="544"/>
    <s v="HOS1"/>
    <x v="1"/>
    <n v="20"/>
    <n v="10"/>
    <n v="15"/>
    <n v="95"/>
    <n v="98"/>
    <n v="80"/>
    <n v="60"/>
    <n v="92"/>
    <s v="https://cdn.boldbi.com/wp/solutions/icons/healthcare/pediatrics.png"/>
    <x v="224"/>
    <n v="1"/>
    <n v="0.05"/>
    <n v="0"/>
    <n v="1"/>
    <n v="100"/>
    <n v="0"/>
    <n v="0"/>
    <n v="0"/>
    <n v="6"/>
    <n v="96"/>
    <n v="0"/>
    <n v="0"/>
    <n v="1"/>
    <n v="1"/>
    <x v="1"/>
    <x v="39"/>
    <n v="1087"/>
    <n v="0"/>
    <x v="231"/>
  </r>
  <r>
    <s v="PTS51"/>
    <s v="Male"/>
    <s v="HOS2"/>
    <n v="4"/>
    <s v="Extremely"/>
    <n v="0.02"/>
    <x v="0"/>
    <d v="2023-06-04T00:00:00"/>
    <n v="-3"/>
    <m/>
    <s v="No"/>
    <n v="0.01"/>
    <n v="1258"/>
    <n v="0.03"/>
    <n v="0.93"/>
    <n v="16"/>
    <x v="2"/>
    <x v="3"/>
    <n v="3"/>
    <x v="2"/>
    <s v="No"/>
    <n v="0"/>
    <n v="805"/>
    <s v="HOS2"/>
    <x v="0"/>
    <n v="25"/>
    <n v="12"/>
    <n v="20"/>
    <n v="92"/>
    <n v="96"/>
    <n v="75"/>
    <n v="55"/>
    <n v="88"/>
    <s v="https://cdn.boldbi.com/wp/solutions/icons/healthcare/pediatrics.png"/>
    <x v="225"/>
    <n v="1"/>
    <n v="0.04"/>
    <n v="0"/>
    <n v="1"/>
    <n v="100"/>
    <n v="0"/>
    <n v="1"/>
    <n v="0"/>
    <m/>
    <n v="93"/>
    <n v="0"/>
    <n v="0"/>
    <n v="0"/>
    <n v="0"/>
    <x v="0"/>
    <x v="3"/>
    <n v="1258"/>
    <n v="0"/>
    <x v="232"/>
  </r>
  <r>
    <s v="PTS52"/>
    <s v="Female"/>
    <s v="HOS1"/>
    <n v="5"/>
    <s v="A little bit"/>
    <n v="0.04"/>
    <x v="5"/>
    <d v="2023-05-06T00:00:00"/>
    <n v="-3"/>
    <m/>
    <s v="No"/>
    <n v="0.03"/>
    <n v="3257"/>
    <n v="0.01"/>
    <n v="0.93"/>
    <n v="20"/>
    <x v="2"/>
    <x v="0"/>
    <n v="5"/>
    <x v="2"/>
    <s v="No"/>
    <n v="1"/>
    <n v="1368"/>
    <s v="HOS1"/>
    <x v="1"/>
    <n v="20"/>
    <n v="10"/>
    <n v="15"/>
    <n v="95"/>
    <n v="98"/>
    <n v="80"/>
    <n v="60"/>
    <n v="92"/>
    <s v="https://cdn.boldbi.com/wp/solutions/icons/healthcare/pediatrics.png"/>
    <x v="226"/>
    <n v="1"/>
    <n v="0.05"/>
    <n v="0"/>
    <n v="0"/>
    <n v="0"/>
    <n v="0"/>
    <n v="1"/>
    <n v="3257"/>
    <m/>
    <n v="93"/>
    <n v="0"/>
    <n v="0"/>
    <n v="0"/>
    <n v="0"/>
    <x v="2"/>
    <x v="17"/>
    <n v="3257"/>
    <n v="0"/>
    <x v="233"/>
  </r>
  <r>
    <s v="PTS53"/>
    <s v="Female"/>
    <s v="HOS1"/>
    <n v="3"/>
    <s v="A little bit"/>
    <n v="0.01"/>
    <x v="53"/>
    <d v="2023-06-08T00:00:00"/>
    <n v="0"/>
    <s v="6/12/2023 12:00:00 AM"/>
    <s v="No"/>
    <n v="0.02"/>
    <n v="3158"/>
    <n v="0.04"/>
    <n v="0.98"/>
    <n v="18"/>
    <x v="4"/>
    <x v="4"/>
    <n v="1"/>
    <x v="0"/>
    <s v="No"/>
    <n v="1"/>
    <n v="1674"/>
    <s v="HOS1"/>
    <x v="1"/>
    <n v="20"/>
    <n v="10"/>
    <n v="15"/>
    <n v="95"/>
    <n v="98"/>
    <n v="80"/>
    <n v="60"/>
    <n v="92"/>
    <s v="https://cdn.boldbi.com/wp/solutions/icons/healthcare/cardiology.png"/>
    <x v="227"/>
    <n v="1"/>
    <n v="0.05"/>
    <n v="0"/>
    <n v="0"/>
    <n v="0"/>
    <n v="0"/>
    <n v="0"/>
    <n v="3158"/>
    <n v="4"/>
    <n v="98"/>
    <n v="0"/>
    <n v="0"/>
    <n v="1"/>
    <n v="1"/>
    <x v="1"/>
    <x v="2"/>
    <n v="3158"/>
    <n v="0"/>
    <x v="88"/>
  </r>
  <r>
    <s v="PTS54"/>
    <s v="Female"/>
    <s v="HOS1"/>
    <n v="5"/>
    <s v="Moderately"/>
    <n v="0.04"/>
    <x v="38"/>
    <d v="2023-05-31T00:00:00"/>
    <n v="2"/>
    <m/>
    <s v="No"/>
    <n v="0.02"/>
    <n v="2604"/>
    <n v="0.01"/>
    <n v="0.99"/>
    <n v="26"/>
    <x v="2"/>
    <x v="3"/>
    <n v="3"/>
    <x v="2"/>
    <s v="No"/>
    <n v="1"/>
    <n v="1302"/>
    <s v="HOS1"/>
    <x v="1"/>
    <n v="20"/>
    <n v="10"/>
    <n v="15"/>
    <n v="95"/>
    <n v="98"/>
    <n v="80"/>
    <n v="60"/>
    <n v="92"/>
    <s v="https://cdn.boldbi.com/wp/solutions/icons/healthcare/pediatrics.png"/>
    <x v="228"/>
    <n v="1"/>
    <n v="0.05"/>
    <n v="0"/>
    <n v="0"/>
    <n v="0"/>
    <n v="0"/>
    <n v="1"/>
    <n v="2604"/>
    <m/>
    <n v="99"/>
    <n v="0"/>
    <n v="0"/>
    <n v="0"/>
    <n v="0"/>
    <x v="2"/>
    <x v="39"/>
    <n v="2604"/>
    <n v="0"/>
    <x v="234"/>
  </r>
  <r>
    <s v="PTS55"/>
    <s v="Female"/>
    <s v="HOS3"/>
    <n v="5"/>
    <s v="Moderately"/>
    <n v="0.01"/>
    <x v="18"/>
    <d v="2023-06-07T00:00:00"/>
    <n v="2"/>
    <s v="6/12/2023 12:00:00 AM"/>
    <s v="No"/>
    <n v="0.03"/>
    <n v="1419"/>
    <n v="0.01"/>
    <n v="0.89"/>
    <n v="30"/>
    <x v="2"/>
    <x v="2"/>
    <n v="5"/>
    <x v="0"/>
    <s v="No"/>
    <n v="0"/>
    <n v="468"/>
    <s v="HOS3"/>
    <x v="2"/>
    <n v="24"/>
    <n v="8"/>
    <n v="10"/>
    <n v="97"/>
    <n v="94"/>
    <n v="85"/>
    <n v="65"/>
    <n v="96"/>
    <s v="https://cdn.boldbi.com/wp/solutions/icons/healthcare/pediatrics.png"/>
    <x v="181"/>
    <n v="1"/>
    <n v="4.1666666666666664E-2"/>
    <n v="0"/>
    <n v="1"/>
    <n v="100"/>
    <n v="0"/>
    <n v="0"/>
    <n v="0"/>
    <n v="7"/>
    <n v="89"/>
    <n v="0"/>
    <n v="0"/>
    <n v="1"/>
    <n v="1"/>
    <x v="2"/>
    <x v="34"/>
    <n v="1419"/>
    <n v="0"/>
    <x v="235"/>
  </r>
  <r>
    <s v="PTS56"/>
    <s v="Female"/>
    <s v="HOS3"/>
    <n v="1"/>
    <s v="A little bit"/>
    <n v="0.03"/>
    <x v="3"/>
    <d v="2023-04-23T00:00:00"/>
    <n v="-2"/>
    <m/>
    <s v="No"/>
    <n v="0.04"/>
    <n v="3319"/>
    <n v="0.01"/>
    <n v="0.99"/>
    <n v="34"/>
    <x v="3"/>
    <x v="2"/>
    <n v="2"/>
    <x v="2"/>
    <s v="No"/>
    <n v="0"/>
    <n v="1560"/>
    <s v="HOS3"/>
    <x v="2"/>
    <n v="24"/>
    <n v="8"/>
    <n v="10"/>
    <n v="97"/>
    <n v="94"/>
    <n v="85"/>
    <n v="65"/>
    <n v="96"/>
    <s v="https://cdn.boldbi.com/wp/solutions/icons/healthcare/ophthalmology.png"/>
    <x v="229"/>
    <n v="1"/>
    <n v="4.1666666666666664E-2"/>
    <n v="0"/>
    <n v="1"/>
    <n v="100"/>
    <n v="0"/>
    <n v="1"/>
    <n v="0"/>
    <m/>
    <n v="99"/>
    <n v="0"/>
    <n v="0"/>
    <n v="0"/>
    <n v="0"/>
    <x v="3"/>
    <x v="36"/>
    <n v="3319"/>
    <n v="0"/>
    <x v="236"/>
  </r>
  <r>
    <s v="PTS57"/>
    <s v="Male"/>
    <s v="HOS3"/>
    <n v="2"/>
    <s v="A little bit"/>
    <n v="0.01"/>
    <x v="44"/>
    <d v="2023-05-30T00:00:00"/>
    <n v="5"/>
    <s v="5/28/2023 12:00:00 AM"/>
    <s v="No"/>
    <n v="0.02"/>
    <n v="2935"/>
    <n v="0.05"/>
    <n v="0.92"/>
    <n v="32"/>
    <x v="0"/>
    <x v="1"/>
    <n v="4"/>
    <x v="1"/>
    <s v="No"/>
    <n v="1"/>
    <n v="1145"/>
    <s v="HOS3"/>
    <x v="2"/>
    <n v="24"/>
    <n v="8"/>
    <n v="10"/>
    <n v="97"/>
    <n v="94"/>
    <n v="85"/>
    <n v="65"/>
    <n v="96"/>
    <s v="https://cdn.boldbi.com/wp/solutions/icons/healthcare/orthopaedics.png"/>
    <x v="230"/>
    <n v="1"/>
    <n v="4.1666666666666664E-2"/>
    <n v="0"/>
    <n v="0"/>
    <n v="0"/>
    <n v="1"/>
    <n v="0"/>
    <n v="2935"/>
    <n v="3"/>
    <n v="92"/>
    <n v="0"/>
    <n v="0"/>
    <n v="0"/>
    <n v="0"/>
    <x v="4"/>
    <x v="11"/>
    <n v="2935"/>
    <n v="100"/>
    <x v="237"/>
  </r>
  <r>
    <s v="PTS58"/>
    <s v="Female"/>
    <s v="HOS2"/>
    <n v="4"/>
    <s v="A little bit"/>
    <n v="0.04"/>
    <x v="22"/>
    <d v="2023-05-08T00:00:00"/>
    <n v="4"/>
    <m/>
    <s v="No"/>
    <n v="0.02"/>
    <n v="2133"/>
    <n v="0.04"/>
    <n v="0.93"/>
    <n v="21"/>
    <x v="0"/>
    <x v="0"/>
    <n v="6"/>
    <x v="2"/>
    <s v="No"/>
    <n v="0"/>
    <n v="1130"/>
    <s v="HOS2"/>
    <x v="0"/>
    <n v="25"/>
    <n v="12"/>
    <n v="20"/>
    <n v="92"/>
    <n v="96"/>
    <n v="75"/>
    <n v="55"/>
    <n v="88"/>
    <s v="https://cdn.boldbi.com/wp/solutions/icons/healthcare/orthopaedics.png"/>
    <x v="231"/>
    <n v="1"/>
    <n v="0.04"/>
    <n v="0"/>
    <n v="1"/>
    <n v="100"/>
    <n v="0"/>
    <n v="1"/>
    <n v="0"/>
    <m/>
    <n v="93"/>
    <n v="0"/>
    <n v="0"/>
    <n v="0"/>
    <n v="0"/>
    <x v="0"/>
    <x v="2"/>
    <n v="2133"/>
    <n v="0"/>
    <x v="238"/>
  </r>
  <r>
    <s v="PTS59"/>
    <s v="Male"/>
    <s v="HOS1"/>
    <n v="3"/>
    <s v="Extremely"/>
    <n v="0.02"/>
    <x v="28"/>
    <d v="2023-06-06T00:00:00"/>
    <n v="3"/>
    <s v="6/6/2023 12:00:00 AM"/>
    <s v="No"/>
    <n v="0.01"/>
    <n v="1327"/>
    <n v="0.04"/>
    <n v="0.97"/>
    <n v="14"/>
    <x v="3"/>
    <x v="2"/>
    <n v="5"/>
    <x v="1"/>
    <s v="No"/>
    <n v="0"/>
    <n v="464"/>
    <s v="HOS1"/>
    <x v="1"/>
    <n v="20"/>
    <n v="10"/>
    <n v="15"/>
    <n v="95"/>
    <n v="98"/>
    <n v="80"/>
    <n v="60"/>
    <n v="92"/>
    <s v="https://cdn.boldbi.com/wp/solutions/icons/healthcare/ophthalmology.png"/>
    <x v="232"/>
    <n v="1"/>
    <n v="0.05"/>
    <n v="0"/>
    <n v="1"/>
    <n v="100"/>
    <n v="1"/>
    <n v="0"/>
    <n v="0"/>
    <n v="3"/>
    <n v="97"/>
    <n v="0"/>
    <n v="0"/>
    <n v="0"/>
    <n v="0"/>
    <x v="1"/>
    <x v="19"/>
    <n v="1327"/>
    <n v="100"/>
    <x v="23"/>
  </r>
  <r>
    <s v="PTS6"/>
    <s v="Male"/>
    <s v="HOS3"/>
    <n v="5"/>
    <s v="Extremely"/>
    <n v="0.04"/>
    <x v="46"/>
    <d v="2023-05-19T00:00:00"/>
    <n v="9"/>
    <s v="5/16/2023 12:00:00 AM"/>
    <s v="No"/>
    <n v="0.03"/>
    <n v="1110"/>
    <n v="0.01"/>
    <n v="0.88"/>
    <n v="22"/>
    <x v="4"/>
    <x v="2"/>
    <n v="1"/>
    <x v="0"/>
    <s v="No"/>
    <n v="0"/>
    <n v="655"/>
    <s v="HOS3"/>
    <x v="2"/>
    <n v="24"/>
    <n v="8"/>
    <n v="10"/>
    <n v="97"/>
    <n v="94"/>
    <n v="85"/>
    <n v="65"/>
    <n v="96"/>
    <s v="https://cdn.boldbi.com/wp/solutions/icons/healthcare/cardiology.png"/>
    <x v="233"/>
    <n v="1"/>
    <n v="4.1666666666666664E-2"/>
    <n v="0"/>
    <n v="1"/>
    <n v="100"/>
    <n v="0"/>
    <n v="0"/>
    <n v="0"/>
    <n v="6"/>
    <n v="88"/>
    <n v="0"/>
    <n v="0"/>
    <n v="1"/>
    <n v="1"/>
    <x v="2"/>
    <x v="25"/>
    <n v="1110"/>
    <n v="0"/>
    <x v="239"/>
  </r>
  <r>
    <s v="PTS60"/>
    <s v="Female"/>
    <s v="HOS2"/>
    <n v="1"/>
    <s v="Extremely"/>
    <n v="0.04"/>
    <x v="39"/>
    <d v="2023-05-03T00:00:00"/>
    <n v="6"/>
    <s v="5/2/2023 12:00:00 AM"/>
    <s v="No"/>
    <n v="0.04"/>
    <n v="2890"/>
    <n v="0.01"/>
    <n v="0.99"/>
    <n v="12"/>
    <x v="2"/>
    <x v="0"/>
    <n v="2"/>
    <x v="1"/>
    <s v="No"/>
    <n v="1"/>
    <n v="1012"/>
    <s v="HOS2"/>
    <x v="0"/>
    <n v="25"/>
    <n v="12"/>
    <n v="20"/>
    <n v="92"/>
    <n v="96"/>
    <n v="75"/>
    <n v="55"/>
    <n v="88"/>
    <s v="https://cdn.boldbi.com/wp/solutions/icons/healthcare/pediatrics.png"/>
    <x v="234"/>
    <n v="1"/>
    <n v="0.04"/>
    <n v="0"/>
    <n v="0"/>
    <n v="0"/>
    <n v="1"/>
    <n v="0"/>
    <n v="2890"/>
    <n v="5"/>
    <n v="99"/>
    <n v="0"/>
    <n v="0"/>
    <n v="0"/>
    <n v="0"/>
    <x v="3"/>
    <x v="19"/>
    <n v="2890"/>
    <n v="100"/>
    <x v="240"/>
  </r>
  <r>
    <s v="PTS61"/>
    <s v="Male"/>
    <s v="HOS3"/>
    <n v="4"/>
    <s v="Extremely"/>
    <n v="0.03"/>
    <x v="40"/>
    <d v="2023-06-11T00:00:00"/>
    <n v="-3"/>
    <m/>
    <s v="No"/>
    <n v="0.01"/>
    <n v="1411"/>
    <n v="0.01"/>
    <n v="0.92"/>
    <n v="14"/>
    <x v="1"/>
    <x v="2"/>
    <n v="5"/>
    <x v="2"/>
    <s v="No"/>
    <n v="1"/>
    <n v="550"/>
    <s v="HOS3"/>
    <x v="2"/>
    <n v="24"/>
    <n v="8"/>
    <n v="10"/>
    <n v="97"/>
    <n v="94"/>
    <n v="85"/>
    <n v="65"/>
    <n v="96"/>
    <s v="https://cdn.boldbi.com/wp/solutions/icons/healthcare/neurology.png"/>
    <x v="235"/>
    <n v="1"/>
    <n v="4.1666666666666664E-2"/>
    <n v="0"/>
    <n v="0"/>
    <n v="0"/>
    <n v="0"/>
    <n v="1"/>
    <n v="1411"/>
    <m/>
    <n v="92"/>
    <n v="0"/>
    <n v="0"/>
    <n v="0"/>
    <n v="0"/>
    <x v="0"/>
    <x v="11"/>
    <n v="1411"/>
    <n v="0"/>
    <x v="241"/>
  </r>
  <r>
    <s v="PTS62"/>
    <s v="Female"/>
    <s v="HOS3"/>
    <n v="2"/>
    <s v="Not At All"/>
    <n v="0.03"/>
    <x v="10"/>
    <d v="2023-05-04T00:00:00"/>
    <n v="1"/>
    <m/>
    <s v="No"/>
    <n v="0.01"/>
    <n v="3139"/>
    <n v="0.01"/>
    <n v="0.99"/>
    <n v="26"/>
    <x v="2"/>
    <x v="3"/>
    <n v="4"/>
    <x v="2"/>
    <s v="No"/>
    <n v="1"/>
    <n v="1507"/>
    <s v="HOS3"/>
    <x v="2"/>
    <n v="24"/>
    <n v="8"/>
    <n v="10"/>
    <n v="97"/>
    <n v="94"/>
    <n v="85"/>
    <n v="65"/>
    <n v="96"/>
    <s v="https://cdn.boldbi.com/wp/solutions/icons/healthcare/pediatrics.png"/>
    <x v="236"/>
    <n v="1"/>
    <n v="4.1666666666666664E-2"/>
    <n v="0"/>
    <n v="0"/>
    <n v="0"/>
    <n v="0"/>
    <n v="1"/>
    <n v="3139"/>
    <m/>
    <n v="99"/>
    <n v="0"/>
    <n v="0"/>
    <n v="0"/>
    <n v="0"/>
    <x v="4"/>
    <x v="26"/>
    <n v="3139"/>
    <n v="0"/>
    <x v="242"/>
  </r>
  <r>
    <s v="PTS63"/>
    <s v="Male"/>
    <s v="HOS3"/>
    <n v="3"/>
    <s v="Moderately"/>
    <n v="0.03"/>
    <x v="0"/>
    <d v="2023-06-11T00:00:00"/>
    <n v="4"/>
    <m/>
    <s v="No"/>
    <n v="0.01"/>
    <n v="2827"/>
    <n v="0.02"/>
    <n v="0.98"/>
    <n v="31"/>
    <x v="2"/>
    <x v="0"/>
    <n v="4"/>
    <x v="2"/>
    <s v="No"/>
    <n v="0"/>
    <n v="1838"/>
    <s v="HOS3"/>
    <x v="2"/>
    <n v="24"/>
    <n v="8"/>
    <n v="10"/>
    <n v="97"/>
    <n v="94"/>
    <n v="85"/>
    <n v="65"/>
    <n v="96"/>
    <s v="https://cdn.boldbi.com/wp/solutions/icons/healthcare/pediatrics.png"/>
    <x v="237"/>
    <n v="1"/>
    <n v="4.1666666666666664E-2"/>
    <n v="0"/>
    <n v="1"/>
    <n v="100"/>
    <n v="0"/>
    <n v="1"/>
    <n v="0"/>
    <m/>
    <n v="98"/>
    <n v="0"/>
    <n v="0"/>
    <n v="0"/>
    <n v="0"/>
    <x v="1"/>
    <x v="8"/>
    <n v="2827"/>
    <n v="0"/>
    <x v="243"/>
  </r>
  <r>
    <s v="PTS64"/>
    <s v="Male"/>
    <s v="HOS3"/>
    <n v="1"/>
    <s v="Moderately"/>
    <n v="0.04"/>
    <x v="49"/>
    <d v="2023-06-13T00:00:00"/>
    <n v="-2"/>
    <m/>
    <s v="No"/>
    <n v="0.01"/>
    <n v="1803"/>
    <n v="0.05"/>
    <n v="0.9"/>
    <n v="27"/>
    <x v="4"/>
    <x v="1"/>
    <n v="4"/>
    <x v="2"/>
    <s v="No"/>
    <n v="1"/>
    <n v="1136"/>
    <s v="HOS3"/>
    <x v="2"/>
    <n v="24"/>
    <n v="8"/>
    <n v="10"/>
    <n v="97"/>
    <n v="94"/>
    <n v="85"/>
    <n v="65"/>
    <n v="96"/>
    <s v="https://cdn.boldbi.com/wp/solutions/icons/healthcare/cardiology.png"/>
    <x v="238"/>
    <n v="1"/>
    <n v="4.1666666666666664E-2"/>
    <n v="0"/>
    <n v="0"/>
    <n v="0"/>
    <n v="0"/>
    <n v="1"/>
    <n v="1803"/>
    <m/>
    <n v="90"/>
    <n v="0"/>
    <n v="0"/>
    <n v="0"/>
    <n v="0"/>
    <x v="3"/>
    <x v="40"/>
    <n v="1803"/>
    <n v="0"/>
    <x v="244"/>
  </r>
  <r>
    <s v="PTS65"/>
    <s v="Male"/>
    <s v="HOS1"/>
    <n v="4"/>
    <s v="A little bit"/>
    <n v="0.03"/>
    <x v="54"/>
    <d v="2023-05-23T00:00:00"/>
    <n v="-3"/>
    <m/>
    <s v="No"/>
    <n v="0.01"/>
    <n v="2347"/>
    <n v="0.04"/>
    <n v="0.95"/>
    <n v="27"/>
    <x v="2"/>
    <x v="4"/>
    <n v="5"/>
    <x v="2"/>
    <s v="No"/>
    <n v="1"/>
    <n v="1220"/>
    <s v="HOS1"/>
    <x v="1"/>
    <n v="20"/>
    <n v="10"/>
    <n v="15"/>
    <n v="95"/>
    <n v="98"/>
    <n v="80"/>
    <n v="60"/>
    <n v="92"/>
    <s v="https://cdn.boldbi.com/wp/solutions/icons/healthcare/pediatrics.png"/>
    <x v="239"/>
    <n v="1"/>
    <n v="0.05"/>
    <n v="0"/>
    <n v="0"/>
    <n v="0"/>
    <n v="0"/>
    <n v="1"/>
    <n v="2347"/>
    <m/>
    <n v="95"/>
    <n v="0"/>
    <n v="0"/>
    <n v="0"/>
    <n v="0"/>
    <x v="0"/>
    <x v="7"/>
    <n v="2347"/>
    <n v="0"/>
    <x v="245"/>
  </r>
  <r>
    <s v="PTS66"/>
    <s v="Male"/>
    <s v="HOS1"/>
    <n v="5"/>
    <s v="A little bit"/>
    <n v="0.01"/>
    <x v="38"/>
    <d v="2023-05-30T00:00:00"/>
    <n v="1"/>
    <m/>
    <s v="No"/>
    <n v="0.02"/>
    <n v="1170"/>
    <n v="0.03"/>
    <n v="0.9"/>
    <n v="10"/>
    <x v="3"/>
    <x v="1"/>
    <n v="2"/>
    <x v="2"/>
    <s v="No"/>
    <n v="0"/>
    <n v="503"/>
    <s v="HOS1"/>
    <x v="1"/>
    <n v="20"/>
    <n v="10"/>
    <n v="15"/>
    <n v="95"/>
    <n v="98"/>
    <n v="80"/>
    <n v="60"/>
    <n v="92"/>
    <s v="https://cdn.boldbi.com/wp/solutions/icons/healthcare/ophthalmology.png"/>
    <x v="238"/>
    <n v="1"/>
    <n v="0.05"/>
    <n v="0"/>
    <n v="1"/>
    <n v="100"/>
    <n v="0"/>
    <n v="1"/>
    <n v="0"/>
    <m/>
    <n v="90"/>
    <n v="0"/>
    <n v="0"/>
    <n v="0"/>
    <n v="0"/>
    <x v="2"/>
    <x v="13"/>
    <n v="1170"/>
    <n v="0"/>
    <x v="203"/>
  </r>
  <r>
    <s v="PTS67"/>
    <s v="Male"/>
    <s v="HOS3"/>
    <n v="1"/>
    <s v="Quite a bit"/>
    <n v="0.03"/>
    <x v="55"/>
    <d v="2023-04-30T00:00:00"/>
    <n v="2"/>
    <s v="5/2/2023 12:00:00 AM"/>
    <s v="No"/>
    <n v="0.04"/>
    <n v="3174"/>
    <n v="0.04"/>
    <n v="0.98"/>
    <n v="34"/>
    <x v="3"/>
    <x v="2"/>
    <n v="5"/>
    <x v="1"/>
    <s v="No"/>
    <n v="1"/>
    <n v="2095"/>
    <s v="HOS3"/>
    <x v="2"/>
    <n v="24"/>
    <n v="8"/>
    <n v="10"/>
    <n v="97"/>
    <n v="94"/>
    <n v="85"/>
    <n v="65"/>
    <n v="96"/>
    <s v="https://cdn.boldbi.com/wp/solutions/icons/healthcare/ophthalmology.png"/>
    <x v="240"/>
    <n v="1"/>
    <n v="4.1666666666666664E-2"/>
    <n v="0"/>
    <n v="0"/>
    <n v="0"/>
    <n v="1"/>
    <n v="0"/>
    <n v="3174"/>
    <n v="4"/>
    <n v="98"/>
    <n v="0"/>
    <n v="0"/>
    <n v="0"/>
    <n v="0"/>
    <x v="3"/>
    <x v="32"/>
    <n v="3174"/>
    <n v="100"/>
    <x v="246"/>
  </r>
  <r>
    <s v="PTS68"/>
    <s v="Female"/>
    <s v="HOS3"/>
    <n v="4"/>
    <s v="Extremely"/>
    <n v="0.01"/>
    <x v="14"/>
    <d v="2023-06-22T00:00:00"/>
    <n v="4"/>
    <s v="6/21/2023 12:00:00 AM"/>
    <s v="No"/>
    <n v="0.01"/>
    <n v="1210"/>
    <n v="0.05"/>
    <n v="0.91"/>
    <n v="14"/>
    <x v="0"/>
    <x v="0"/>
    <n v="2"/>
    <x v="1"/>
    <s v="No"/>
    <n v="0"/>
    <n v="581"/>
    <s v="HOS3"/>
    <x v="2"/>
    <n v="24"/>
    <n v="8"/>
    <n v="10"/>
    <n v="97"/>
    <n v="94"/>
    <n v="85"/>
    <n v="65"/>
    <n v="96"/>
    <s v="https://cdn.boldbi.com/wp/solutions/icons/healthcare/orthopaedics.png"/>
    <x v="241"/>
    <n v="1"/>
    <n v="4.1666666666666664E-2"/>
    <n v="0"/>
    <n v="1"/>
    <n v="100"/>
    <n v="1"/>
    <n v="0"/>
    <n v="0"/>
    <n v="3"/>
    <n v="91"/>
    <n v="0"/>
    <n v="0"/>
    <n v="0"/>
    <n v="0"/>
    <x v="0"/>
    <x v="26"/>
    <n v="1210"/>
    <n v="100"/>
    <x v="247"/>
  </r>
  <r>
    <s v="PTS69"/>
    <s v="Male"/>
    <s v="HOS1"/>
    <n v="5"/>
    <s v="Moderately"/>
    <n v="0.02"/>
    <x v="8"/>
    <d v="2023-04-30T00:00:00"/>
    <n v="-1"/>
    <s v="5/5/2023 12:00:00 AM"/>
    <s v="No"/>
    <n v="0.02"/>
    <n v="2776"/>
    <n v="0.03"/>
    <n v="0.91"/>
    <n v="34"/>
    <x v="4"/>
    <x v="1"/>
    <n v="4"/>
    <x v="1"/>
    <s v="No"/>
    <n v="1"/>
    <n v="1666"/>
    <s v="HOS1"/>
    <x v="1"/>
    <n v="20"/>
    <n v="10"/>
    <n v="15"/>
    <n v="95"/>
    <n v="98"/>
    <n v="80"/>
    <n v="60"/>
    <n v="92"/>
    <s v="https://cdn.boldbi.com/wp/solutions/icons/healthcare/cardiology.png"/>
    <x v="0"/>
    <n v="1"/>
    <n v="0.05"/>
    <n v="0"/>
    <n v="0"/>
    <n v="0"/>
    <n v="1"/>
    <n v="0"/>
    <n v="2776"/>
    <n v="4"/>
    <n v="91"/>
    <n v="0"/>
    <n v="0"/>
    <n v="0"/>
    <n v="0"/>
    <x v="2"/>
    <x v="12"/>
    <n v="2776"/>
    <n v="100"/>
    <x v="248"/>
  </r>
  <r>
    <s v="PTS7"/>
    <s v="Male"/>
    <s v="HOS3"/>
    <n v="3"/>
    <s v="Not At All"/>
    <n v="0.01"/>
    <x v="12"/>
    <d v="2023-06-23T00:00:00"/>
    <n v="4"/>
    <m/>
    <s v="No"/>
    <n v="0.01"/>
    <n v="1651"/>
    <n v="0.02"/>
    <n v="0.98"/>
    <n v="20"/>
    <x v="2"/>
    <x v="0"/>
    <n v="1"/>
    <x v="0"/>
    <s v="No"/>
    <n v="0"/>
    <n v="1073"/>
    <s v="HOS3"/>
    <x v="2"/>
    <n v="24"/>
    <n v="8"/>
    <n v="10"/>
    <n v="97"/>
    <n v="94"/>
    <n v="85"/>
    <n v="65"/>
    <n v="96"/>
    <s v="https://cdn.boldbi.com/wp/solutions/icons/healthcare/pediatrics.png"/>
    <x v="242"/>
    <n v="1"/>
    <n v="4.1666666666666664E-2"/>
    <n v="0"/>
    <n v="1"/>
    <n v="100"/>
    <n v="0"/>
    <n v="0"/>
    <n v="0"/>
    <m/>
    <n v="98"/>
    <n v="0"/>
    <n v="0"/>
    <n v="1"/>
    <n v="1"/>
    <x v="1"/>
    <x v="8"/>
    <n v="1651"/>
    <n v="0"/>
    <x v="5"/>
  </r>
  <r>
    <s v="PTS70"/>
    <s v="Male"/>
    <s v="HOS1"/>
    <n v="1"/>
    <s v="Not At All"/>
    <n v="0.02"/>
    <x v="34"/>
    <d v="2023-06-12T00:00:00"/>
    <n v="1"/>
    <m/>
    <s v="No"/>
    <n v="0.01"/>
    <n v="1196"/>
    <n v="0.01"/>
    <n v="0.91"/>
    <n v="35"/>
    <x v="4"/>
    <x v="3"/>
    <n v="1"/>
    <x v="2"/>
    <s v="No"/>
    <n v="0"/>
    <n v="562"/>
    <s v="HOS1"/>
    <x v="1"/>
    <n v="20"/>
    <n v="10"/>
    <n v="15"/>
    <n v="95"/>
    <n v="98"/>
    <n v="80"/>
    <n v="60"/>
    <n v="92"/>
    <s v="https://cdn.boldbi.com/wp/solutions/icons/healthcare/cardiology.png"/>
    <x v="243"/>
    <n v="1"/>
    <n v="0.05"/>
    <n v="0"/>
    <n v="1"/>
    <n v="100"/>
    <n v="0"/>
    <n v="1"/>
    <n v="0"/>
    <m/>
    <n v="91"/>
    <n v="0"/>
    <n v="0"/>
    <n v="0"/>
    <n v="0"/>
    <x v="3"/>
    <x v="36"/>
    <n v="1196"/>
    <n v="0"/>
    <x v="249"/>
  </r>
  <r>
    <s v="PTS71"/>
    <s v="Female"/>
    <s v="HOS2"/>
    <n v="1"/>
    <s v="Not At All"/>
    <n v="0.01"/>
    <x v="2"/>
    <d v="2023-06-03T00:00:00"/>
    <n v="1"/>
    <m/>
    <s v="No"/>
    <n v="0.04"/>
    <n v="1030"/>
    <n v="0.05"/>
    <n v="0.95"/>
    <n v="27"/>
    <x v="4"/>
    <x v="1"/>
    <n v="3"/>
    <x v="2"/>
    <s v="No"/>
    <n v="0"/>
    <n v="690"/>
    <s v="HOS2"/>
    <x v="0"/>
    <n v="25"/>
    <n v="12"/>
    <n v="20"/>
    <n v="92"/>
    <n v="96"/>
    <n v="75"/>
    <n v="55"/>
    <n v="88"/>
    <s v="https://cdn.boldbi.com/wp/solutions/icons/healthcare/cardiology.png"/>
    <x v="244"/>
    <n v="1"/>
    <n v="0.04"/>
    <n v="0"/>
    <n v="1"/>
    <n v="100"/>
    <n v="0"/>
    <n v="1"/>
    <n v="0"/>
    <m/>
    <n v="95"/>
    <n v="0"/>
    <n v="0"/>
    <n v="0"/>
    <n v="0"/>
    <x v="3"/>
    <x v="15"/>
    <n v="1030"/>
    <n v="0"/>
    <x v="250"/>
  </r>
  <r>
    <s v="PTS72"/>
    <s v="Female"/>
    <s v="HOS1"/>
    <n v="1"/>
    <s v="Not At All"/>
    <n v="0.02"/>
    <x v="31"/>
    <d v="2023-04-29T00:00:00"/>
    <n v="-1"/>
    <m/>
    <s v="No"/>
    <n v="0.01"/>
    <n v="1522"/>
    <n v="0.02"/>
    <n v="0.94"/>
    <n v="13"/>
    <x v="4"/>
    <x v="4"/>
    <n v="1"/>
    <x v="2"/>
    <s v="No"/>
    <n v="1"/>
    <n v="776"/>
    <s v="HOS1"/>
    <x v="1"/>
    <n v="20"/>
    <n v="10"/>
    <n v="15"/>
    <n v="95"/>
    <n v="98"/>
    <n v="80"/>
    <n v="60"/>
    <n v="92"/>
    <s v="https://cdn.boldbi.com/wp/solutions/icons/healthcare/cardiology.png"/>
    <x v="245"/>
    <n v="1"/>
    <n v="0.05"/>
    <n v="0"/>
    <n v="0"/>
    <n v="0"/>
    <n v="0"/>
    <n v="1"/>
    <n v="1522"/>
    <m/>
    <n v="94"/>
    <n v="0"/>
    <n v="0"/>
    <n v="0"/>
    <n v="0"/>
    <x v="3"/>
    <x v="1"/>
    <n v="1522"/>
    <n v="0"/>
    <x v="251"/>
  </r>
  <r>
    <s v="PTS73"/>
    <s v="Female"/>
    <s v="HOS1"/>
    <n v="1"/>
    <s v="Not At All"/>
    <n v="0.01"/>
    <x v="1"/>
    <d v="2023-06-21T00:00:00"/>
    <n v="5"/>
    <s v="6/22/2023 12:00:00 AM"/>
    <s v="No"/>
    <n v="0.02"/>
    <n v="3367"/>
    <n v="0.04"/>
    <n v="0.95"/>
    <n v="26"/>
    <x v="4"/>
    <x v="4"/>
    <n v="5"/>
    <x v="1"/>
    <s v="No"/>
    <n v="0"/>
    <n v="1145"/>
    <s v="HOS1"/>
    <x v="1"/>
    <n v="20"/>
    <n v="10"/>
    <n v="15"/>
    <n v="95"/>
    <n v="98"/>
    <n v="80"/>
    <n v="60"/>
    <n v="92"/>
    <s v="https://cdn.boldbi.com/wp/solutions/icons/healthcare/cardiology.png"/>
    <x v="246"/>
    <n v="1"/>
    <n v="0.05"/>
    <n v="0"/>
    <n v="1"/>
    <n v="100"/>
    <n v="1"/>
    <n v="0"/>
    <n v="0"/>
    <n v="6"/>
    <n v="95"/>
    <n v="0"/>
    <n v="0"/>
    <n v="0"/>
    <n v="0"/>
    <x v="3"/>
    <x v="6"/>
    <n v="3367"/>
    <n v="100"/>
    <x v="160"/>
  </r>
  <r>
    <s v="PTS74"/>
    <s v="Female"/>
    <s v="HOS3"/>
    <n v="4"/>
    <s v="Not At All"/>
    <n v="0.02"/>
    <x v="6"/>
    <d v="2023-05-20T00:00:00"/>
    <n v="3"/>
    <m/>
    <s v="No"/>
    <n v="0.02"/>
    <n v="1168"/>
    <n v="0.01"/>
    <n v="0.95"/>
    <n v="11"/>
    <x v="0"/>
    <x v="0"/>
    <n v="4"/>
    <x v="2"/>
    <s v="No"/>
    <n v="1"/>
    <n v="526"/>
    <s v="HOS3"/>
    <x v="2"/>
    <n v="24"/>
    <n v="8"/>
    <n v="10"/>
    <n v="97"/>
    <n v="94"/>
    <n v="85"/>
    <n v="65"/>
    <n v="96"/>
    <s v="https://cdn.boldbi.com/wp/solutions/icons/healthcare/orthopaedics.png"/>
    <x v="247"/>
    <n v="1"/>
    <n v="4.1666666666666664E-2"/>
    <n v="0"/>
    <n v="0"/>
    <n v="0"/>
    <n v="0"/>
    <n v="1"/>
    <n v="1168"/>
    <m/>
    <n v="95"/>
    <n v="0"/>
    <n v="0"/>
    <n v="0"/>
    <n v="0"/>
    <x v="0"/>
    <x v="23"/>
    <n v="1168"/>
    <n v="0"/>
    <x v="252"/>
  </r>
  <r>
    <s v="PTS75"/>
    <s v="Female"/>
    <s v="HOS1"/>
    <n v="2"/>
    <s v="Extremely"/>
    <n v="0.04"/>
    <x v="42"/>
    <d v="2023-05-09T00:00:00"/>
    <n v="3"/>
    <m/>
    <s v="No"/>
    <n v="0.03"/>
    <n v="3075"/>
    <n v="0.01"/>
    <n v="0.96"/>
    <n v="33"/>
    <x v="0"/>
    <x v="4"/>
    <n v="1"/>
    <x v="2"/>
    <s v="No"/>
    <n v="1"/>
    <n v="2060"/>
    <s v="HOS1"/>
    <x v="1"/>
    <n v="20"/>
    <n v="10"/>
    <n v="15"/>
    <n v="95"/>
    <n v="98"/>
    <n v="80"/>
    <n v="60"/>
    <n v="92"/>
    <s v="https://cdn.boldbi.com/wp/solutions/icons/healthcare/orthopaedics.png"/>
    <x v="248"/>
    <n v="1"/>
    <n v="0.05"/>
    <n v="0"/>
    <n v="0"/>
    <n v="0"/>
    <n v="0"/>
    <n v="1"/>
    <n v="3075"/>
    <m/>
    <n v="96"/>
    <n v="0"/>
    <n v="0"/>
    <n v="0"/>
    <n v="0"/>
    <x v="4"/>
    <x v="15"/>
    <n v="3075"/>
    <n v="0"/>
    <x v="253"/>
  </r>
  <r>
    <s v="PTS76"/>
    <s v="Female"/>
    <s v="HOS1"/>
    <n v="3"/>
    <s v="Quite a bit"/>
    <n v="0.03"/>
    <x v="12"/>
    <d v="2023-06-20T00:00:00"/>
    <n v="1"/>
    <m/>
    <s v="No"/>
    <n v="0.03"/>
    <n v="2896"/>
    <n v="0.03"/>
    <n v="0.93"/>
    <n v="23"/>
    <x v="2"/>
    <x v="3"/>
    <n v="6"/>
    <x v="2"/>
    <s v="No"/>
    <n v="0"/>
    <n v="1911"/>
    <s v="HOS1"/>
    <x v="1"/>
    <n v="20"/>
    <n v="10"/>
    <n v="15"/>
    <n v="95"/>
    <n v="98"/>
    <n v="80"/>
    <n v="60"/>
    <n v="92"/>
    <s v="https://cdn.boldbi.com/wp/solutions/icons/healthcare/pediatrics.png"/>
    <x v="249"/>
    <n v="1"/>
    <n v="0.05"/>
    <n v="0"/>
    <n v="1"/>
    <n v="100"/>
    <n v="0"/>
    <n v="1"/>
    <n v="0"/>
    <m/>
    <n v="93"/>
    <n v="0"/>
    <n v="0"/>
    <n v="0"/>
    <n v="0"/>
    <x v="1"/>
    <x v="32"/>
    <n v="2896"/>
    <n v="0"/>
    <x v="254"/>
  </r>
  <r>
    <s v="PTS77"/>
    <s v="Male"/>
    <s v="HOS3"/>
    <n v="3"/>
    <s v="Moderately"/>
    <n v="0.04"/>
    <x v="19"/>
    <d v="2023-06-05T00:00:00"/>
    <n v="5"/>
    <s v="6/5/2023 12:00:00 AM"/>
    <s v="No"/>
    <n v="0.02"/>
    <n v="2637"/>
    <n v="0.01"/>
    <n v="0.95"/>
    <n v="17"/>
    <x v="4"/>
    <x v="3"/>
    <n v="6"/>
    <x v="1"/>
    <s v="No"/>
    <n v="0"/>
    <n v="1767"/>
    <s v="HOS3"/>
    <x v="2"/>
    <n v="24"/>
    <n v="8"/>
    <n v="10"/>
    <n v="97"/>
    <n v="94"/>
    <n v="85"/>
    <n v="65"/>
    <n v="96"/>
    <s v="https://cdn.boldbi.com/wp/solutions/icons/healthcare/cardiology.png"/>
    <x v="250"/>
    <n v="1"/>
    <n v="4.1666666666666664E-2"/>
    <n v="0"/>
    <n v="1"/>
    <n v="100"/>
    <n v="1"/>
    <n v="0"/>
    <n v="0"/>
    <n v="5"/>
    <n v="95"/>
    <n v="0"/>
    <n v="0"/>
    <n v="0"/>
    <n v="0"/>
    <x v="1"/>
    <x v="15"/>
    <n v="2637"/>
    <n v="100"/>
    <x v="255"/>
  </r>
  <r>
    <s v="PTS78"/>
    <s v="Female"/>
    <s v="HOS1"/>
    <n v="4"/>
    <s v="Not At All"/>
    <n v="0.04"/>
    <x v="47"/>
    <d v="2023-05-22T00:00:00"/>
    <n v="-1"/>
    <m/>
    <s v="No"/>
    <n v="0.02"/>
    <n v="1418"/>
    <n v="0.05"/>
    <n v="0.98"/>
    <n v="23"/>
    <x v="4"/>
    <x v="4"/>
    <n v="4"/>
    <x v="2"/>
    <s v="No"/>
    <n v="0"/>
    <n v="539"/>
    <s v="HOS1"/>
    <x v="1"/>
    <n v="20"/>
    <n v="10"/>
    <n v="15"/>
    <n v="95"/>
    <n v="98"/>
    <n v="80"/>
    <n v="60"/>
    <n v="92"/>
    <s v="https://cdn.boldbi.com/wp/solutions/icons/healthcare/cardiology.png"/>
    <x v="251"/>
    <n v="1"/>
    <n v="0.05"/>
    <n v="0"/>
    <n v="1"/>
    <n v="100"/>
    <n v="0"/>
    <n v="1"/>
    <n v="0"/>
    <m/>
    <n v="98"/>
    <n v="0"/>
    <n v="0"/>
    <n v="0"/>
    <n v="0"/>
    <x v="0"/>
    <x v="30"/>
    <n v="1418"/>
    <n v="0"/>
    <x v="256"/>
  </r>
  <r>
    <s v="PTS79"/>
    <s v="Female"/>
    <s v="HOS2"/>
    <n v="3"/>
    <s v="A little bit"/>
    <n v="0.02"/>
    <x v="47"/>
    <d v="2023-05-20T00:00:00"/>
    <n v="-3"/>
    <m/>
    <s v="No"/>
    <n v="0.04"/>
    <n v="2453"/>
    <n v="0.04"/>
    <n v="0.9"/>
    <n v="20"/>
    <x v="2"/>
    <x v="3"/>
    <n v="5"/>
    <x v="2"/>
    <s v="No"/>
    <n v="0"/>
    <n v="1202"/>
    <s v="HOS2"/>
    <x v="0"/>
    <n v="25"/>
    <n v="12"/>
    <n v="20"/>
    <n v="92"/>
    <n v="96"/>
    <n v="75"/>
    <n v="55"/>
    <n v="88"/>
    <s v="https://cdn.boldbi.com/wp/solutions/icons/healthcare/pediatrics.png"/>
    <x v="252"/>
    <n v="1"/>
    <n v="0.04"/>
    <n v="0"/>
    <n v="1"/>
    <n v="100"/>
    <n v="0"/>
    <n v="1"/>
    <n v="0"/>
    <m/>
    <n v="90"/>
    <n v="0"/>
    <n v="0"/>
    <n v="0"/>
    <n v="0"/>
    <x v="1"/>
    <x v="9"/>
    <n v="2453"/>
    <n v="0"/>
    <x v="205"/>
  </r>
  <r>
    <s v="PTS8"/>
    <s v="Male"/>
    <s v="HOS1"/>
    <n v="3"/>
    <s v="Extremely"/>
    <n v="0.01"/>
    <x v="42"/>
    <d v="2023-05-04T00:00:00"/>
    <n v="-2"/>
    <m/>
    <s v="No"/>
    <n v="0.03"/>
    <n v="1674"/>
    <n v="0.02"/>
    <n v="0.99"/>
    <n v="26"/>
    <x v="1"/>
    <x v="2"/>
    <n v="2"/>
    <x v="0"/>
    <s v="No"/>
    <n v="0"/>
    <n v="519"/>
    <s v="HOS1"/>
    <x v="1"/>
    <n v="20"/>
    <n v="10"/>
    <n v="15"/>
    <n v="95"/>
    <n v="98"/>
    <n v="80"/>
    <n v="60"/>
    <n v="92"/>
    <s v="https://cdn.boldbi.com/wp/solutions/icons/healthcare/neurology.png"/>
    <x v="253"/>
    <n v="1"/>
    <n v="0.05"/>
    <n v="0"/>
    <n v="1"/>
    <n v="100"/>
    <n v="0"/>
    <n v="0"/>
    <n v="0"/>
    <m/>
    <n v="99"/>
    <n v="0"/>
    <n v="0"/>
    <n v="1"/>
    <n v="1"/>
    <x v="1"/>
    <x v="20"/>
    <n v="1674"/>
    <n v="0"/>
    <x v="257"/>
  </r>
  <r>
    <s v="PTS80"/>
    <s v="Male"/>
    <s v="HOS1"/>
    <n v="2"/>
    <s v="A little bit"/>
    <n v="0.03"/>
    <x v="42"/>
    <d v="2023-05-03T00:00:00"/>
    <n v="-3"/>
    <m/>
    <s v="No"/>
    <n v="0.04"/>
    <n v="3097"/>
    <n v="0.04"/>
    <n v="0.91"/>
    <n v="32"/>
    <x v="3"/>
    <x v="3"/>
    <n v="4"/>
    <x v="2"/>
    <s v="No"/>
    <n v="0"/>
    <n v="1703"/>
    <s v="HOS1"/>
    <x v="1"/>
    <n v="20"/>
    <n v="10"/>
    <n v="15"/>
    <n v="95"/>
    <n v="98"/>
    <n v="80"/>
    <n v="60"/>
    <n v="92"/>
    <s v="https://cdn.boldbi.com/wp/solutions/icons/healthcare/ophthalmology.png"/>
    <x v="254"/>
    <n v="1"/>
    <n v="0.05"/>
    <n v="0"/>
    <n v="1"/>
    <n v="100"/>
    <n v="0"/>
    <n v="1"/>
    <n v="0"/>
    <m/>
    <n v="91"/>
    <n v="0"/>
    <n v="0"/>
    <n v="0"/>
    <n v="0"/>
    <x v="4"/>
    <x v="14"/>
    <n v="3097"/>
    <n v="0"/>
    <x v="258"/>
  </r>
  <r>
    <s v="PTS81"/>
    <s v="Female"/>
    <s v="HOS3"/>
    <n v="1"/>
    <s v="A little bit"/>
    <n v="0.02"/>
    <x v="9"/>
    <d v="2023-06-06T00:00:00"/>
    <n v="0"/>
    <m/>
    <s v="No"/>
    <n v="0.02"/>
    <n v="2107"/>
    <n v="0.05"/>
    <n v="0.99"/>
    <n v="31"/>
    <x v="4"/>
    <x v="2"/>
    <n v="5"/>
    <x v="2"/>
    <s v="No"/>
    <n v="0"/>
    <n v="1011"/>
    <s v="HOS3"/>
    <x v="2"/>
    <n v="24"/>
    <n v="8"/>
    <n v="10"/>
    <n v="97"/>
    <n v="94"/>
    <n v="85"/>
    <n v="65"/>
    <n v="96"/>
    <s v="https://cdn.boldbi.com/wp/solutions/icons/healthcare/cardiology.png"/>
    <x v="129"/>
    <n v="1"/>
    <n v="4.1666666666666664E-2"/>
    <n v="0"/>
    <n v="1"/>
    <n v="100"/>
    <n v="0"/>
    <n v="1"/>
    <n v="0"/>
    <m/>
    <n v="99"/>
    <n v="0"/>
    <n v="0"/>
    <n v="0"/>
    <n v="0"/>
    <x v="3"/>
    <x v="26"/>
    <n v="2107"/>
    <n v="0"/>
    <x v="259"/>
  </r>
  <r>
    <s v="PTS82"/>
    <s v="Female"/>
    <s v="HOS1"/>
    <n v="4"/>
    <s v="A little bit"/>
    <n v="0.03"/>
    <x v="37"/>
    <d v="2023-05-11T00:00:00"/>
    <n v="-3"/>
    <m/>
    <s v="No"/>
    <n v="0.01"/>
    <n v="1436"/>
    <n v="0.03"/>
    <n v="0.97"/>
    <n v="17"/>
    <x v="3"/>
    <x v="2"/>
    <n v="5"/>
    <x v="2"/>
    <s v="No"/>
    <n v="0"/>
    <n v="847"/>
    <s v="HOS1"/>
    <x v="1"/>
    <n v="20"/>
    <n v="10"/>
    <n v="15"/>
    <n v="95"/>
    <n v="98"/>
    <n v="80"/>
    <n v="60"/>
    <n v="92"/>
    <s v="https://cdn.boldbi.com/wp/solutions/icons/healthcare/ophthalmology.png"/>
    <x v="152"/>
    <n v="1"/>
    <n v="0.05"/>
    <n v="0"/>
    <n v="1"/>
    <n v="100"/>
    <n v="0"/>
    <n v="1"/>
    <n v="0"/>
    <m/>
    <n v="97"/>
    <n v="0"/>
    <n v="0"/>
    <n v="0"/>
    <n v="0"/>
    <x v="0"/>
    <x v="25"/>
    <n v="1436"/>
    <n v="0"/>
    <x v="260"/>
  </r>
  <r>
    <s v="PTS83"/>
    <s v="Male"/>
    <s v="HOS3"/>
    <n v="2"/>
    <s v="Extremely"/>
    <n v="0.03"/>
    <x v="8"/>
    <d v="2023-05-02T00:00:00"/>
    <n v="1"/>
    <m/>
    <s v="No"/>
    <n v="0.01"/>
    <n v="3292"/>
    <n v="0.02"/>
    <n v="0.98"/>
    <n v="28"/>
    <x v="2"/>
    <x v="3"/>
    <n v="4"/>
    <x v="2"/>
    <s v="No"/>
    <n v="1"/>
    <n v="1580"/>
    <s v="HOS3"/>
    <x v="2"/>
    <n v="24"/>
    <n v="8"/>
    <n v="10"/>
    <n v="97"/>
    <n v="94"/>
    <n v="85"/>
    <n v="65"/>
    <n v="96"/>
    <s v="https://cdn.boldbi.com/wp/solutions/icons/healthcare/pediatrics.png"/>
    <x v="21"/>
    <n v="1"/>
    <n v="4.1666666666666664E-2"/>
    <n v="0"/>
    <n v="0"/>
    <n v="0"/>
    <n v="0"/>
    <n v="1"/>
    <n v="3292"/>
    <m/>
    <n v="98"/>
    <n v="0"/>
    <n v="0"/>
    <n v="0"/>
    <n v="0"/>
    <x v="4"/>
    <x v="26"/>
    <n v="3292"/>
    <n v="0"/>
    <x v="193"/>
  </r>
  <r>
    <s v="PTS84"/>
    <s v="Male"/>
    <s v="HOS3"/>
    <n v="5"/>
    <s v="Extremely"/>
    <n v="0.04"/>
    <x v="25"/>
    <d v="2023-05-28T00:00:00"/>
    <n v="0"/>
    <m/>
    <s v="No"/>
    <n v="0.03"/>
    <n v="1502"/>
    <n v="0.03"/>
    <n v="0.88"/>
    <n v="29"/>
    <x v="2"/>
    <x v="3"/>
    <n v="4"/>
    <x v="2"/>
    <s v="No"/>
    <n v="1"/>
    <n v="796"/>
    <s v="HOS3"/>
    <x v="2"/>
    <n v="24"/>
    <n v="8"/>
    <n v="10"/>
    <n v="97"/>
    <n v="94"/>
    <n v="85"/>
    <n v="65"/>
    <n v="96"/>
    <s v="https://cdn.boldbi.com/wp/solutions/icons/healthcare/pediatrics.png"/>
    <x v="52"/>
    <n v="1"/>
    <n v="4.1666666666666664E-2"/>
    <n v="0"/>
    <n v="0"/>
    <n v="0"/>
    <n v="0"/>
    <n v="1"/>
    <n v="1502"/>
    <m/>
    <n v="88"/>
    <n v="0"/>
    <n v="0"/>
    <n v="0"/>
    <n v="0"/>
    <x v="2"/>
    <x v="2"/>
    <n v="1502"/>
    <n v="0"/>
    <x v="57"/>
  </r>
  <r>
    <s v="PTS85"/>
    <s v="Female"/>
    <s v="HOS1"/>
    <n v="2"/>
    <s v="A little bit"/>
    <n v="0.04"/>
    <x v="50"/>
    <d v="2023-06-13T00:00:00"/>
    <n v="4"/>
    <m/>
    <s v="No"/>
    <n v="0.02"/>
    <n v="2522"/>
    <n v="0.03"/>
    <n v="0.91"/>
    <n v="18"/>
    <x v="3"/>
    <x v="0"/>
    <n v="2"/>
    <x v="2"/>
    <s v="No"/>
    <n v="1"/>
    <n v="1261"/>
    <s v="HOS1"/>
    <x v="1"/>
    <n v="20"/>
    <n v="10"/>
    <n v="15"/>
    <n v="95"/>
    <n v="98"/>
    <n v="80"/>
    <n v="60"/>
    <n v="92"/>
    <s v="https://cdn.boldbi.com/wp/solutions/icons/healthcare/ophthalmology.png"/>
    <x v="255"/>
    <n v="1"/>
    <n v="0.05"/>
    <n v="0"/>
    <n v="0"/>
    <n v="0"/>
    <n v="0"/>
    <n v="1"/>
    <n v="2522"/>
    <m/>
    <n v="91"/>
    <n v="0"/>
    <n v="0"/>
    <n v="0"/>
    <n v="0"/>
    <x v="4"/>
    <x v="39"/>
    <n v="2522"/>
    <n v="0"/>
    <x v="261"/>
  </r>
  <r>
    <s v="PTS86"/>
    <s v="Male"/>
    <s v="HOS1"/>
    <n v="4"/>
    <s v="Moderately"/>
    <n v="0.01"/>
    <x v="24"/>
    <d v="2023-05-26T00:00:00"/>
    <n v="11"/>
    <s v="5/22/2023 12:00:00 AM"/>
    <s v="No"/>
    <n v="0.02"/>
    <n v="1752"/>
    <n v="0.04"/>
    <n v="0.95"/>
    <n v="28"/>
    <x v="3"/>
    <x v="1"/>
    <n v="3"/>
    <x v="1"/>
    <s v="No"/>
    <n v="0"/>
    <n v="596"/>
    <s v="HOS1"/>
    <x v="1"/>
    <n v="20"/>
    <n v="10"/>
    <n v="15"/>
    <n v="95"/>
    <n v="98"/>
    <n v="80"/>
    <n v="60"/>
    <n v="92"/>
    <s v="https://cdn.boldbi.com/wp/solutions/icons/healthcare/ophthalmology.png"/>
    <x v="5"/>
    <n v="1"/>
    <n v="0.05"/>
    <n v="0"/>
    <n v="1"/>
    <n v="100"/>
    <n v="1"/>
    <n v="0"/>
    <n v="0"/>
    <n v="7"/>
    <n v="95"/>
    <n v="0"/>
    <n v="0"/>
    <n v="0"/>
    <n v="0"/>
    <x v="0"/>
    <x v="6"/>
    <n v="1752"/>
    <n v="100"/>
    <x v="262"/>
  </r>
  <r>
    <s v="PTS87"/>
    <s v="Male"/>
    <s v="HOS3"/>
    <n v="2"/>
    <s v="Extremely"/>
    <n v="0.01"/>
    <x v="23"/>
    <d v="2023-05-07T00:00:00"/>
    <n v="5"/>
    <s v="5/6/2023 12:00:00 AM"/>
    <s v="No"/>
    <n v="0.03"/>
    <n v="1010"/>
    <n v="0.02"/>
    <n v="0.94"/>
    <n v="33"/>
    <x v="2"/>
    <x v="3"/>
    <n v="2"/>
    <x v="1"/>
    <s v="No"/>
    <n v="1"/>
    <n v="616"/>
    <s v="HOS3"/>
    <x v="2"/>
    <n v="24"/>
    <n v="8"/>
    <n v="10"/>
    <n v="97"/>
    <n v="94"/>
    <n v="85"/>
    <n v="65"/>
    <n v="96"/>
    <s v="https://cdn.boldbi.com/wp/solutions/icons/healthcare/pediatrics.png"/>
    <x v="256"/>
    <n v="1"/>
    <n v="4.1666666666666664E-2"/>
    <n v="0"/>
    <n v="0"/>
    <n v="0"/>
    <n v="1"/>
    <n v="0"/>
    <n v="1010"/>
    <n v="4"/>
    <n v="94"/>
    <n v="0"/>
    <n v="0"/>
    <n v="0"/>
    <n v="0"/>
    <x v="4"/>
    <x v="38"/>
    <n v="1010"/>
    <n v="100"/>
    <x v="263"/>
  </r>
  <r>
    <s v="PTS88"/>
    <s v="Female"/>
    <s v="HOS2"/>
    <n v="4"/>
    <s v="Extremely"/>
    <n v="0.02"/>
    <x v="40"/>
    <d v="2023-06-20T00:00:00"/>
    <n v="6"/>
    <s v="6/20/2023 12:00:00 AM"/>
    <s v="No"/>
    <n v="0.02"/>
    <n v="2363"/>
    <n v="0.01"/>
    <n v="0.88"/>
    <n v="11"/>
    <x v="0"/>
    <x v="1"/>
    <n v="3"/>
    <x v="1"/>
    <s v="No"/>
    <n v="1"/>
    <n v="1512"/>
    <s v="HOS2"/>
    <x v="0"/>
    <n v="25"/>
    <n v="12"/>
    <n v="20"/>
    <n v="92"/>
    <n v="96"/>
    <n v="75"/>
    <n v="55"/>
    <n v="88"/>
    <s v="https://cdn.boldbi.com/wp/solutions/icons/healthcare/orthopaedics.png"/>
    <x v="70"/>
    <n v="1"/>
    <n v="0.04"/>
    <n v="0"/>
    <n v="0"/>
    <n v="0"/>
    <n v="1"/>
    <n v="0"/>
    <n v="2363"/>
    <n v="6"/>
    <n v="88"/>
    <n v="0"/>
    <n v="0"/>
    <n v="0"/>
    <n v="0"/>
    <x v="0"/>
    <x v="3"/>
    <n v="2363"/>
    <n v="100"/>
    <x v="264"/>
  </r>
  <r>
    <s v="PTS89"/>
    <s v="Female"/>
    <s v="HOS1"/>
    <n v="3"/>
    <s v="Extremely"/>
    <n v="0.03"/>
    <x v="53"/>
    <d v="2023-06-06T00:00:00"/>
    <n v="-2"/>
    <m/>
    <s v="No"/>
    <n v="0.02"/>
    <n v="1397"/>
    <n v="0.04"/>
    <n v="0.96"/>
    <n v="30"/>
    <x v="0"/>
    <x v="3"/>
    <n v="3"/>
    <x v="2"/>
    <s v="No"/>
    <n v="1"/>
    <n v="894"/>
    <s v="HOS1"/>
    <x v="1"/>
    <n v="20"/>
    <n v="10"/>
    <n v="15"/>
    <n v="95"/>
    <n v="98"/>
    <n v="80"/>
    <n v="60"/>
    <n v="92"/>
    <s v="https://cdn.boldbi.com/wp/solutions/icons/healthcare/orthopaedics.png"/>
    <x v="257"/>
    <n v="1"/>
    <n v="0.05"/>
    <n v="0"/>
    <n v="0"/>
    <n v="0"/>
    <n v="0"/>
    <n v="1"/>
    <n v="1397"/>
    <m/>
    <n v="96"/>
    <n v="0"/>
    <n v="0"/>
    <n v="0"/>
    <n v="0"/>
    <x v="1"/>
    <x v="3"/>
    <n v="1397"/>
    <n v="0"/>
    <x v="265"/>
  </r>
  <r>
    <s v="PTS9"/>
    <s v="Female"/>
    <s v="HOS1"/>
    <n v="4"/>
    <s v="Not At All"/>
    <n v="0.01"/>
    <x v="48"/>
    <d v="2023-05-27T00:00:00"/>
    <n v="3"/>
    <m/>
    <s v="No"/>
    <n v="0.01"/>
    <n v="2288"/>
    <n v="0.04"/>
    <n v="0.96"/>
    <n v="18"/>
    <x v="3"/>
    <x v="0"/>
    <n v="4"/>
    <x v="0"/>
    <s v="No"/>
    <n v="1"/>
    <n v="709"/>
    <s v="HOS1"/>
    <x v="1"/>
    <n v="20"/>
    <n v="10"/>
    <n v="15"/>
    <n v="95"/>
    <n v="98"/>
    <n v="80"/>
    <n v="60"/>
    <n v="92"/>
    <s v="https://cdn.boldbi.com/wp/solutions/icons/healthcare/ophthalmology.png"/>
    <x v="258"/>
    <n v="1"/>
    <n v="0.05"/>
    <n v="0"/>
    <n v="0"/>
    <n v="0"/>
    <n v="0"/>
    <n v="0"/>
    <n v="2288"/>
    <m/>
    <n v="96"/>
    <n v="0"/>
    <n v="0"/>
    <n v="1"/>
    <n v="1"/>
    <x v="0"/>
    <x v="20"/>
    <n v="2288"/>
    <n v="0"/>
    <x v="161"/>
  </r>
  <r>
    <s v="PTS90"/>
    <s v="Female"/>
    <s v="HOS2"/>
    <n v="3"/>
    <s v="Quite a bit"/>
    <n v="0.04"/>
    <x v="30"/>
    <d v="2023-06-11T00:00:00"/>
    <n v="-2"/>
    <m/>
    <s v="No"/>
    <n v="0.04"/>
    <n v="3054"/>
    <n v="0.03"/>
    <n v="0.88"/>
    <n v="19"/>
    <x v="1"/>
    <x v="0"/>
    <n v="4"/>
    <x v="2"/>
    <s v="No"/>
    <n v="0"/>
    <n v="977"/>
    <s v="HOS2"/>
    <x v="0"/>
    <n v="25"/>
    <n v="12"/>
    <n v="20"/>
    <n v="92"/>
    <n v="96"/>
    <n v="75"/>
    <n v="55"/>
    <n v="88"/>
    <s v="https://cdn.boldbi.com/wp/solutions/icons/healthcare/neurology.png"/>
    <x v="259"/>
    <n v="1"/>
    <n v="0.04"/>
    <n v="0"/>
    <n v="1"/>
    <n v="100"/>
    <n v="0"/>
    <n v="1"/>
    <n v="0"/>
    <m/>
    <n v="88"/>
    <n v="0"/>
    <n v="0"/>
    <n v="0"/>
    <n v="0"/>
    <x v="1"/>
    <x v="0"/>
    <n v="3054"/>
    <n v="0"/>
    <x v="266"/>
  </r>
  <r>
    <s v="PTS91"/>
    <s v="Male"/>
    <s v="HOS3"/>
    <n v="3"/>
    <s v="A little bit"/>
    <n v="0.02"/>
    <x v="42"/>
    <d v="2023-05-11T00:00:00"/>
    <n v="5"/>
    <s v="5/9/2023 12:00:00 AM"/>
    <s v="No"/>
    <n v="0.03"/>
    <n v="3345"/>
    <n v="0.02"/>
    <n v="0.93"/>
    <n v="20"/>
    <x v="4"/>
    <x v="4"/>
    <n v="2"/>
    <x v="1"/>
    <s v="No"/>
    <n v="0"/>
    <n v="1606"/>
    <s v="HOS3"/>
    <x v="2"/>
    <n v="24"/>
    <n v="8"/>
    <n v="10"/>
    <n v="97"/>
    <n v="94"/>
    <n v="85"/>
    <n v="65"/>
    <n v="96"/>
    <s v="https://cdn.boldbi.com/wp/solutions/icons/healthcare/cardiology.png"/>
    <x v="260"/>
    <n v="1"/>
    <n v="4.1666666666666664E-2"/>
    <n v="0"/>
    <n v="1"/>
    <n v="100"/>
    <n v="1"/>
    <n v="0"/>
    <n v="0"/>
    <n v="3"/>
    <n v="93"/>
    <n v="0"/>
    <n v="0"/>
    <n v="0"/>
    <n v="0"/>
    <x v="1"/>
    <x v="26"/>
    <n v="3345"/>
    <n v="100"/>
    <x v="267"/>
  </r>
  <r>
    <s v="PTS92"/>
    <s v="Male"/>
    <s v="HOS3"/>
    <n v="4"/>
    <s v="Not At All"/>
    <n v="0.02"/>
    <x v="8"/>
    <d v="2023-05-02T00:00:00"/>
    <n v="1"/>
    <m/>
    <s v="No"/>
    <n v="0.02"/>
    <n v="1266"/>
    <n v="0.04"/>
    <n v="0.89"/>
    <n v="29"/>
    <x v="4"/>
    <x v="3"/>
    <n v="2"/>
    <x v="2"/>
    <s v="No"/>
    <n v="0"/>
    <n v="532"/>
    <s v="HOS3"/>
    <x v="2"/>
    <n v="24"/>
    <n v="8"/>
    <n v="10"/>
    <n v="97"/>
    <n v="94"/>
    <n v="85"/>
    <n v="65"/>
    <n v="96"/>
    <s v="https://cdn.boldbi.com/wp/solutions/icons/healthcare/cardiology.png"/>
    <x v="261"/>
    <n v="1"/>
    <n v="4.1666666666666664E-2"/>
    <n v="0"/>
    <n v="1"/>
    <n v="100"/>
    <n v="0"/>
    <n v="1"/>
    <n v="0"/>
    <m/>
    <n v="89"/>
    <n v="0"/>
    <n v="0"/>
    <n v="0"/>
    <n v="0"/>
    <x v="0"/>
    <x v="17"/>
    <n v="1266"/>
    <n v="0"/>
    <x v="268"/>
  </r>
  <r>
    <s v="PTS93"/>
    <s v="Female"/>
    <s v="HOS2"/>
    <n v="1"/>
    <s v="Extremely"/>
    <n v="0.04"/>
    <x v="11"/>
    <d v="2023-05-10T00:00:00"/>
    <n v="2"/>
    <m/>
    <s v="No"/>
    <n v="0.04"/>
    <n v="1214"/>
    <n v="0.03"/>
    <n v="0.89"/>
    <n v="15"/>
    <x v="1"/>
    <x v="1"/>
    <n v="2"/>
    <x v="2"/>
    <s v="No"/>
    <n v="0"/>
    <n v="631"/>
    <s v="HOS2"/>
    <x v="0"/>
    <n v="25"/>
    <n v="12"/>
    <n v="20"/>
    <n v="92"/>
    <n v="96"/>
    <n v="75"/>
    <n v="55"/>
    <n v="88"/>
    <s v="https://cdn.boldbi.com/wp/solutions/icons/healthcare/neurology.png"/>
    <x v="262"/>
    <n v="1"/>
    <n v="0.04"/>
    <n v="0"/>
    <n v="1"/>
    <n v="100"/>
    <n v="0"/>
    <n v="1"/>
    <n v="0"/>
    <m/>
    <n v="89"/>
    <n v="0"/>
    <n v="0"/>
    <n v="0"/>
    <n v="0"/>
    <x v="3"/>
    <x v="7"/>
    <n v="1214"/>
    <n v="0"/>
    <x v="269"/>
  </r>
  <r>
    <s v="PTS94"/>
    <s v="Female"/>
    <s v="HOS3"/>
    <n v="3"/>
    <s v="Extremely"/>
    <n v="0.01"/>
    <x v="33"/>
    <d v="2023-05-22T00:00:00"/>
    <n v="4"/>
    <m/>
    <s v="No"/>
    <n v="0.01"/>
    <n v="1115"/>
    <n v="0.03"/>
    <n v="0.98"/>
    <n v="24"/>
    <x v="1"/>
    <x v="0"/>
    <n v="3"/>
    <x v="2"/>
    <s v="No"/>
    <n v="0"/>
    <n v="658"/>
    <s v="HOS3"/>
    <x v="2"/>
    <n v="24"/>
    <n v="8"/>
    <n v="10"/>
    <n v="97"/>
    <n v="94"/>
    <n v="85"/>
    <n v="65"/>
    <n v="96"/>
    <s v="https://cdn.boldbi.com/wp/solutions/icons/healthcare/neurology.png"/>
    <x v="263"/>
    <n v="1"/>
    <n v="4.1666666666666664E-2"/>
    <n v="0"/>
    <n v="1"/>
    <n v="100"/>
    <n v="0"/>
    <n v="1"/>
    <n v="0"/>
    <m/>
    <n v="98"/>
    <n v="0"/>
    <n v="0"/>
    <n v="0"/>
    <n v="0"/>
    <x v="1"/>
    <x v="25"/>
    <n v="1115"/>
    <n v="0"/>
    <x v="270"/>
  </r>
  <r>
    <s v="PTS95"/>
    <s v="Female"/>
    <s v="HOS3"/>
    <n v="5"/>
    <s v="Not At All"/>
    <n v="0.02"/>
    <x v="16"/>
    <d v="2023-05-18T00:00:00"/>
    <n v="-2"/>
    <m/>
    <s v="No"/>
    <n v="0.02"/>
    <n v="3332"/>
    <n v="0.05"/>
    <n v="0.88"/>
    <n v="19"/>
    <x v="1"/>
    <x v="1"/>
    <n v="5"/>
    <x v="2"/>
    <s v="No"/>
    <n v="0"/>
    <n v="1166"/>
    <s v="HOS3"/>
    <x v="2"/>
    <n v="24"/>
    <n v="8"/>
    <n v="10"/>
    <n v="97"/>
    <n v="94"/>
    <n v="85"/>
    <n v="65"/>
    <n v="96"/>
    <s v="https://cdn.boldbi.com/wp/solutions/icons/healthcare/neurology.png"/>
    <x v="264"/>
    <n v="1"/>
    <n v="4.1666666666666664E-2"/>
    <n v="0"/>
    <n v="1"/>
    <n v="100"/>
    <n v="0"/>
    <n v="1"/>
    <n v="0"/>
    <m/>
    <n v="88"/>
    <n v="0"/>
    <n v="0"/>
    <n v="0"/>
    <n v="0"/>
    <x v="2"/>
    <x v="19"/>
    <n v="3332"/>
    <n v="0"/>
    <x v="271"/>
  </r>
  <r>
    <s v="PTS96"/>
    <s v="Male"/>
    <s v="HOS2"/>
    <n v="3"/>
    <s v="A little bit"/>
    <n v="0.04"/>
    <x v="37"/>
    <d v="2023-05-16T00:00:00"/>
    <n v="2"/>
    <s v="5/19/2023 12:00:00 AM"/>
    <s v="No"/>
    <n v="0.03"/>
    <n v="2414"/>
    <n v="0.05"/>
    <n v="0.88"/>
    <n v="21"/>
    <x v="1"/>
    <x v="4"/>
    <n v="6"/>
    <x v="1"/>
    <s v="No"/>
    <n v="1"/>
    <n v="1159"/>
    <s v="HOS2"/>
    <x v="0"/>
    <n v="25"/>
    <n v="12"/>
    <n v="20"/>
    <n v="92"/>
    <n v="96"/>
    <n v="75"/>
    <n v="55"/>
    <n v="88"/>
    <s v="https://cdn.boldbi.com/wp/solutions/icons/healthcare/neurology.png"/>
    <x v="92"/>
    <n v="1"/>
    <n v="0.04"/>
    <n v="0"/>
    <n v="0"/>
    <n v="0"/>
    <n v="1"/>
    <n v="0"/>
    <n v="2414"/>
    <n v="5"/>
    <n v="88"/>
    <n v="0"/>
    <n v="0"/>
    <n v="0"/>
    <n v="0"/>
    <x v="1"/>
    <x v="26"/>
    <n v="2414"/>
    <n v="100"/>
    <x v="272"/>
  </r>
  <r>
    <s v="PTS97"/>
    <s v="Male"/>
    <s v="HOS2"/>
    <n v="1"/>
    <s v="Quite a bit"/>
    <n v="0.02"/>
    <x v="2"/>
    <d v="2023-06-02T00:00:00"/>
    <n v="0"/>
    <m/>
    <s v="No"/>
    <n v="0.03"/>
    <n v="1224"/>
    <n v="0.01"/>
    <n v="0.95"/>
    <n v="12"/>
    <x v="2"/>
    <x v="3"/>
    <n v="1"/>
    <x v="2"/>
    <s v="No"/>
    <n v="1"/>
    <n v="514"/>
    <s v="HOS2"/>
    <x v="0"/>
    <n v="25"/>
    <n v="12"/>
    <n v="20"/>
    <n v="92"/>
    <n v="96"/>
    <n v="75"/>
    <n v="55"/>
    <n v="88"/>
    <s v="https://cdn.boldbi.com/wp/solutions/icons/healthcare/pediatrics.png"/>
    <x v="265"/>
    <n v="1"/>
    <n v="0.04"/>
    <n v="0"/>
    <n v="0"/>
    <n v="0"/>
    <n v="0"/>
    <n v="1"/>
    <n v="1224"/>
    <m/>
    <n v="95"/>
    <n v="0"/>
    <n v="0"/>
    <n v="0"/>
    <n v="0"/>
    <x v="3"/>
    <x v="17"/>
    <n v="1224"/>
    <n v="0"/>
    <x v="100"/>
  </r>
  <r>
    <s v="PTS98"/>
    <s v="Female"/>
    <s v="HOS3"/>
    <n v="4"/>
    <s v="A little bit"/>
    <n v="0.01"/>
    <x v="15"/>
    <d v="2023-05-05T00:00:00"/>
    <n v="-2"/>
    <m/>
    <s v="No"/>
    <n v="0.03"/>
    <n v="1053"/>
    <n v="0.05"/>
    <n v="0.98"/>
    <n v="23"/>
    <x v="1"/>
    <x v="0"/>
    <n v="5"/>
    <x v="2"/>
    <s v="No"/>
    <n v="1"/>
    <n v="684"/>
    <s v="HOS3"/>
    <x v="2"/>
    <n v="24"/>
    <n v="8"/>
    <n v="10"/>
    <n v="97"/>
    <n v="94"/>
    <n v="85"/>
    <n v="65"/>
    <n v="96"/>
    <s v="https://cdn.boldbi.com/wp/solutions/icons/healthcare/neurology.png"/>
    <x v="266"/>
    <n v="1"/>
    <n v="4.1666666666666664E-2"/>
    <n v="0"/>
    <n v="0"/>
    <n v="0"/>
    <n v="0"/>
    <n v="1"/>
    <n v="1053"/>
    <m/>
    <n v="98"/>
    <n v="0"/>
    <n v="0"/>
    <n v="0"/>
    <n v="0"/>
    <x v="0"/>
    <x v="8"/>
    <n v="1053"/>
    <n v="0"/>
    <x v="273"/>
  </r>
  <r>
    <s v="PTS99"/>
    <s v="Male"/>
    <s v="HOS1"/>
    <n v="1"/>
    <s v="A little bit"/>
    <n v="0.04"/>
    <x v="53"/>
    <d v="2023-06-10T00:00:00"/>
    <n v="2"/>
    <m/>
    <s v="No"/>
    <n v="0.02"/>
    <n v="1270"/>
    <n v="0.02"/>
    <n v="0.89"/>
    <n v="20"/>
    <x v="1"/>
    <x v="1"/>
    <n v="5"/>
    <x v="2"/>
    <s v="No"/>
    <n v="1"/>
    <n v="876"/>
    <s v="HOS1"/>
    <x v="1"/>
    <n v="20"/>
    <n v="10"/>
    <n v="15"/>
    <n v="95"/>
    <n v="98"/>
    <n v="80"/>
    <n v="60"/>
    <n v="92"/>
    <s v="https://cdn.boldbi.com/wp/solutions/icons/healthcare/neurology.png"/>
    <x v="256"/>
    <n v="1"/>
    <n v="0.05"/>
    <n v="0"/>
    <n v="0"/>
    <n v="0"/>
    <n v="0"/>
    <n v="1"/>
    <n v="1270"/>
    <m/>
    <n v="89"/>
    <n v="0"/>
    <n v="0"/>
    <n v="0"/>
    <n v="0"/>
    <x v="3"/>
    <x v="27"/>
    <n v="1270"/>
    <n v="0"/>
    <x v="2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dataOnRows="1" applyNumberFormats="0" applyBorderFormats="0" applyFontFormats="0" applyPatternFormats="0" applyAlignmentFormats="0" applyWidthHeightFormats="1" dataCaption="KPI" updatedVersion="6" minRefreshableVersion="3" useAutoFormatting="1" itemPrintTitles="1" createdVersion="6" indent="0" outline="1" outlineData="1" multipleFieldFilters="0" chartFormat="5">
  <location ref="F8:G11" firstHeaderRow="1" firstDataRow="1" firstDataCol="1"/>
  <pivotFields count="55">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numFmtId="2" showAll="0" defaultSubtotal="0"/>
    <pivotField showAll="0"/>
    <pivotField showAll="0"/>
    <pivotField showAll="0"/>
    <pivotField showAll="0"/>
    <pivotField showAll="0"/>
    <pivotField showAll="0"/>
    <pivotField showAll="0"/>
    <pivotField showAll="0">
      <items count="6">
        <item x="4"/>
        <item h="1" x="1"/>
        <item h="1" x="3"/>
        <item h="1" x="0"/>
        <item h="1" x="2"/>
        <item t="default"/>
      </items>
    </pivotField>
    <pivotField showAll="0"/>
    <pivotField showAll="0"/>
    <pivotField showAll="0"/>
    <pivotField showAll="0"/>
    <pivotField showAll="0"/>
    <pivotField showAll="0"/>
    <pivotField showAll="0"/>
    <pivotField showAll="0">
      <items count="4">
        <item x="1"/>
        <item h="1" x="0"/>
        <item h="1" x="2"/>
        <item t="default"/>
      </items>
    </pivotField>
    <pivotField showAll="0"/>
    <pivotField showAll="0"/>
    <pivotField showAll="0"/>
    <pivotField showAll="0"/>
    <pivotField showAll="0"/>
    <pivotField showAll="0"/>
    <pivotField showAll="0"/>
    <pivotField showAll="0"/>
    <pivotField showAll="0"/>
    <pivotField dataField="1" showAll="0">
      <items count="268">
        <item x="244"/>
        <item x="266"/>
        <item x="97"/>
        <item x="256"/>
        <item x="73"/>
        <item x="107"/>
        <item x="100"/>
        <item x="198"/>
        <item x="225"/>
        <item x="233"/>
        <item x="263"/>
        <item x="145"/>
        <item x="56"/>
        <item x="223"/>
        <item x="48"/>
        <item x="13"/>
        <item x="46"/>
        <item x="257"/>
        <item x="112"/>
        <item x="57"/>
        <item x="9"/>
        <item x="212"/>
        <item x="166"/>
        <item x="165"/>
        <item x="224"/>
        <item x="54"/>
        <item x="61"/>
        <item x="138"/>
        <item x="136"/>
        <item x="105"/>
        <item x="242"/>
        <item x="262"/>
        <item x="162"/>
        <item x="152"/>
        <item x="85"/>
        <item x="53"/>
        <item x="201"/>
        <item x="36"/>
        <item x="78"/>
        <item x="241"/>
        <item x="19"/>
        <item x="243"/>
        <item x="150"/>
        <item x="169"/>
        <item x="247"/>
        <item x="101"/>
        <item x="175"/>
        <item x="190"/>
        <item x="127"/>
        <item x="3"/>
        <item x="238"/>
        <item x="90"/>
        <item x="121"/>
        <item x="118"/>
        <item x="135"/>
        <item x="62"/>
        <item x="213"/>
        <item x="52"/>
        <item x="88"/>
        <item x="265"/>
        <item x="33"/>
        <item x="102"/>
        <item x="125"/>
        <item x="144"/>
        <item x="22"/>
        <item x="206"/>
        <item x="115"/>
        <item x="139"/>
        <item x="191"/>
        <item x="171"/>
        <item x="261"/>
        <item x="117"/>
        <item x="219"/>
        <item x="187"/>
        <item x="51"/>
        <item x="245"/>
        <item x="109"/>
        <item x="31"/>
        <item x="221"/>
        <item x="156"/>
        <item x="80"/>
        <item x="142"/>
        <item x="185"/>
        <item x="37"/>
        <item x="217"/>
        <item x="17"/>
        <item x="184"/>
        <item x="82"/>
        <item x="146"/>
        <item x="81"/>
        <item x="160"/>
        <item x="67"/>
        <item x="218"/>
        <item x="154"/>
        <item x="183"/>
        <item x="74"/>
        <item x="10"/>
        <item x="202"/>
        <item x="110"/>
        <item x="20"/>
        <item x="40"/>
        <item x="178"/>
        <item x="204"/>
        <item x="123"/>
        <item x="70"/>
        <item x="164"/>
        <item x="235"/>
        <item x="232"/>
        <item x="75"/>
        <item x="250"/>
        <item x="151"/>
        <item x="60"/>
        <item x="251"/>
        <item x="168"/>
        <item x="113"/>
        <item x="83"/>
        <item x="179"/>
        <item x="58"/>
        <item x="16"/>
        <item x="197"/>
        <item x="8"/>
        <item x="182"/>
        <item x="200"/>
        <item x="134"/>
        <item x="153"/>
        <item x="38"/>
        <item x="71"/>
        <item x="65"/>
        <item x="130"/>
        <item x="181"/>
        <item x="120"/>
        <item x="79"/>
        <item x="93"/>
        <item x="210"/>
        <item x="249"/>
        <item x="55"/>
        <item x="195"/>
        <item x="237"/>
        <item x="231"/>
        <item x="126"/>
        <item x="86"/>
        <item x="188"/>
        <item x="248"/>
        <item x="133"/>
        <item x="44"/>
        <item x="59"/>
        <item x="170"/>
        <item x="196"/>
        <item x="124"/>
        <item x="174"/>
        <item x="119"/>
        <item x="26"/>
        <item x="12"/>
        <item x="211"/>
        <item x="159"/>
        <item x="94"/>
        <item x="240"/>
        <item x="76"/>
        <item x="205"/>
        <item x="129"/>
        <item x="192"/>
        <item x="0"/>
        <item x="27"/>
        <item x="239"/>
        <item x="77"/>
        <item x="42"/>
        <item x="103"/>
        <item x="220"/>
        <item x="253"/>
        <item x="5"/>
        <item x="7"/>
        <item x="43"/>
        <item x="214"/>
        <item x="34"/>
        <item x="106"/>
        <item x="194"/>
        <item x="98"/>
        <item x="11"/>
        <item x="128"/>
        <item x="4"/>
        <item x="147"/>
        <item x="208"/>
        <item x="252"/>
        <item x="18"/>
        <item x="92"/>
        <item x="255"/>
        <item x="176"/>
        <item x="24"/>
        <item x="222"/>
        <item x="199"/>
        <item x="131"/>
        <item x="215"/>
        <item x="228"/>
        <item x="137"/>
        <item x="132"/>
        <item x="14"/>
        <item x="143"/>
        <item x="45"/>
        <item x="68"/>
        <item x="209"/>
        <item x="2"/>
        <item x="177"/>
        <item x="1"/>
        <item x="254"/>
        <item x="180"/>
        <item x="104"/>
        <item x="163"/>
        <item x="49"/>
        <item x="116"/>
        <item x="39"/>
        <item x="111"/>
        <item x="148"/>
        <item x="84"/>
        <item x="64"/>
        <item x="91"/>
        <item x="6"/>
        <item x="29"/>
        <item x="227"/>
        <item x="66"/>
        <item x="155"/>
        <item x="28"/>
        <item x="41"/>
        <item x="122"/>
        <item x="141"/>
        <item x="15"/>
        <item x="258"/>
        <item x="173"/>
        <item x="207"/>
        <item x="89"/>
        <item x="47"/>
        <item x="236"/>
        <item x="72"/>
        <item x="108"/>
        <item x="216"/>
        <item x="172"/>
        <item x="21"/>
        <item x="203"/>
        <item x="63"/>
        <item x="260"/>
        <item x="140"/>
        <item x="229"/>
        <item x="161"/>
        <item x="69"/>
        <item x="230"/>
        <item x="96"/>
        <item x="25"/>
        <item x="32"/>
        <item x="186"/>
        <item x="114"/>
        <item x="157"/>
        <item x="234"/>
        <item x="226"/>
        <item x="189"/>
        <item x="30"/>
        <item x="50"/>
        <item x="99"/>
        <item x="23"/>
        <item x="35"/>
        <item x="167"/>
        <item x="193"/>
        <item x="95"/>
        <item x="259"/>
        <item x="149"/>
        <item x="87"/>
        <item x="264"/>
        <item x="246"/>
        <item x="15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pivotField dataField="1" showAll="0">
      <items count="42">
        <item x="21"/>
        <item x="27"/>
        <item x="33"/>
        <item x="15"/>
        <item x="32"/>
        <item x="8"/>
        <item x="3"/>
        <item x="40"/>
        <item x="29"/>
        <item x="38"/>
        <item x="12"/>
        <item x="25"/>
        <item x="28"/>
        <item x="37"/>
        <item x="35"/>
        <item x="14"/>
        <item x="24"/>
        <item x="2"/>
        <item x="7"/>
        <item x="1"/>
        <item x="39"/>
        <item x="9"/>
        <item x="26"/>
        <item x="36"/>
        <item x="16"/>
        <item x="23"/>
        <item x="18"/>
        <item x="13"/>
        <item x="17"/>
        <item x="10"/>
        <item x="4"/>
        <item x="11"/>
        <item x="30"/>
        <item x="22"/>
        <item x="31"/>
        <item x="19"/>
        <item x="6"/>
        <item x="34"/>
        <item x="0"/>
        <item x="20"/>
        <item x="5"/>
        <item t="default"/>
      </items>
    </pivotField>
    <pivotField showAll="0"/>
    <pivotField showAll="0"/>
    <pivotField dataField="1" showAll="0">
      <items count="276">
        <item x="13"/>
        <item x="263"/>
        <item x="197"/>
        <item x="250"/>
        <item x="171"/>
        <item x="95"/>
        <item x="273"/>
        <item x="210"/>
        <item x="231"/>
        <item x="239"/>
        <item x="270"/>
        <item x="226"/>
        <item x="98"/>
        <item x="143"/>
        <item x="188"/>
        <item x="18"/>
        <item x="153"/>
        <item x="139"/>
        <item x="104"/>
        <item x="252"/>
        <item x="203"/>
        <item x="220"/>
        <item x="114"/>
        <item x="48"/>
        <item x="249"/>
        <item x="75"/>
        <item x="247"/>
        <item x="36"/>
        <item x="65"/>
        <item x="269"/>
        <item x="100"/>
        <item x="20"/>
        <item x="46"/>
        <item x="232"/>
        <item x="55"/>
        <item x="268"/>
        <item x="162"/>
        <item x="274"/>
        <item x="101"/>
        <item x="106"/>
        <item x="54"/>
        <item x="136"/>
        <item x="206"/>
        <item x="111"/>
        <item x="155"/>
        <item x="71"/>
        <item x="146"/>
        <item x="23"/>
        <item x="72"/>
        <item x="221"/>
        <item x="59"/>
        <item x="79"/>
        <item x="191"/>
        <item x="265"/>
        <item x="77"/>
        <item x="241"/>
        <item x="256"/>
        <item x="235"/>
        <item x="260"/>
        <item x="189"/>
        <item x="84"/>
        <item x="56"/>
        <item x="167"/>
        <item x="9"/>
        <item x="230"/>
        <item x="151"/>
        <item x="92"/>
        <item x="57"/>
        <item x="219"/>
        <item x="251"/>
        <item x="89"/>
        <item x="186"/>
        <item x="194"/>
        <item x="63"/>
        <item x="10"/>
        <item x="163"/>
        <item x="159"/>
        <item x="0"/>
        <item x="38"/>
        <item x="185"/>
        <item x="27"/>
        <item x="179"/>
        <item x="5"/>
        <item x="170"/>
        <item x="125"/>
        <item x="257"/>
        <item x="58"/>
        <item x="135"/>
        <item x="195"/>
        <item x="53"/>
        <item x="44"/>
        <item x="192"/>
        <item x="37"/>
        <item x="228"/>
        <item x="117"/>
        <item x="262"/>
        <item x="12"/>
        <item x="16"/>
        <item x="187"/>
        <item x="147"/>
        <item x="212"/>
        <item x="124"/>
        <item x="168"/>
        <item x="244"/>
        <item x="176"/>
        <item x="164"/>
        <item x="3"/>
        <item x="40"/>
        <item x="86"/>
        <item x="123"/>
        <item x="8"/>
        <item x="105"/>
        <item x="184"/>
        <item x="126"/>
        <item x="214"/>
        <item x="81"/>
        <item x="118"/>
        <item x="120"/>
        <item x="225"/>
        <item x="222"/>
        <item x="130"/>
        <item x="60"/>
        <item x="152"/>
        <item x="11"/>
        <item x="112"/>
        <item x="4"/>
        <item x="208"/>
        <item x="127"/>
        <item x="165"/>
        <item x="177"/>
        <item x="87"/>
        <item x="202"/>
        <item x="259"/>
        <item x="128"/>
        <item x="99"/>
        <item x="178"/>
        <item x="238"/>
        <item x="30"/>
        <item x="173"/>
        <item x="183"/>
        <item x="199"/>
        <item x="49"/>
        <item x="17"/>
        <item x="32"/>
        <item x="25"/>
        <item x="140"/>
        <item x="213"/>
        <item x="108"/>
        <item x="78"/>
        <item x="132"/>
        <item x="6"/>
        <item x="137"/>
        <item x="154"/>
        <item x="134"/>
        <item x="161"/>
        <item x="116"/>
        <item x="76"/>
        <item x="145"/>
        <item x="80"/>
        <item x="42"/>
        <item x="218"/>
        <item x="142"/>
        <item x="245"/>
        <item x="52"/>
        <item x="122"/>
        <item x="211"/>
        <item x="264"/>
        <item x="90"/>
        <item x="34"/>
        <item x="180"/>
        <item x="156"/>
        <item x="51"/>
        <item x="7"/>
        <item x="272"/>
        <item x="39"/>
        <item x="102"/>
        <item x="205"/>
        <item x="74"/>
        <item x="69"/>
        <item x="223"/>
        <item x="110"/>
        <item x="261"/>
        <item x="21"/>
        <item x="172"/>
        <item x="107"/>
        <item x="158"/>
        <item x="67"/>
        <item x="64"/>
        <item x="68"/>
        <item x="73"/>
        <item x="131"/>
        <item x="96"/>
        <item x="234"/>
        <item x="217"/>
        <item x="182"/>
        <item x="255"/>
        <item x="61"/>
        <item x="33"/>
        <item x="133"/>
        <item x="201"/>
        <item x="15"/>
        <item x="47"/>
        <item x="109"/>
        <item x="248"/>
        <item x="216"/>
        <item x="19"/>
        <item x="41"/>
        <item x="227"/>
        <item x="31"/>
        <item x="28"/>
        <item x="169"/>
        <item x="1"/>
        <item x="243"/>
        <item x="50"/>
        <item x="166"/>
        <item x="35"/>
        <item x="82"/>
        <item x="209"/>
        <item x="240"/>
        <item x="254"/>
        <item x="45"/>
        <item x="2"/>
        <item x="141"/>
        <item x="237"/>
        <item x="229"/>
        <item x="91"/>
        <item x="70"/>
        <item x="113"/>
        <item x="149"/>
        <item x="138"/>
        <item x="129"/>
        <item x="266"/>
        <item x="196"/>
        <item x="253"/>
        <item x="119"/>
        <item x="200"/>
        <item x="258"/>
        <item x="29"/>
        <item x="85"/>
        <item x="190"/>
        <item x="242"/>
        <item x="215"/>
        <item x="88"/>
        <item x="198"/>
        <item x="150"/>
        <item x="94"/>
        <item x="22"/>
        <item x="246"/>
        <item x="62"/>
        <item x="204"/>
        <item x="121"/>
        <item x="26"/>
        <item x="43"/>
        <item x="144"/>
        <item x="174"/>
        <item x="233"/>
        <item x="93"/>
        <item x="103"/>
        <item x="157"/>
        <item x="193"/>
        <item x="14"/>
        <item x="175"/>
        <item x="236"/>
        <item x="271"/>
        <item x="224"/>
        <item x="97"/>
        <item x="267"/>
        <item x="83"/>
        <item x="148"/>
        <item x="181"/>
        <item x="115"/>
        <item x="66"/>
        <item x="160"/>
        <item x="207"/>
        <item x="24"/>
        <item t="default"/>
      </items>
    </pivotField>
    <pivotField showAll="0" defaultSubtotal="0">
      <items count="14">
        <item x="0"/>
        <item x="1"/>
        <item x="2"/>
        <item x="3"/>
        <item x="4"/>
        <item x="5"/>
        <item x="6"/>
        <item x="7"/>
        <item x="8"/>
        <item x="9"/>
        <item x="10"/>
        <item x="11"/>
        <item x="12"/>
        <item x="13"/>
      </items>
    </pivotField>
  </pivotFields>
  <rowFields count="1">
    <field x="-2"/>
  </rowFields>
  <rowItems count="3">
    <i>
      <x/>
    </i>
    <i i="1">
      <x v="1"/>
    </i>
    <i i="2">
      <x v="2"/>
    </i>
  </rowItems>
  <colItems count="1">
    <i/>
  </colItems>
  <dataFields count="3">
    <dataField name="Total Revenue" fld="53" baseField="0" baseItem="0"/>
    <dataField name="Total Operating Margin" fld="50" baseField="0" baseItem="0"/>
    <dataField name="Total Profit" fld="34" baseField="0" baseItem="0"/>
  </dataFields>
  <formats count="5">
    <format dxfId="287">
      <pivotArea outline="0" collapsedLevelsAreSubtotals="1" fieldPosition="0"/>
    </format>
    <format dxfId="286">
      <pivotArea type="all" dataOnly="0" outline="0" fieldPosition="0"/>
    </format>
    <format dxfId="285">
      <pivotArea outline="0" collapsedLevelsAreSubtotals="1" fieldPosition="0"/>
    </format>
    <format dxfId="284">
      <pivotArea dataOnly="0" labelOnly="1" outline="0" fieldPosition="0">
        <references count="1">
          <reference field="4294967294" count="3">
            <x v="0"/>
            <x v="1"/>
            <x v="2"/>
          </reference>
        </references>
      </pivotArea>
    </format>
    <format dxfId="283">
      <pivotArea dataOnly="0" labelOnly="1" outline="0" fieldPosition="0">
        <references count="1">
          <reference field="4294967294" count="3">
            <x v="0"/>
            <x v="1"/>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9">
  <location ref="L9:N10" firstHeaderRow="0" firstDataRow="1" firstDataCol="1"/>
  <pivotFields count="5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numFmtId="14" outline="0" showAll="0" defaultSubtotal="0"/>
    <pivotField dataField="1" compact="0" numFmtId="2"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items count="5">
        <item x="4"/>
        <item h="1" x="1"/>
        <item h="1" x="3"/>
        <item h="1" x="0"/>
        <item h="1"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h="1" x="0"/>
        <item h="1"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1"/>
        <item x="4"/>
        <item x="3"/>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1">
    <field x="24"/>
  </rowFields>
  <rowItems count="1">
    <i>
      <x/>
    </i>
  </rowItems>
  <colFields count="1">
    <field x="-2"/>
  </colFields>
  <colItems count="2">
    <i>
      <x/>
    </i>
    <i i="1">
      <x v="1"/>
    </i>
  </colItems>
  <dataFields count="2">
    <dataField name="Average of Operating_Room_Utilization" fld="14" subtotal="average" baseField="24" baseItem="0" numFmtId="9"/>
    <dataField name="Average of Avg Readmission Window" fld="8" subtotal="average" baseField="24" baseItem="0" numFmtId="2"/>
  </dataFields>
  <formats count="7">
    <format dxfId="282">
      <pivotArea outline="0" collapsedLevelsAreSubtotals="1" fieldPosition="0"/>
    </format>
    <format dxfId="281">
      <pivotArea outline="0" fieldPosition="0">
        <references count="1">
          <reference field="4294967294" count="1" selected="0">
            <x v="1"/>
          </reference>
        </references>
      </pivotArea>
    </format>
    <format dxfId="280">
      <pivotArea outline="0" fieldPosition="0">
        <references count="1">
          <reference field="4294967294" count="1" selected="0">
            <x v="1"/>
          </reference>
        </references>
      </pivotArea>
    </format>
    <format dxfId="279">
      <pivotArea outline="0" fieldPosition="0">
        <references count="1">
          <reference field="4294967294" count="1" selected="0">
            <x v="1"/>
          </reference>
        </references>
      </pivotArea>
    </format>
    <format dxfId="278">
      <pivotArea outline="0" fieldPosition="0">
        <references count="1">
          <reference field="4294967294" count="1" selected="0">
            <x v="1"/>
          </reference>
        </references>
      </pivotArea>
    </format>
    <format dxfId="277">
      <pivotArea outline="0" fieldPosition="0">
        <references count="1">
          <reference field="4294967294" count="1" selected="0">
            <x v="1"/>
          </reference>
        </references>
      </pivotArea>
    </format>
    <format dxfId="276">
      <pivotArea outline="0" fieldPosition="0">
        <references count="1">
          <reference field="4294967294" count="1" selected="0">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9">
  <location ref="I4:J9" firstHeaderRow="1" firstDataRow="1" firstDataCol="1"/>
  <pivotFields count="5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numFmtId="14" outline="0" showAll="0" defaultSubtotal="0"/>
    <pivotField compact="0" numFmtId="2"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4"/>
        <item h="1" x="1"/>
        <item h="1" x="3"/>
        <item h="1" x="0"/>
        <item h="1"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h="1" x="0"/>
        <item h="1"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dataField="1" compact="0" outline="0" showAll="0" defaultSubtotal="0">
      <items count="5">
        <item x="1"/>
        <item x="4"/>
        <item x="3"/>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1">
    <field x="49"/>
  </rowFields>
  <rowItems count="5">
    <i>
      <x/>
    </i>
    <i>
      <x v="1"/>
    </i>
    <i>
      <x v="2"/>
    </i>
    <i>
      <x v="3"/>
    </i>
    <i>
      <x v="4"/>
    </i>
  </rowItems>
  <colItems count="1">
    <i/>
  </colItems>
  <dataFields count="1">
    <dataField name="Count of PatientsSatisfaction" fld="49" subtotal="count" baseField="0" baseItem="0"/>
  </dataFields>
  <chartFormats count="7">
    <chartFormat chart="6" format="1"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49" count="1" selected="0">
            <x v="0"/>
          </reference>
        </references>
      </pivotArea>
    </chartFormat>
    <chartFormat chart="8" format="10">
      <pivotArea type="data" outline="0" fieldPosition="0">
        <references count="2">
          <reference field="4294967294" count="1" selected="0">
            <x v="0"/>
          </reference>
          <reference field="49" count="1" selected="0">
            <x v="1"/>
          </reference>
        </references>
      </pivotArea>
    </chartFormat>
    <chartFormat chart="8" format="11">
      <pivotArea type="data" outline="0" fieldPosition="0">
        <references count="2">
          <reference field="4294967294" count="1" selected="0">
            <x v="0"/>
          </reference>
          <reference field="49" count="1" selected="0">
            <x v="2"/>
          </reference>
        </references>
      </pivotArea>
    </chartFormat>
    <chartFormat chart="8" format="12">
      <pivotArea type="data" outline="0" fieldPosition="0">
        <references count="2">
          <reference field="4294967294" count="1" selected="0">
            <x v="0"/>
          </reference>
          <reference field="49" count="1" selected="0">
            <x v="3"/>
          </reference>
        </references>
      </pivotArea>
    </chartFormat>
    <chartFormat chart="8" format="13">
      <pivotArea type="data" outline="0" fieldPosition="0">
        <references count="2">
          <reference field="4294967294" count="1" selected="0">
            <x v="0"/>
          </reference>
          <reference field="49"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H34:J35" firstHeaderRow="0" firstDataRow="1" firstDataCol="0"/>
  <pivotFields count="55">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numFmtId="2" showAll="0" defaultSubtotal="0"/>
    <pivotField showAll="0"/>
    <pivotField showAll="0"/>
    <pivotField showAll="0"/>
    <pivotField showAll="0"/>
    <pivotField showAll="0"/>
    <pivotField showAll="0"/>
    <pivotField showAll="0"/>
    <pivotField showAll="0">
      <items count="6">
        <item x="4"/>
        <item h="1" x="1"/>
        <item h="1" x="3"/>
        <item h="1" x="0"/>
        <item h="1" x="2"/>
        <item t="default"/>
      </items>
    </pivotField>
    <pivotField showAll="0"/>
    <pivotField showAll="0"/>
    <pivotField showAll="0"/>
    <pivotField showAll="0"/>
    <pivotField showAll="0"/>
    <pivotField showAll="0"/>
    <pivotField showAll="0"/>
    <pivotField showAll="0">
      <items count="4">
        <item x="1"/>
        <item h="1" x="0"/>
        <item h="1" x="2"/>
        <item t="default"/>
      </items>
    </pivotField>
    <pivotField showAll="0"/>
    <pivotField showAll="0"/>
    <pivotField showAll="0"/>
    <pivotField showAll="0"/>
    <pivotField showAll="0"/>
    <pivotField showAll="0"/>
    <pivotField showAll="0"/>
    <pivotField showAll="0"/>
    <pivotField showAll="0"/>
    <pivotField dataField="1" showAll="0">
      <items count="268">
        <item x="244"/>
        <item x="266"/>
        <item x="97"/>
        <item x="256"/>
        <item x="73"/>
        <item x="107"/>
        <item x="100"/>
        <item x="198"/>
        <item x="225"/>
        <item x="233"/>
        <item x="263"/>
        <item x="145"/>
        <item x="56"/>
        <item x="223"/>
        <item x="48"/>
        <item x="13"/>
        <item x="46"/>
        <item x="257"/>
        <item x="112"/>
        <item x="57"/>
        <item x="9"/>
        <item x="212"/>
        <item x="166"/>
        <item x="165"/>
        <item x="224"/>
        <item x="54"/>
        <item x="61"/>
        <item x="138"/>
        <item x="136"/>
        <item x="105"/>
        <item x="242"/>
        <item x="262"/>
        <item x="162"/>
        <item x="152"/>
        <item x="85"/>
        <item x="53"/>
        <item x="201"/>
        <item x="36"/>
        <item x="78"/>
        <item x="241"/>
        <item x="19"/>
        <item x="243"/>
        <item x="150"/>
        <item x="169"/>
        <item x="247"/>
        <item x="101"/>
        <item x="175"/>
        <item x="190"/>
        <item x="127"/>
        <item x="3"/>
        <item x="238"/>
        <item x="90"/>
        <item x="121"/>
        <item x="118"/>
        <item x="135"/>
        <item x="62"/>
        <item x="213"/>
        <item x="52"/>
        <item x="88"/>
        <item x="265"/>
        <item x="33"/>
        <item x="102"/>
        <item x="125"/>
        <item x="144"/>
        <item x="22"/>
        <item x="206"/>
        <item x="115"/>
        <item x="139"/>
        <item x="191"/>
        <item x="171"/>
        <item x="261"/>
        <item x="117"/>
        <item x="219"/>
        <item x="187"/>
        <item x="51"/>
        <item x="245"/>
        <item x="109"/>
        <item x="31"/>
        <item x="221"/>
        <item x="156"/>
        <item x="80"/>
        <item x="142"/>
        <item x="185"/>
        <item x="37"/>
        <item x="217"/>
        <item x="17"/>
        <item x="184"/>
        <item x="82"/>
        <item x="146"/>
        <item x="81"/>
        <item x="160"/>
        <item x="67"/>
        <item x="218"/>
        <item x="154"/>
        <item x="183"/>
        <item x="74"/>
        <item x="10"/>
        <item x="202"/>
        <item x="110"/>
        <item x="20"/>
        <item x="40"/>
        <item x="178"/>
        <item x="204"/>
        <item x="123"/>
        <item x="70"/>
        <item x="164"/>
        <item x="235"/>
        <item x="232"/>
        <item x="75"/>
        <item x="250"/>
        <item x="151"/>
        <item x="60"/>
        <item x="251"/>
        <item x="168"/>
        <item x="113"/>
        <item x="83"/>
        <item x="179"/>
        <item x="58"/>
        <item x="16"/>
        <item x="197"/>
        <item x="8"/>
        <item x="182"/>
        <item x="200"/>
        <item x="134"/>
        <item x="153"/>
        <item x="38"/>
        <item x="71"/>
        <item x="65"/>
        <item x="130"/>
        <item x="181"/>
        <item x="120"/>
        <item x="79"/>
        <item x="93"/>
        <item x="210"/>
        <item x="249"/>
        <item x="55"/>
        <item x="195"/>
        <item x="237"/>
        <item x="231"/>
        <item x="126"/>
        <item x="86"/>
        <item x="188"/>
        <item x="248"/>
        <item x="133"/>
        <item x="44"/>
        <item x="59"/>
        <item x="170"/>
        <item x="196"/>
        <item x="124"/>
        <item x="174"/>
        <item x="119"/>
        <item x="26"/>
        <item x="12"/>
        <item x="211"/>
        <item x="159"/>
        <item x="94"/>
        <item x="240"/>
        <item x="76"/>
        <item x="205"/>
        <item x="129"/>
        <item x="192"/>
        <item x="0"/>
        <item x="27"/>
        <item x="239"/>
        <item x="77"/>
        <item x="42"/>
        <item x="103"/>
        <item x="220"/>
        <item x="253"/>
        <item x="5"/>
        <item x="7"/>
        <item x="43"/>
        <item x="214"/>
        <item x="34"/>
        <item x="106"/>
        <item x="194"/>
        <item x="98"/>
        <item x="11"/>
        <item x="128"/>
        <item x="4"/>
        <item x="147"/>
        <item x="208"/>
        <item x="252"/>
        <item x="18"/>
        <item x="92"/>
        <item x="255"/>
        <item x="176"/>
        <item x="24"/>
        <item x="222"/>
        <item x="199"/>
        <item x="131"/>
        <item x="215"/>
        <item x="228"/>
        <item x="137"/>
        <item x="132"/>
        <item x="14"/>
        <item x="143"/>
        <item x="45"/>
        <item x="68"/>
        <item x="209"/>
        <item x="2"/>
        <item x="177"/>
        <item x="1"/>
        <item x="254"/>
        <item x="180"/>
        <item x="104"/>
        <item x="163"/>
        <item x="49"/>
        <item x="116"/>
        <item x="39"/>
        <item x="111"/>
        <item x="148"/>
        <item x="84"/>
        <item x="64"/>
        <item x="91"/>
        <item x="6"/>
        <item x="29"/>
        <item x="227"/>
        <item x="66"/>
        <item x="155"/>
        <item x="28"/>
        <item x="41"/>
        <item x="122"/>
        <item x="141"/>
        <item x="15"/>
        <item x="258"/>
        <item x="173"/>
        <item x="207"/>
        <item x="89"/>
        <item x="47"/>
        <item x="236"/>
        <item x="72"/>
        <item x="108"/>
        <item x="216"/>
        <item x="172"/>
        <item x="21"/>
        <item x="203"/>
        <item x="63"/>
        <item x="260"/>
        <item x="140"/>
        <item x="229"/>
        <item x="161"/>
        <item x="69"/>
        <item x="230"/>
        <item x="96"/>
        <item x="25"/>
        <item x="32"/>
        <item x="186"/>
        <item x="114"/>
        <item x="157"/>
        <item x="234"/>
        <item x="226"/>
        <item x="189"/>
        <item x="30"/>
        <item x="50"/>
        <item x="99"/>
        <item x="23"/>
        <item x="35"/>
        <item x="167"/>
        <item x="193"/>
        <item x="95"/>
        <item x="259"/>
        <item x="149"/>
        <item x="87"/>
        <item x="264"/>
        <item x="246"/>
        <item x="15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pivotField dataField="1" showAll="0">
      <items count="42">
        <item x="21"/>
        <item x="27"/>
        <item x="33"/>
        <item x="15"/>
        <item x="32"/>
        <item x="8"/>
        <item x="3"/>
        <item x="40"/>
        <item x="29"/>
        <item x="38"/>
        <item x="12"/>
        <item x="25"/>
        <item x="28"/>
        <item x="37"/>
        <item x="35"/>
        <item x="14"/>
        <item x="24"/>
        <item x="2"/>
        <item x="7"/>
        <item x="1"/>
        <item x="39"/>
        <item x="9"/>
        <item x="26"/>
        <item x="36"/>
        <item x="16"/>
        <item x="23"/>
        <item x="18"/>
        <item x="13"/>
        <item x="17"/>
        <item x="10"/>
        <item x="4"/>
        <item x="11"/>
        <item x="30"/>
        <item x="22"/>
        <item x="31"/>
        <item x="19"/>
        <item x="6"/>
        <item x="34"/>
        <item x="0"/>
        <item x="20"/>
        <item x="5"/>
        <item t="default"/>
      </items>
    </pivotField>
    <pivotField showAll="0"/>
    <pivotField showAll="0"/>
    <pivotField dataField="1" showAll="0">
      <items count="276">
        <item x="13"/>
        <item x="263"/>
        <item x="197"/>
        <item x="250"/>
        <item x="171"/>
        <item x="95"/>
        <item x="273"/>
        <item x="210"/>
        <item x="231"/>
        <item x="239"/>
        <item x="270"/>
        <item x="226"/>
        <item x="98"/>
        <item x="143"/>
        <item x="188"/>
        <item x="18"/>
        <item x="153"/>
        <item x="139"/>
        <item x="104"/>
        <item x="252"/>
        <item x="203"/>
        <item x="220"/>
        <item x="114"/>
        <item x="48"/>
        <item x="249"/>
        <item x="75"/>
        <item x="247"/>
        <item x="36"/>
        <item x="65"/>
        <item x="269"/>
        <item x="100"/>
        <item x="20"/>
        <item x="46"/>
        <item x="232"/>
        <item x="55"/>
        <item x="268"/>
        <item x="162"/>
        <item x="274"/>
        <item x="101"/>
        <item x="106"/>
        <item x="54"/>
        <item x="136"/>
        <item x="206"/>
        <item x="111"/>
        <item x="155"/>
        <item x="71"/>
        <item x="146"/>
        <item x="23"/>
        <item x="72"/>
        <item x="221"/>
        <item x="59"/>
        <item x="79"/>
        <item x="191"/>
        <item x="265"/>
        <item x="77"/>
        <item x="241"/>
        <item x="256"/>
        <item x="235"/>
        <item x="260"/>
        <item x="189"/>
        <item x="84"/>
        <item x="56"/>
        <item x="167"/>
        <item x="9"/>
        <item x="230"/>
        <item x="151"/>
        <item x="92"/>
        <item x="57"/>
        <item x="219"/>
        <item x="251"/>
        <item x="89"/>
        <item x="186"/>
        <item x="194"/>
        <item x="63"/>
        <item x="10"/>
        <item x="163"/>
        <item x="159"/>
        <item x="0"/>
        <item x="38"/>
        <item x="185"/>
        <item x="27"/>
        <item x="179"/>
        <item x="5"/>
        <item x="170"/>
        <item x="125"/>
        <item x="257"/>
        <item x="58"/>
        <item x="135"/>
        <item x="195"/>
        <item x="53"/>
        <item x="44"/>
        <item x="192"/>
        <item x="37"/>
        <item x="228"/>
        <item x="117"/>
        <item x="262"/>
        <item x="12"/>
        <item x="16"/>
        <item x="187"/>
        <item x="147"/>
        <item x="212"/>
        <item x="124"/>
        <item x="168"/>
        <item x="244"/>
        <item x="176"/>
        <item x="164"/>
        <item x="3"/>
        <item x="40"/>
        <item x="86"/>
        <item x="123"/>
        <item x="8"/>
        <item x="105"/>
        <item x="184"/>
        <item x="126"/>
        <item x="214"/>
        <item x="81"/>
        <item x="118"/>
        <item x="120"/>
        <item x="225"/>
        <item x="222"/>
        <item x="130"/>
        <item x="60"/>
        <item x="152"/>
        <item x="11"/>
        <item x="112"/>
        <item x="4"/>
        <item x="208"/>
        <item x="127"/>
        <item x="165"/>
        <item x="177"/>
        <item x="87"/>
        <item x="202"/>
        <item x="259"/>
        <item x="128"/>
        <item x="99"/>
        <item x="178"/>
        <item x="238"/>
        <item x="30"/>
        <item x="173"/>
        <item x="183"/>
        <item x="199"/>
        <item x="49"/>
        <item x="17"/>
        <item x="32"/>
        <item x="25"/>
        <item x="140"/>
        <item x="213"/>
        <item x="108"/>
        <item x="78"/>
        <item x="132"/>
        <item x="6"/>
        <item x="137"/>
        <item x="154"/>
        <item x="134"/>
        <item x="161"/>
        <item x="116"/>
        <item x="76"/>
        <item x="145"/>
        <item x="80"/>
        <item x="42"/>
        <item x="218"/>
        <item x="142"/>
        <item x="245"/>
        <item x="52"/>
        <item x="122"/>
        <item x="211"/>
        <item x="264"/>
        <item x="90"/>
        <item x="34"/>
        <item x="180"/>
        <item x="156"/>
        <item x="51"/>
        <item x="7"/>
        <item x="272"/>
        <item x="39"/>
        <item x="102"/>
        <item x="205"/>
        <item x="74"/>
        <item x="69"/>
        <item x="223"/>
        <item x="110"/>
        <item x="261"/>
        <item x="21"/>
        <item x="172"/>
        <item x="107"/>
        <item x="158"/>
        <item x="67"/>
        <item x="64"/>
        <item x="68"/>
        <item x="73"/>
        <item x="131"/>
        <item x="96"/>
        <item x="234"/>
        <item x="217"/>
        <item x="182"/>
        <item x="255"/>
        <item x="61"/>
        <item x="33"/>
        <item x="133"/>
        <item x="201"/>
        <item x="15"/>
        <item x="47"/>
        <item x="109"/>
        <item x="248"/>
        <item x="216"/>
        <item x="19"/>
        <item x="41"/>
        <item x="227"/>
        <item x="31"/>
        <item x="28"/>
        <item x="169"/>
        <item x="1"/>
        <item x="243"/>
        <item x="50"/>
        <item x="166"/>
        <item x="35"/>
        <item x="82"/>
        <item x="209"/>
        <item x="240"/>
        <item x="254"/>
        <item x="45"/>
        <item x="2"/>
        <item x="141"/>
        <item x="237"/>
        <item x="229"/>
        <item x="91"/>
        <item x="70"/>
        <item x="113"/>
        <item x="149"/>
        <item x="138"/>
        <item x="129"/>
        <item x="266"/>
        <item x="196"/>
        <item x="253"/>
        <item x="119"/>
        <item x="200"/>
        <item x="258"/>
        <item x="29"/>
        <item x="85"/>
        <item x="190"/>
        <item x="242"/>
        <item x="215"/>
        <item x="88"/>
        <item x="198"/>
        <item x="150"/>
        <item x="94"/>
        <item x="22"/>
        <item x="246"/>
        <item x="62"/>
        <item x="204"/>
        <item x="121"/>
        <item x="26"/>
        <item x="43"/>
        <item x="144"/>
        <item x="174"/>
        <item x="233"/>
        <item x="93"/>
        <item x="103"/>
        <item x="157"/>
        <item x="193"/>
        <item x="14"/>
        <item x="175"/>
        <item x="236"/>
        <item x="271"/>
        <item x="224"/>
        <item x="97"/>
        <item x="267"/>
        <item x="83"/>
        <item x="148"/>
        <item x="181"/>
        <item x="115"/>
        <item x="66"/>
        <item x="160"/>
        <item x="207"/>
        <item x="24"/>
        <item t="default"/>
      </items>
    </pivotField>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dataFields count="3">
    <dataField name="Sum of Revenue" fld="53" baseField="0" baseItem="0"/>
    <dataField name="Sum of OperatingMargin" fld="50" baseField="0" baseItem="0"/>
    <dataField name="Sum of Profit" fld="34"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9">
  <location ref="L54:M55" firstHeaderRow="1" firstDataRow="1" firstDataCol="1"/>
  <pivotFields count="5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numFmtId="14" outline="0" showAll="0" defaultSubtotal="0"/>
    <pivotField compact="0" numFmtId="2"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
        <item x="4"/>
        <item h="1" x="1"/>
        <item h="1" x="3"/>
        <item h="1" x="0"/>
        <item h="1"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h="1" x="0"/>
        <item h="1"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1">
    <field x="16"/>
  </rowFields>
  <rowItems count="1">
    <i>
      <x/>
    </i>
  </rowItems>
  <colItems count="1">
    <i/>
  </colItems>
  <dataFields count="1">
    <dataField name="Emergency Visit" fld="48" subtotal="count" baseField="16" baseItem="0"/>
  </dataFields>
  <formats count="14">
    <format dxfId="301">
      <pivotArea type="all" dataOnly="0" outline="0" fieldPosition="0"/>
    </format>
    <format dxfId="300">
      <pivotArea outline="0" collapsedLevelsAreSubtotals="1" fieldPosition="0"/>
    </format>
    <format dxfId="299">
      <pivotArea field="16" type="button" dataOnly="0" labelOnly="1" outline="0" axis="axisRow" fieldPosition="0"/>
    </format>
    <format dxfId="298">
      <pivotArea dataOnly="0" labelOnly="1" outline="0" axis="axisValues" fieldPosition="0"/>
    </format>
    <format dxfId="297">
      <pivotArea dataOnly="0" labelOnly="1" outline="0" fieldPosition="0">
        <references count="1">
          <reference field="16" count="0"/>
        </references>
      </pivotArea>
    </format>
    <format dxfId="296">
      <pivotArea dataOnly="0" labelOnly="1" outline="0" axis="axisValues" fieldPosition="0"/>
    </format>
    <format dxfId="295">
      <pivotArea field="16" type="button" dataOnly="0" labelOnly="1" outline="0" axis="axisRow" fieldPosition="0"/>
    </format>
    <format dxfId="294">
      <pivotArea dataOnly="0" labelOnly="1" outline="0" axis="axisValues" fieldPosition="0"/>
    </format>
    <format dxfId="293">
      <pivotArea dataOnly="0" labelOnly="1" outline="0" axis="axisValues" fieldPosition="0"/>
    </format>
    <format dxfId="292">
      <pivotArea field="16" type="button" dataOnly="0" labelOnly="1" outline="0" axis="axisRow" fieldPosition="0"/>
    </format>
    <format dxfId="291">
      <pivotArea dataOnly="0" labelOnly="1" outline="0" axis="axisValues" fieldPosition="0"/>
    </format>
    <format dxfId="290">
      <pivotArea dataOnly="0" labelOnly="1" outline="0" axis="axisValues" fieldPosition="0"/>
    </format>
    <format dxfId="289">
      <pivotArea dataOnly="0" labelOnly="1" outline="0" axis="axisValues" fieldPosition="0"/>
    </format>
    <format dxfId="288">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7">
  <location ref="E54:G59" firstHeaderRow="1" firstDataRow="1" firstDataCol="2"/>
  <pivotFields count="5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numFmtId="14" outline="0" showAll="0" defaultSubtotal="0"/>
    <pivotField compact="0" numFmtId="2"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4"/>
        <item h="1" x="1"/>
        <item h="1" x="3"/>
        <item h="1" x="0"/>
        <item h="1"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Hospital Name" axis="axisRow" compact="0" outline="0" showAll="0" defaultSubtotal="0">
      <items count="3">
        <item x="1"/>
        <item h="1" x="0"/>
        <item h="1"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Patient Satisfaction" axis="axisRow" dataField="1" compact="0" outline="0" showAll="0" defaultSubtotal="0">
      <items count="5">
        <item x="1"/>
        <item x="4"/>
        <item x="3"/>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2">
    <field x="24"/>
    <field x="49"/>
  </rowFields>
  <rowItems count="5">
    <i>
      <x/>
      <x/>
    </i>
    <i r="1">
      <x v="1"/>
    </i>
    <i r="1">
      <x v="2"/>
    </i>
    <i r="1">
      <x v="3"/>
    </i>
    <i r="1">
      <x v="4"/>
    </i>
  </rowItems>
  <colItems count="1">
    <i/>
  </colItems>
  <dataFields count="1">
    <dataField name="No.Patient Satisfaction" fld="49" subtotal="count" baseField="0" baseItem="0"/>
  </dataFields>
  <formats count="58">
    <format dxfId="359">
      <pivotArea type="all" dataOnly="0" outline="0" fieldPosition="0"/>
    </format>
    <format dxfId="358">
      <pivotArea outline="0" collapsedLevelsAreSubtotals="1" fieldPosition="0"/>
    </format>
    <format dxfId="357">
      <pivotArea field="24" type="button" dataOnly="0" labelOnly="1" outline="0" axis="axisRow" fieldPosition="0"/>
    </format>
    <format dxfId="356">
      <pivotArea field="49" type="button" dataOnly="0" labelOnly="1" outline="0" axis="axisRow" fieldPosition="1"/>
    </format>
    <format dxfId="355">
      <pivotArea dataOnly="0" labelOnly="1" outline="0" axis="axisValues" fieldPosition="0"/>
    </format>
    <format dxfId="354">
      <pivotArea dataOnly="0" labelOnly="1" outline="0" fieldPosition="0">
        <references count="1">
          <reference field="24" count="0"/>
        </references>
      </pivotArea>
    </format>
    <format dxfId="353">
      <pivotArea dataOnly="0" labelOnly="1" outline="0" fieldPosition="0">
        <references count="2">
          <reference field="24" count="0" selected="0"/>
          <reference field="49" count="0"/>
        </references>
      </pivotArea>
    </format>
    <format dxfId="352">
      <pivotArea dataOnly="0" labelOnly="1" outline="0" axis="axisValues" fieldPosition="0"/>
    </format>
    <format dxfId="351">
      <pivotArea type="all" dataOnly="0" outline="0" fieldPosition="0"/>
    </format>
    <format dxfId="350">
      <pivotArea outline="0" collapsedLevelsAreSubtotals="1" fieldPosition="0"/>
    </format>
    <format dxfId="349">
      <pivotArea field="24" type="button" dataOnly="0" labelOnly="1" outline="0" axis="axisRow" fieldPosition="0"/>
    </format>
    <format dxfId="348">
      <pivotArea field="49" type="button" dataOnly="0" labelOnly="1" outline="0" axis="axisRow" fieldPosition="1"/>
    </format>
    <format dxfId="347">
      <pivotArea dataOnly="0" labelOnly="1" outline="0" axis="axisValues" fieldPosition="0"/>
    </format>
    <format dxfId="346">
      <pivotArea dataOnly="0" labelOnly="1" outline="0" fieldPosition="0">
        <references count="1">
          <reference field="24" count="0"/>
        </references>
      </pivotArea>
    </format>
    <format dxfId="345">
      <pivotArea dataOnly="0" labelOnly="1" outline="0" fieldPosition="0">
        <references count="2">
          <reference field="24" count="0" selected="0"/>
          <reference field="49" count="0"/>
        </references>
      </pivotArea>
    </format>
    <format dxfId="344">
      <pivotArea dataOnly="0" labelOnly="1" outline="0" axis="axisValues" fieldPosition="0"/>
    </format>
    <format dxfId="343">
      <pivotArea type="all" dataOnly="0" outline="0" fieldPosition="0"/>
    </format>
    <format dxfId="342">
      <pivotArea outline="0" collapsedLevelsAreSubtotals="1" fieldPosition="0"/>
    </format>
    <format dxfId="341">
      <pivotArea field="24" type="button" dataOnly="0" labelOnly="1" outline="0" axis="axisRow" fieldPosition="0"/>
    </format>
    <format dxfId="340">
      <pivotArea field="49" type="button" dataOnly="0" labelOnly="1" outline="0" axis="axisRow" fieldPosition="1"/>
    </format>
    <format dxfId="339">
      <pivotArea dataOnly="0" labelOnly="1" outline="0" axis="axisValues" fieldPosition="0"/>
    </format>
    <format dxfId="338">
      <pivotArea dataOnly="0" labelOnly="1" outline="0" fieldPosition="0">
        <references count="1">
          <reference field="24" count="0"/>
        </references>
      </pivotArea>
    </format>
    <format dxfId="337">
      <pivotArea dataOnly="0" labelOnly="1" outline="0" fieldPosition="0">
        <references count="2">
          <reference field="24" count="0" selected="0"/>
          <reference field="49" count="0"/>
        </references>
      </pivotArea>
    </format>
    <format dxfId="336">
      <pivotArea dataOnly="0" labelOnly="1" outline="0" axis="axisValues" fieldPosition="0"/>
    </format>
    <format dxfId="335">
      <pivotArea type="all" dataOnly="0" outline="0" fieldPosition="0"/>
    </format>
    <format dxfId="334">
      <pivotArea outline="0" collapsedLevelsAreSubtotals="1" fieldPosition="0"/>
    </format>
    <format dxfId="333">
      <pivotArea field="24" type="button" dataOnly="0" labelOnly="1" outline="0" axis="axisRow" fieldPosition="0"/>
    </format>
    <format dxfId="332">
      <pivotArea field="49" type="button" dataOnly="0" labelOnly="1" outline="0" axis="axisRow" fieldPosition="1"/>
    </format>
    <format dxfId="331">
      <pivotArea dataOnly="0" labelOnly="1" outline="0" axis="axisValues" fieldPosition="0"/>
    </format>
    <format dxfId="330">
      <pivotArea dataOnly="0" labelOnly="1" outline="0" fieldPosition="0">
        <references count="1">
          <reference field="24" count="0"/>
        </references>
      </pivotArea>
    </format>
    <format dxfId="329">
      <pivotArea dataOnly="0" labelOnly="1" outline="0" fieldPosition="0">
        <references count="2">
          <reference field="24" count="0" selected="0"/>
          <reference field="49" count="0"/>
        </references>
      </pivotArea>
    </format>
    <format dxfId="328">
      <pivotArea dataOnly="0" labelOnly="1" outline="0" axis="axisValues" fieldPosition="0"/>
    </format>
    <format dxfId="327">
      <pivotArea type="all" dataOnly="0" outline="0" fieldPosition="0"/>
    </format>
    <format dxfId="326">
      <pivotArea outline="0" collapsedLevelsAreSubtotals="1" fieldPosition="0"/>
    </format>
    <format dxfId="325">
      <pivotArea field="24" type="button" dataOnly="0" labelOnly="1" outline="0" axis="axisRow" fieldPosition="0"/>
    </format>
    <format dxfId="324">
      <pivotArea field="49" type="button" dataOnly="0" labelOnly="1" outline="0" axis="axisRow" fieldPosition="1"/>
    </format>
    <format dxfId="323">
      <pivotArea dataOnly="0" labelOnly="1" outline="0" axis="axisValues" fieldPosition="0"/>
    </format>
    <format dxfId="322">
      <pivotArea dataOnly="0" labelOnly="1" outline="0" fieldPosition="0">
        <references count="1">
          <reference field="24" count="0"/>
        </references>
      </pivotArea>
    </format>
    <format dxfId="321">
      <pivotArea dataOnly="0" labelOnly="1" outline="0" fieldPosition="0">
        <references count="2">
          <reference field="24" count="0" selected="0"/>
          <reference field="49" count="0"/>
        </references>
      </pivotArea>
    </format>
    <format dxfId="320">
      <pivotArea dataOnly="0" labelOnly="1" outline="0" axis="axisValues" fieldPosition="0"/>
    </format>
    <format dxfId="319">
      <pivotArea type="all" dataOnly="0" outline="0" fieldPosition="0"/>
    </format>
    <format dxfId="318">
      <pivotArea outline="0" collapsedLevelsAreSubtotals="1" fieldPosition="0"/>
    </format>
    <format dxfId="317">
      <pivotArea field="24" type="button" dataOnly="0" labelOnly="1" outline="0" axis="axisRow" fieldPosition="0"/>
    </format>
    <format dxfId="316">
      <pivotArea field="49" type="button" dataOnly="0" labelOnly="1" outline="0" axis="axisRow" fieldPosition="1"/>
    </format>
    <format dxfId="315">
      <pivotArea dataOnly="0" labelOnly="1" outline="0" axis="axisValues" fieldPosition="0"/>
    </format>
    <format dxfId="314">
      <pivotArea dataOnly="0" labelOnly="1" outline="0" fieldPosition="0">
        <references count="1">
          <reference field="24" count="0"/>
        </references>
      </pivotArea>
    </format>
    <format dxfId="313">
      <pivotArea dataOnly="0" labelOnly="1" outline="0" fieldPosition="0">
        <references count="2">
          <reference field="24" count="0" selected="0"/>
          <reference field="49" count="0"/>
        </references>
      </pivotArea>
    </format>
    <format dxfId="312">
      <pivotArea dataOnly="0" labelOnly="1" outline="0" axis="axisValues" fieldPosition="0"/>
    </format>
    <format dxfId="311">
      <pivotArea field="24" type="button" dataOnly="0" labelOnly="1" outline="0" axis="axisRow" fieldPosition="0"/>
    </format>
    <format dxfId="310">
      <pivotArea field="49" type="button" dataOnly="0" labelOnly="1" outline="0" axis="axisRow" fieldPosition="1"/>
    </format>
    <format dxfId="309">
      <pivotArea dataOnly="0" labelOnly="1" outline="0" axis="axisValues" fieldPosition="0"/>
    </format>
    <format dxfId="308">
      <pivotArea dataOnly="0" labelOnly="1" outline="0" axis="axisValues" fieldPosition="0"/>
    </format>
    <format dxfId="307">
      <pivotArea dataOnly="0" labelOnly="1" outline="0" fieldPosition="0">
        <references count="1">
          <reference field="49" count="0"/>
        </references>
      </pivotArea>
    </format>
    <format dxfId="306">
      <pivotArea outline="0" collapsedLevelsAreSubtotals="1" fieldPosition="0"/>
    </format>
    <format dxfId="305">
      <pivotArea field="24" type="button" dataOnly="0" labelOnly="1" outline="0" axis="axisRow" fieldPosition="0"/>
    </format>
    <format dxfId="304">
      <pivotArea field="49" type="button" dataOnly="0" labelOnly="1" outline="0" axis="axisRow" fieldPosition="1"/>
    </format>
    <format dxfId="303">
      <pivotArea dataOnly="0" labelOnly="1" outline="0" axis="axisValues" fieldPosition="0"/>
    </format>
    <format dxfId="302">
      <pivotArea dataOnly="0" labelOnly="1" outline="0" axis="axisValues" fieldPosition="0"/>
    </format>
  </formats>
  <chartFormats count="2">
    <chartFormat chart="5"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8">
  <location ref="A53:C65" firstHeaderRow="1" firstDataRow="1" firstDataCol="2"/>
  <pivotFields count="5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numFmtId="14" outline="0" showAll="0" defaultSubtotal="0"/>
    <pivotField compact="0" numFmtId="2"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4"/>
        <item h="1" x="1"/>
        <item h="1" x="3"/>
        <item h="1" x="0"/>
        <item h="1" x="2"/>
      </items>
    </pivotField>
    <pivotField name="Insurance Provider" axis="axisRow" compact="0" outline="0" showAll="0" defaultSubtotal="0">
      <items count="5">
        <item x="0"/>
        <item x="2"/>
        <item x="4"/>
        <item x="1"/>
        <item x="3"/>
      </items>
    </pivotField>
    <pivotField compact="0" outline="0" showAll="0" defaultSubtotal="0"/>
    <pivotField name="Patient Type" axis="axisRow" dataField="1" compact="0" outline="0" showAll="0" defaultSubtotal="0">
      <items count="3">
        <item x="0"/>
        <item x="1"/>
        <item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h="1" x="0"/>
        <item h="1"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2">
    <field x="19"/>
    <field x="17"/>
  </rowFields>
  <rowItems count="12">
    <i>
      <x/>
      <x/>
    </i>
    <i r="1">
      <x v="1"/>
    </i>
    <i r="1">
      <x v="2"/>
    </i>
    <i r="1">
      <x v="3"/>
    </i>
    <i>
      <x v="1"/>
      <x/>
    </i>
    <i r="1">
      <x v="2"/>
    </i>
    <i r="1">
      <x v="3"/>
    </i>
    <i>
      <x v="2"/>
      <x/>
    </i>
    <i r="1">
      <x v="1"/>
    </i>
    <i r="1">
      <x v="2"/>
    </i>
    <i r="1">
      <x v="3"/>
    </i>
    <i r="1">
      <x v="4"/>
    </i>
  </rowItems>
  <colItems count="1">
    <i/>
  </colItems>
  <dataFields count="1">
    <dataField name="No.Patient Type" fld="19" subtotal="count" baseField="0" baseItem="0"/>
  </dataFields>
  <formats count="32">
    <format dxfId="391">
      <pivotArea type="all" dataOnly="0" outline="0" fieldPosition="0"/>
    </format>
    <format dxfId="390">
      <pivotArea outline="0" collapsedLevelsAreSubtotals="1" fieldPosition="0"/>
    </format>
    <format dxfId="389">
      <pivotArea field="19" type="button" dataOnly="0" labelOnly="1" outline="0" axis="axisRow" fieldPosition="0"/>
    </format>
    <format dxfId="388">
      <pivotArea field="17" type="button" dataOnly="0" labelOnly="1" outline="0" axis="axisRow" fieldPosition="1"/>
    </format>
    <format dxfId="387">
      <pivotArea dataOnly="0" labelOnly="1" outline="0" axis="axisValues" fieldPosition="0"/>
    </format>
    <format dxfId="386">
      <pivotArea dataOnly="0" labelOnly="1" outline="0" fieldPosition="0">
        <references count="1">
          <reference field="19" count="0"/>
        </references>
      </pivotArea>
    </format>
    <format dxfId="385">
      <pivotArea dataOnly="0" labelOnly="1" outline="0" fieldPosition="0">
        <references count="2">
          <reference field="17" count="0"/>
          <reference field="19" count="1" selected="0">
            <x v="0"/>
          </reference>
        </references>
      </pivotArea>
    </format>
    <format dxfId="384">
      <pivotArea dataOnly="0" labelOnly="1" outline="0" fieldPosition="0">
        <references count="2">
          <reference field="17" count="0"/>
          <reference field="19" count="1" selected="0">
            <x v="1"/>
          </reference>
        </references>
      </pivotArea>
    </format>
    <format dxfId="383">
      <pivotArea dataOnly="0" labelOnly="1" outline="0" fieldPosition="0">
        <references count="2">
          <reference field="17" count="0"/>
          <reference field="19" count="1" selected="0">
            <x v="2"/>
          </reference>
        </references>
      </pivotArea>
    </format>
    <format dxfId="382">
      <pivotArea dataOnly="0" labelOnly="1" outline="0" axis="axisValues" fieldPosition="0"/>
    </format>
    <format dxfId="381">
      <pivotArea field="19" type="button" dataOnly="0" labelOnly="1" outline="0" axis="axisRow" fieldPosition="0"/>
    </format>
    <format dxfId="380">
      <pivotArea field="17" type="button" dataOnly="0" labelOnly="1" outline="0" axis="axisRow" fieldPosition="1"/>
    </format>
    <format dxfId="379">
      <pivotArea dataOnly="0" labelOnly="1" outline="0" axis="axisValues" fieldPosition="0"/>
    </format>
    <format dxfId="378">
      <pivotArea dataOnly="0" labelOnly="1" outline="0" axis="axisValues" fieldPosition="0"/>
    </format>
    <format dxfId="377">
      <pivotArea type="all" dataOnly="0" outline="0" fieldPosition="0"/>
    </format>
    <format dxfId="376">
      <pivotArea outline="0" collapsedLevelsAreSubtotals="1" fieldPosition="0"/>
    </format>
    <format dxfId="375">
      <pivotArea field="19" type="button" dataOnly="0" labelOnly="1" outline="0" axis="axisRow" fieldPosition="0"/>
    </format>
    <format dxfId="374">
      <pivotArea field="17" type="button" dataOnly="0" labelOnly="1" outline="0" axis="axisRow" fieldPosition="1"/>
    </format>
    <format dxfId="373">
      <pivotArea dataOnly="0" labelOnly="1" outline="0" axis="axisValues" fieldPosition="0"/>
    </format>
    <format dxfId="372">
      <pivotArea dataOnly="0" labelOnly="1" outline="0" fieldPosition="0">
        <references count="1">
          <reference field="19" count="0"/>
        </references>
      </pivotArea>
    </format>
    <format dxfId="371">
      <pivotArea dataOnly="0" labelOnly="1" outline="0" fieldPosition="0">
        <references count="2">
          <reference field="17" count="0"/>
          <reference field="19" count="1" selected="0">
            <x v="0"/>
          </reference>
        </references>
      </pivotArea>
    </format>
    <format dxfId="370">
      <pivotArea dataOnly="0" labelOnly="1" outline="0" fieldPosition="0">
        <references count="2">
          <reference field="17" count="0"/>
          <reference field="19" count="1" selected="0">
            <x v="1"/>
          </reference>
        </references>
      </pivotArea>
    </format>
    <format dxfId="369">
      <pivotArea dataOnly="0" labelOnly="1" outline="0" fieldPosition="0">
        <references count="2">
          <reference field="17" count="0"/>
          <reference field="19" count="1" selected="0">
            <x v="2"/>
          </reference>
        </references>
      </pivotArea>
    </format>
    <format dxfId="368">
      <pivotArea dataOnly="0" labelOnly="1" outline="0" axis="axisValues" fieldPosition="0"/>
    </format>
    <format dxfId="367">
      <pivotArea field="19" type="button" dataOnly="0" labelOnly="1" outline="0" axis="axisRow" fieldPosition="0"/>
    </format>
    <format dxfId="366">
      <pivotArea field="17" type="button" dataOnly="0" labelOnly="1" outline="0" axis="axisRow" fieldPosition="1"/>
    </format>
    <format dxfId="365">
      <pivotArea dataOnly="0" labelOnly="1" outline="0" axis="axisValues" fieldPosition="0"/>
    </format>
    <format dxfId="364">
      <pivotArea dataOnly="0" labelOnly="1" outline="0" axis="axisValues" fieldPosition="0"/>
    </format>
    <format dxfId="363">
      <pivotArea field="19" type="button" dataOnly="0" labelOnly="1" outline="0" axis="axisRow" fieldPosition="0"/>
    </format>
    <format dxfId="362">
      <pivotArea field="17" type="button" dataOnly="0" labelOnly="1" outline="0" axis="axisRow" fieldPosition="1"/>
    </format>
    <format dxfId="361">
      <pivotArea dataOnly="0" labelOnly="1" outline="0" axis="axisValues" fieldPosition="0"/>
    </format>
    <format dxfId="360">
      <pivotArea dataOnly="0" labelOnly="1" outline="0" axis="axisValues" fieldPosition="0"/>
    </format>
  </formats>
  <chartFormats count="3">
    <chartFormat chart="5"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9">
  <location ref="I8:K9" firstHeaderRow="0" firstDataRow="1" firstDataCol="1"/>
  <pivotFields count="5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numFmtId="14" outline="0" showAll="0" defaultSubtotal="0"/>
    <pivotField dataField="1" compact="0" numFmtId="2"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items count="5">
        <item x="4"/>
        <item h="1" x="1"/>
        <item h="1" x="3"/>
        <item h="1" x="0"/>
        <item h="1"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h="1" x="0"/>
        <item h="1"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1"/>
        <item x="4"/>
        <item x="3"/>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1">
    <field x="24"/>
  </rowFields>
  <rowItems count="1">
    <i>
      <x/>
    </i>
  </rowItems>
  <colFields count="1">
    <field x="-2"/>
  </colFields>
  <colItems count="2">
    <i>
      <x/>
    </i>
    <i i="1">
      <x v="1"/>
    </i>
  </colItems>
  <dataFields count="2">
    <dataField name="Operating Room Utilization %" fld="14" subtotal="average" baseField="24" baseItem="0" numFmtId="9"/>
    <dataField name="Avg Readmission Window (Days)" fld="8" subtotal="average" baseField="24" baseItem="0" numFmtId="2"/>
  </dataFields>
  <formats count="14">
    <format dxfId="405">
      <pivotArea outline="0" collapsedLevelsAreSubtotals="1" fieldPosition="0"/>
    </format>
    <format dxfId="404">
      <pivotArea outline="0" fieldPosition="0">
        <references count="1">
          <reference field="4294967294" count="1" selected="0">
            <x v="1"/>
          </reference>
        </references>
      </pivotArea>
    </format>
    <format dxfId="403">
      <pivotArea outline="0" fieldPosition="0">
        <references count="1">
          <reference field="4294967294" count="1" selected="0">
            <x v="1"/>
          </reference>
        </references>
      </pivotArea>
    </format>
    <format dxfId="402">
      <pivotArea outline="0" fieldPosition="0">
        <references count="1">
          <reference field="4294967294" count="1" selected="0">
            <x v="1"/>
          </reference>
        </references>
      </pivotArea>
    </format>
    <format dxfId="401">
      <pivotArea outline="0" fieldPosition="0">
        <references count="1">
          <reference field="4294967294" count="1" selected="0">
            <x v="1"/>
          </reference>
        </references>
      </pivotArea>
    </format>
    <format dxfId="400">
      <pivotArea outline="0" fieldPosition="0">
        <references count="1">
          <reference field="4294967294" count="1" selected="0">
            <x v="1"/>
          </reference>
        </references>
      </pivotArea>
    </format>
    <format dxfId="399">
      <pivotArea outline="0" fieldPosition="0">
        <references count="1">
          <reference field="4294967294" count="1" selected="0">
            <x v="1"/>
          </reference>
        </references>
      </pivotArea>
    </format>
    <format dxfId="398">
      <pivotArea type="all" dataOnly="0" outline="0" fieldPosition="0"/>
    </format>
    <format dxfId="397">
      <pivotArea outline="0" collapsedLevelsAreSubtotals="1" fieldPosition="0"/>
    </format>
    <format dxfId="396">
      <pivotArea field="24" type="button" dataOnly="0" labelOnly="1" outline="0" axis="axisRow" fieldPosition="0"/>
    </format>
    <format dxfId="395">
      <pivotArea dataOnly="0" labelOnly="1" outline="0" fieldPosition="0">
        <references count="1">
          <reference field="24" count="0"/>
        </references>
      </pivotArea>
    </format>
    <format dxfId="394">
      <pivotArea dataOnly="0" labelOnly="1" outline="0" fieldPosition="0">
        <references count="1">
          <reference field="4294967294" count="2">
            <x v="0"/>
            <x v="1"/>
          </reference>
        </references>
      </pivotArea>
    </format>
    <format dxfId="393">
      <pivotArea field="24" type="button" dataOnly="0" labelOnly="1" outline="0" axis="axisRow" fieldPosition="0"/>
    </format>
    <format dxfId="392">
      <pivotArea dataOnly="0" labelOnly="1" outline="0" fieldPosition="0">
        <references count="1">
          <reference field="4294967294" count="2">
            <x v="0"/>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5" firstHeaderRow="0" firstDataRow="1" firstDataCol="1"/>
  <pivotFields count="55">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numFmtId="2" showAll="0" defaultSubtotal="0"/>
    <pivotField showAll="0"/>
    <pivotField showAll="0"/>
    <pivotField showAll="0"/>
    <pivotField showAll="0"/>
    <pivotField showAll="0"/>
    <pivotField showAll="0"/>
    <pivotField showAll="0"/>
    <pivotField axis="axisRow" showAll="0">
      <items count="6">
        <item x="4"/>
        <item h="1" x="1"/>
        <item h="1" x="3"/>
        <item h="1" x="0"/>
        <item h="1" x="2"/>
        <item t="default"/>
      </items>
    </pivotField>
    <pivotField showAll="0"/>
    <pivotField showAll="0"/>
    <pivotField showAll="0"/>
    <pivotField showAll="0"/>
    <pivotField showAll="0"/>
    <pivotField showAll="0"/>
    <pivotField showAll="0"/>
    <pivotField showAll="0">
      <items count="4">
        <item x="1"/>
        <item h="1" x="0"/>
        <item h="1"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pivotField dataField="1" showAll="0"/>
    <pivotField showAll="0"/>
    <pivotField showAll="0"/>
    <pivotField dataField="1" showAll="0"/>
    <pivotField showAll="0" defaultSubtotal="0">
      <items count="14">
        <item x="0"/>
        <item x="1"/>
        <item x="2"/>
        <item x="3"/>
        <item x="4"/>
        <item x="5"/>
        <item x="6"/>
        <item x="7"/>
        <item x="8"/>
        <item x="9"/>
        <item x="10"/>
        <item x="11"/>
        <item x="12"/>
        <item x="13"/>
      </items>
    </pivotField>
  </pivotFields>
  <rowFields count="1">
    <field x="16"/>
  </rowFields>
  <rowItems count="2">
    <i>
      <x/>
    </i>
    <i t="grand">
      <x/>
    </i>
  </rowItems>
  <colFields count="1">
    <field x="-2"/>
  </colFields>
  <colItems count="3">
    <i>
      <x/>
    </i>
    <i i="1">
      <x v="1"/>
    </i>
    <i i="2">
      <x v="2"/>
    </i>
  </colItems>
  <dataFields count="3">
    <dataField name="Sum of Profit" fld="34" baseField="0" baseItem="0"/>
    <dataField name="Sum of Revenue" fld="53" baseField="0" baseItem="0"/>
    <dataField name="Sum of OperatingMargin" fld="50" baseField="0" baseItem="0"/>
  </dataFields>
  <chartFormats count="3">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1">
  <location ref="A12:B13" firstHeaderRow="1" firstDataRow="1" firstDataCol="1"/>
  <pivotFields count="5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numFmtId="14" outline="0" showAll="0" defaultSubtotal="0"/>
    <pivotField compact="0" numFmtId="2"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
        <item x="4"/>
        <item h="1" x="1"/>
        <item h="1" x="3"/>
        <item h="1" x="0"/>
        <item h="1"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h="1" x="0"/>
        <item h="1"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1">
    <field x="16"/>
  </rowFields>
  <rowItems count="1">
    <i>
      <x/>
    </i>
  </rowItems>
  <colItems count="1">
    <i/>
  </colItems>
  <dataFields count="1">
    <dataField name="Count of EmergencyVisits" fld="48" subtotal="count" baseField="16" baseItem="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9">
  <location ref="F4:G9" firstHeaderRow="1" firstDataRow="1" firstDataCol="1"/>
  <pivotFields count="5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numFmtId="14" outline="0" showAll="0" defaultSubtotal="0"/>
    <pivotField compact="0" numFmtId="2"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4"/>
        <item h="1" x="1"/>
        <item h="1" x="3"/>
        <item h="1" x="0"/>
        <item h="1"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h="1" x="0"/>
        <item h="1"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dataField="1" compact="0" outline="0" showAll="0" defaultSubtotal="0">
      <items count="5">
        <item x="1"/>
        <item x="4"/>
        <item x="3"/>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1">
    <field x="49"/>
  </rowFields>
  <rowItems count="5">
    <i>
      <x/>
    </i>
    <i>
      <x v="1"/>
    </i>
    <i>
      <x v="2"/>
    </i>
    <i>
      <x v="3"/>
    </i>
    <i>
      <x v="4"/>
    </i>
  </rowItems>
  <colItems count="1">
    <i/>
  </colItems>
  <dataFields count="1">
    <dataField name="Count of PatientsSatisfaction" fld="49" subtotal="count" baseField="0" baseItem="0"/>
  </dataFields>
  <chartFormats count="7">
    <chartFormat chart="6" format="1"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49" count="1" selected="0">
            <x v="0"/>
          </reference>
        </references>
      </pivotArea>
    </chartFormat>
    <chartFormat chart="8" format="10">
      <pivotArea type="data" outline="0" fieldPosition="0">
        <references count="2">
          <reference field="4294967294" count="1" selected="0">
            <x v="0"/>
          </reference>
          <reference field="49" count="1" selected="0">
            <x v="1"/>
          </reference>
        </references>
      </pivotArea>
    </chartFormat>
    <chartFormat chart="8" format="11">
      <pivotArea type="data" outline="0" fieldPosition="0">
        <references count="2">
          <reference field="4294967294" count="1" selected="0">
            <x v="0"/>
          </reference>
          <reference field="49" count="1" selected="0">
            <x v="2"/>
          </reference>
        </references>
      </pivotArea>
    </chartFormat>
    <chartFormat chart="8" format="12">
      <pivotArea type="data" outline="0" fieldPosition="0">
        <references count="2">
          <reference field="4294967294" count="1" selected="0">
            <x v="0"/>
          </reference>
          <reference field="49" count="1" selected="0">
            <x v="3"/>
          </reference>
        </references>
      </pivotArea>
    </chartFormat>
    <chartFormat chart="8" format="13">
      <pivotArea type="data" outline="0" fieldPosition="0">
        <references count="2">
          <reference field="4294967294" count="1" selected="0">
            <x v="0"/>
          </reference>
          <reference field="49"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6">
  <location ref="D12:E34" firstHeaderRow="1" firstDataRow="1" firstDataCol="1"/>
  <pivotFields count="5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numFmtId="14"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numFmtId="14" outline="0" showAll="0" defaultSubtotal="0"/>
    <pivotField compact="0" numFmtId="2"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4"/>
        <item h="1" x="1"/>
        <item h="1" x="3"/>
        <item h="1" x="0"/>
        <item h="1"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h="1" x="0"/>
        <item h="1"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6"/>
  </rowFields>
  <rowItems count="22">
    <i>
      <x v="120"/>
    </i>
    <i>
      <x v="121"/>
    </i>
    <i>
      <x v="122"/>
    </i>
    <i>
      <x v="130"/>
    </i>
    <i>
      <x v="134"/>
    </i>
    <i>
      <x v="135"/>
    </i>
    <i>
      <x v="137"/>
    </i>
    <i>
      <x v="138"/>
    </i>
    <i>
      <x v="140"/>
    </i>
    <i>
      <x v="141"/>
    </i>
    <i>
      <x v="144"/>
    </i>
    <i>
      <x v="146"/>
    </i>
    <i>
      <x v="150"/>
    </i>
    <i>
      <x v="156"/>
    </i>
    <i>
      <x v="157"/>
    </i>
    <i>
      <x v="158"/>
    </i>
    <i>
      <x v="160"/>
    </i>
    <i>
      <x v="163"/>
    </i>
    <i>
      <x v="167"/>
    </i>
    <i>
      <x v="168"/>
    </i>
    <i>
      <x v="169"/>
    </i>
    <i>
      <x v="171"/>
    </i>
  </rowItems>
  <colItems count="1">
    <i/>
  </colItems>
  <dataFields count="1">
    <dataField name="Sum of Profit" fld="34" baseField="0" baseItem="0"/>
  </dataFields>
  <chartFormats count="2">
    <chartFormat chart="11" format="3"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ospital_Name" sourceName="Hospital_Name">
  <pivotTables>
    <pivotTable tabId="4" name="PivotTable2"/>
    <pivotTable tabId="2" name="PivotTable3"/>
    <pivotTable tabId="2" name="PivotTable4"/>
    <pivotTable tabId="4" name="PivotTable3"/>
    <pivotTable tabId="4" name="PivotTable4"/>
    <pivotTable tabId="2" name="PivotTable5"/>
    <pivotTable tabId="4" name="PivotTable6"/>
    <pivotTable tabId="4" name="PivotTable1"/>
    <pivotTable tabId="4" name="PivotTable5"/>
    <pivotTable tabId="2" name="PivotTable7"/>
    <pivotTable tabId="4" name="PivotTable8"/>
    <pivotTable tabId="2" name="PivotTable11"/>
  </pivotTables>
  <data>
    <tabular pivotCacheId="1">
      <items count="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4" name="PivotTable4"/>
    <pivotTable tabId="2" name="PivotTable5"/>
    <pivotTable tabId="4" name="PivotTable6"/>
    <pivotTable tabId="2" name="PivotTable3"/>
    <pivotTable tabId="2" name="PivotTable4"/>
    <pivotTable tabId="4" name="PivotTable2"/>
    <pivotTable tabId="4" name="PivotTable1"/>
    <pivotTable tabId="4" name="PivotTable3"/>
    <pivotTable tabId="4" name="PivotTable5"/>
    <pivotTable tabId="2" name="PivotTable7"/>
    <pivotTable tabId="4" name="PivotTable8"/>
    <pivotTable tabId="2" name="PivotTable11"/>
  </pivotTables>
  <data>
    <tabular pivotCacheId="1">
      <items count="5">
        <i x="4" s="1"/>
        <i x="1"/>
        <i x="3"/>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Hospital_Name 1" cache="Slicer_Hospital_Name" caption="Hospital Name" rowHeight="225425"/>
  <slicer name="Department 2" cache="Slicer_Department" caption="Department" columnCount="2"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Hospital_Name" cache="Slicer_Hospital_Name" caption="Hospital_Name" rowHeight="225425"/>
  <slicer name="Department" cache="Slicer_Department" caption="Department" rowHeight="225425"/>
</slicers>
</file>

<file path=xl/tables/table1.xml><?xml version="1.0" encoding="utf-8"?>
<table xmlns="http://schemas.openxmlformats.org/spreadsheetml/2006/main" id="5" name="Table5" displayName="Table5" ref="A1:E67" totalsRowShown="0">
  <autoFilter ref="A1:E67"/>
  <tableColumns count="5">
    <tableColumn id="1" name="Admission_Date" dataDxfId="271"/>
    <tableColumn id="2" name="Profit"/>
    <tableColumn id="3" name="Forecast(Profit)" dataDxfId="270">
      <calculatedColumnFormula>_xlfn.FORECAST.ETS(A2,$B$2:$B$57,$A$2:$A$57,1,1)</calculatedColumnFormula>
    </tableColumn>
    <tableColumn id="4" name="Lower Confidence Bound(Profit)" dataDxfId="269">
      <calculatedColumnFormula>C2-_xlfn.FORECAST.ETS.CONFINT(A2,$B$2:$B$57,$A$2:$A$57,0.95,1,1)</calculatedColumnFormula>
    </tableColumn>
    <tableColumn id="5" name="Upper Confidence Bound(Profit)" dataDxfId="268">
      <calculatedColumnFormula>C2+_xlfn.FORECAST.ETS.CONFINT(A2,$B$2:$B$57,$A$2:$A$57,0.95,1,1)</calculatedColumnFormula>
    </tableColumn>
  </tableColumns>
  <tableStyleInfo showFirstColumn="0" showLastColumn="0" showRowStripes="1" showColumnStripes="0"/>
</table>
</file>

<file path=xl/tables/table2.xml><?xml version="1.0" encoding="utf-8"?>
<table xmlns="http://schemas.openxmlformats.org/spreadsheetml/2006/main" id="4" name="Table4" displayName="Table4" ref="A1:E66" totalsRowShown="0">
  <autoFilter ref="A1:E66"/>
  <tableColumns count="5">
    <tableColumn id="1" name="Admission_Date" dataDxfId="267"/>
    <tableColumn id="2" name="Profit"/>
    <tableColumn id="3" name="Forecast(Profit)" dataDxfId="266">
      <calculatedColumnFormula>_xlfn.FORECAST.ETS(A2,$B$2:$B$56,$A$2:$A$56,1,1)</calculatedColumnFormula>
    </tableColumn>
    <tableColumn id="4" name="Lower Confidence Bound(Profit)" dataDxfId="265">
      <calculatedColumnFormula>C2-_xlfn.FORECAST.ETS.CONFINT(A2,$B$2:$B$56,$A$2:$A$56,0.95,1,1)</calculatedColumnFormula>
    </tableColumn>
    <tableColumn id="5" name="Upper Confidence Bound(Profit)" dataDxfId="264">
      <calculatedColumnFormula>C2+_xlfn.FORECAST.ETS.CONFINT(A2,$B$2:$B$56,$A$2:$A$56,0.95,1,1)</calculatedColumnFormula>
    </tableColumn>
  </tableColumns>
  <tableStyleInfo showFirstColumn="0" showLastColumn="0" showRowStripes="1" showColumnStripes="0"/>
</table>
</file>

<file path=xl/tables/table3.xml><?xml version="1.0" encoding="utf-8"?>
<table xmlns="http://schemas.openxmlformats.org/spreadsheetml/2006/main" id="2" name="Table2" displayName="Table2" ref="A1:E67" totalsRowShown="0">
  <autoFilter ref="A1:E67"/>
  <tableColumns count="5">
    <tableColumn id="1" name="Admission_Date" dataDxfId="263"/>
    <tableColumn id="2" name="Profit"/>
    <tableColumn id="3" name="Forecast(Profit)" dataDxfId="262">
      <calculatedColumnFormula>_xlfn.FORECAST.ETS(A2,$B$2:$B$57,$A$2:$A$57,1,1)</calculatedColumnFormula>
    </tableColumn>
    <tableColumn id="4" name="Lower Confidence Bound(Profit)" dataDxfId="261">
      <calculatedColumnFormula>C2-_xlfn.FORECAST.ETS.CONFINT(A2,$B$2:$B$57,$A$2:$A$57,0.95,1,1)</calculatedColumnFormula>
    </tableColumn>
    <tableColumn id="5" name="Upper Confidence Bound(Profit)" dataDxfId="260">
      <calculatedColumnFormula>C2+_xlfn.FORECAST.ETS.CONFINT(A2,$B$2:$B$57,$A$2:$A$57,0.95,1,1)</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 Id="rId9" Type="http://schemas.microsoft.com/office/2007/relationships/slicer" Target="../slicers/slicer2.xml"/></Relationships>
</file>

<file path=xl/worksheets/_rels/sheet6.xml.rels><?xml version="1.0" encoding="UTF-8" standalone="yes"?>
<Relationships xmlns="http://schemas.openxmlformats.org/package/2006/relationships"><Relationship Id="rId117" Type="http://schemas.openxmlformats.org/officeDocument/2006/relationships/hyperlink" Target="https://cdn.boldbi.com/wp/solutions/icons/healthcare/pediatrics.png" TargetMode="External"/><Relationship Id="rId299" Type="http://schemas.openxmlformats.org/officeDocument/2006/relationships/hyperlink" Target="https://cdn.boldbi.com/wp/solutions/icons/healthcare/neurology.png" TargetMode="External"/><Relationship Id="rId21" Type="http://schemas.openxmlformats.org/officeDocument/2006/relationships/hyperlink" Target="https://cdn.boldbi.com/wp/solutions/icons/healthcare/neurology.png" TargetMode="External"/><Relationship Id="rId63" Type="http://schemas.openxmlformats.org/officeDocument/2006/relationships/hyperlink" Target="https://cdn.boldbi.com/wp/solutions/icons/healthcare/cardiology.png" TargetMode="External"/><Relationship Id="rId159" Type="http://schemas.openxmlformats.org/officeDocument/2006/relationships/hyperlink" Target="https://cdn.boldbi.com/wp/solutions/icons/healthcare/ophthalmology.png" TargetMode="External"/><Relationship Id="rId170" Type="http://schemas.openxmlformats.org/officeDocument/2006/relationships/hyperlink" Target="https://cdn.boldbi.com/wp/solutions/icons/healthcare/neurology.png" TargetMode="External"/><Relationship Id="rId226" Type="http://schemas.openxmlformats.org/officeDocument/2006/relationships/hyperlink" Target="https://cdn.boldbi.com/wp/solutions/icons/healthcare/neurology.png" TargetMode="External"/><Relationship Id="rId268" Type="http://schemas.openxmlformats.org/officeDocument/2006/relationships/hyperlink" Target="https://cdn.boldbi.com/wp/solutions/icons/healthcare/pediatrics.png" TargetMode="External"/><Relationship Id="rId32" Type="http://schemas.openxmlformats.org/officeDocument/2006/relationships/hyperlink" Target="https://cdn.boldbi.com/wp/solutions/icons/healthcare/cardiology.png" TargetMode="External"/><Relationship Id="rId74" Type="http://schemas.openxmlformats.org/officeDocument/2006/relationships/hyperlink" Target="https://cdn.boldbi.com/wp/solutions/icons/healthcare/neurology.png" TargetMode="External"/><Relationship Id="rId128" Type="http://schemas.openxmlformats.org/officeDocument/2006/relationships/hyperlink" Target="https://cdn.boldbi.com/wp/solutions/icons/healthcare/orthopaedics.png" TargetMode="External"/><Relationship Id="rId5" Type="http://schemas.openxmlformats.org/officeDocument/2006/relationships/hyperlink" Target="https://cdn.boldbi.com/wp/solutions/icons/healthcare/ophthalmology.png" TargetMode="External"/><Relationship Id="rId181" Type="http://schemas.openxmlformats.org/officeDocument/2006/relationships/hyperlink" Target="https://cdn.boldbi.com/wp/solutions/icons/healthcare/neurology.png" TargetMode="External"/><Relationship Id="rId237" Type="http://schemas.openxmlformats.org/officeDocument/2006/relationships/hyperlink" Target="https://cdn.boldbi.com/wp/solutions/icons/healthcare/cardiology.png" TargetMode="External"/><Relationship Id="rId279" Type="http://schemas.openxmlformats.org/officeDocument/2006/relationships/hyperlink" Target="https://cdn.boldbi.com/wp/solutions/icons/healthcare/neurology.png" TargetMode="External"/><Relationship Id="rId43" Type="http://schemas.openxmlformats.org/officeDocument/2006/relationships/hyperlink" Target="https://cdn.boldbi.com/wp/solutions/icons/healthcare/cardiology.png" TargetMode="External"/><Relationship Id="rId139" Type="http://schemas.openxmlformats.org/officeDocument/2006/relationships/hyperlink" Target="https://cdn.boldbi.com/wp/solutions/icons/healthcare/ophthalmology.png" TargetMode="External"/><Relationship Id="rId290" Type="http://schemas.openxmlformats.org/officeDocument/2006/relationships/hyperlink" Target="https://cdn.boldbi.com/wp/solutions/icons/healthcare/ophthalmology.png" TargetMode="External"/><Relationship Id="rId85" Type="http://schemas.openxmlformats.org/officeDocument/2006/relationships/hyperlink" Target="https://cdn.boldbi.com/wp/solutions/icons/healthcare/cardiology.png" TargetMode="External"/><Relationship Id="rId150" Type="http://schemas.openxmlformats.org/officeDocument/2006/relationships/hyperlink" Target="https://cdn.boldbi.com/wp/solutions/icons/healthcare/neurology.png" TargetMode="External"/><Relationship Id="rId192" Type="http://schemas.openxmlformats.org/officeDocument/2006/relationships/hyperlink" Target="https://cdn.boldbi.com/wp/solutions/icons/healthcare/neurology.png" TargetMode="External"/><Relationship Id="rId206" Type="http://schemas.openxmlformats.org/officeDocument/2006/relationships/hyperlink" Target="https://cdn.boldbi.com/wp/solutions/icons/healthcare/ophthalmology.png" TargetMode="External"/><Relationship Id="rId248" Type="http://schemas.openxmlformats.org/officeDocument/2006/relationships/hyperlink" Target="https://cdn.boldbi.com/wp/solutions/icons/healthcare/pediatrics.png" TargetMode="External"/><Relationship Id="rId12" Type="http://schemas.openxmlformats.org/officeDocument/2006/relationships/hyperlink" Target="https://cdn.boldbi.com/wp/solutions/icons/healthcare/ophthalmology.png" TargetMode="External"/><Relationship Id="rId108" Type="http://schemas.openxmlformats.org/officeDocument/2006/relationships/hyperlink" Target="https://cdn.boldbi.com/wp/solutions/icons/healthcare/pediatrics.png" TargetMode="External"/><Relationship Id="rId54" Type="http://schemas.openxmlformats.org/officeDocument/2006/relationships/hyperlink" Target="https://cdn.boldbi.com/wp/solutions/icons/healthcare/orthopaedics.png" TargetMode="External"/><Relationship Id="rId75" Type="http://schemas.openxmlformats.org/officeDocument/2006/relationships/hyperlink" Target="https://cdn.boldbi.com/wp/solutions/icons/healthcare/orthopaedics.png" TargetMode="External"/><Relationship Id="rId96" Type="http://schemas.openxmlformats.org/officeDocument/2006/relationships/hyperlink" Target="https://cdn.boldbi.com/wp/solutions/icons/healthcare/neurology.png" TargetMode="External"/><Relationship Id="rId140" Type="http://schemas.openxmlformats.org/officeDocument/2006/relationships/hyperlink" Target="https://cdn.boldbi.com/wp/solutions/icons/healthcare/pediatrics.png" TargetMode="External"/><Relationship Id="rId161" Type="http://schemas.openxmlformats.org/officeDocument/2006/relationships/hyperlink" Target="https://cdn.boldbi.com/wp/solutions/icons/healthcare/neurology.png" TargetMode="External"/><Relationship Id="rId182" Type="http://schemas.openxmlformats.org/officeDocument/2006/relationships/hyperlink" Target="https://cdn.boldbi.com/wp/solutions/icons/healthcare/neurology.png" TargetMode="External"/><Relationship Id="rId217" Type="http://schemas.openxmlformats.org/officeDocument/2006/relationships/hyperlink" Target="https://cdn.boldbi.com/wp/solutions/icons/healthcare/ophthalmology.png" TargetMode="External"/><Relationship Id="rId6" Type="http://schemas.openxmlformats.org/officeDocument/2006/relationships/hyperlink" Target="https://cdn.boldbi.com/wp/solutions/icons/healthcare/neurology.png" TargetMode="External"/><Relationship Id="rId238" Type="http://schemas.openxmlformats.org/officeDocument/2006/relationships/hyperlink" Target="https://cdn.boldbi.com/wp/solutions/icons/healthcare/pediatrics.png" TargetMode="External"/><Relationship Id="rId259" Type="http://schemas.openxmlformats.org/officeDocument/2006/relationships/hyperlink" Target="https://cdn.boldbi.com/wp/solutions/icons/healthcare/neurology.png" TargetMode="External"/><Relationship Id="rId23" Type="http://schemas.openxmlformats.org/officeDocument/2006/relationships/hyperlink" Target="https://cdn.boldbi.com/wp/solutions/icons/healthcare/orthopaedics.png" TargetMode="External"/><Relationship Id="rId119" Type="http://schemas.openxmlformats.org/officeDocument/2006/relationships/hyperlink" Target="https://cdn.boldbi.com/wp/solutions/icons/healthcare/neurology.png" TargetMode="External"/><Relationship Id="rId270" Type="http://schemas.openxmlformats.org/officeDocument/2006/relationships/hyperlink" Target="https://cdn.boldbi.com/wp/solutions/icons/healthcare/cardiology.png" TargetMode="External"/><Relationship Id="rId291" Type="http://schemas.openxmlformats.org/officeDocument/2006/relationships/hyperlink" Target="https://cdn.boldbi.com/wp/solutions/icons/healthcare/neurology.png" TargetMode="External"/><Relationship Id="rId44" Type="http://schemas.openxmlformats.org/officeDocument/2006/relationships/hyperlink" Target="https://cdn.boldbi.com/wp/solutions/icons/healthcare/pediatrics.png" TargetMode="External"/><Relationship Id="rId65" Type="http://schemas.openxmlformats.org/officeDocument/2006/relationships/hyperlink" Target="https://cdn.boldbi.com/wp/solutions/icons/healthcare/cardiology.png" TargetMode="External"/><Relationship Id="rId86" Type="http://schemas.openxmlformats.org/officeDocument/2006/relationships/hyperlink" Target="https://cdn.boldbi.com/wp/solutions/icons/healthcare/orthopaedics.png" TargetMode="External"/><Relationship Id="rId130" Type="http://schemas.openxmlformats.org/officeDocument/2006/relationships/hyperlink" Target="https://cdn.boldbi.com/wp/solutions/icons/healthcare/cardiology.png" TargetMode="External"/><Relationship Id="rId151" Type="http://schemas.openxmlformats.org/officeDocument/2006/relationships/hyperlink" Target="https://cdn.boldbi.com/wp/solutions/icons/healthcare/pediatrics.png" TargetMode="External"/><Relationship Id="rId172" Type="http://schemas.openxmlformats.org/officeDocument/2006/relationships/hyperlink" Target="https://cdn.boldbi.com/wp/solutions/icons/healthcare/neurology.png" TargetMode="External"/><Relationship Id="rId193" Type="http://schemas.openxmlformats.org/officeDocument/2006/relationships/hyperlink" Target="https://cdn.boldbi.com/wp/solutions/icons/healthcare/ophthalmology.png" TargetMode="External"/><Relationship Id="rId207" Type="http://schemas.openxmlformats.org/officeDocument/2006/relationships/hyperlink" Target="https://cdn.boldbi.com/wp/solutions/icons/healthcare/ophthalmology.png" TargetMode="External"/><Relationship Id="rId228" Type="http://schemas.openxmlformats.org/officeDocument/2006/relationships/hyperlink" Target="https://cdn.boldbi.com/wp/solutions/icons/healthcare/ophthalmology.png" TargetMode="External"/><Relationship Id="rId249" Type="http://schemas.openxmlformats.org/officeDocument/2006/relationships/hyperlink" Target="https://cdn.boldbi.com/wp/solutions/icons/healthcare/pediatrics.png" TargetMode="External"/><Relationship Id="rId13" Type="http://schemas.openxmlformats.org/officeDocument/2006/relationships/hyperlink" Target="https://cdn.boldbi.com/wp/solutions/icons/healthcare/cardiology.png" TargetMode="External"/><Relationship Id="rId109" Type="http://schemas.openxmlformats.org/officeDocument/2006/relationships/hyperlink" Target="https://cdn.boldbi.com/wp/solutions/icons/healthcare/orthopaedics.png" TargetMode="External"/><Relationship Id="rId260" Type="http://schemas.openxmlformats.org/officeDocument/2006/relationships/hyperlink" Target="https://cdn.boldbi.com/wp/solutions/icons/healthcare/pediatrics.png" TargetMode="External"/><Relationship Id="rId281" Type="http://schemas.openxmlformats.org/officeDocument/2006/relationships/hyperlink" Target="https://cdn.boldbi.com/wp/solutions/icons/healthcare/cardiology.png" TargetMode="External"/><Relationship Id="rId34" Type="http://schemas.openxmlformats.org/officeDocument/2006/relationships/hyperlink" Target="https://cdn.boldbi.com/wp/solutions/icons/healthcare/cardiology.png" TargetMode="External"/><Relationship Id="rId55" Type="http://schemas.openxmlformats.org/officeDocument/2006/relationships/hyperlink" Target="https://cdn.boldbi.com/wp/solutions/icons/healthcare/pediatrics.png" TargetMode="External"/><Relationship Id="rId76" Type="http://schemas.openxmlformats.org/officeDocument/2006/relationships/hyperlink" Target="https://cdn.boldbi.com/wp/solutions/icons/healthcare/cardiology.png" TargetMode="External"/><Relationship Id="rId97" Type="http://schemas.openxmlformats.org/officeDocument/2006/relationships/hyperlink" Target="https://cdn.boldbi.com/wp/solutions/icons/healthcare/pediatrics.png" TargetMode="External"/><Relationship Id="rId120" Type="http://schemas.openxmlformats.org/officeDocument/2006/relationships/hyperlink" Target="https://cdn.boldbi.com/wp/solutions/icons/healthcare/orthopaedics.png" TargetMode="External"/><Relationship Id="rId141" Type="http://schemas.openxmlformats.org/officeDocument/2006/relationships/hyperlink" Target="https://cdn.boldbi.com/wp/solutions/icons/healthcare/pediatrics.png" TargetMode="External"/><Relationship Id="rId7" Type="http://schemas.openxmlformats.org/officeDocument/2006/relationships/hyperlink" Target="https://cdn.boldbi.com/wp/solutions/icons/healthcare/neurology.png" TargetMode="External"/><Relationship Id="rId162" Type="http://schemas.openxmlformats.org/officeDocument/2006/relationships/hyperlink" Target="https://cdn.boldbi.com/wp/solutions/icons/healthcare/pediatrics.png" TargetMode="External"/><Relationship Id="rId183" Type="http://schemas.openxmlformats.org/officeDocument/2006/relationships/hyperlink" Target="https://cdn.boldbi.com/wp/solutions/icons/healthcare/cardiology.png" TargetMode="External"/><Relationship Id="rId218" Type="http://schemas.openxmlformats.org/officeDocument/2006/relationships/hyperlink" Target="https://cdn.boldbi.com/wp/solutions/icons/healthcare/pediatrics.png" TargetMode="External"/><Relationship Id="rId239" Type="http://schemas.openxmlformats.org/officeDocument/2006/relationships/hyperlink" Target="https://cdn.boldbi.com/wp/solutions/icons/healthcare/neurology.png" TargetMode="External"/><Relationship Id="rId250" Type="http://schemas.openxmlformats.org/officeDocument/2006/relationships/hyperlink" Target="https://cdn.boldbi.com/wp/solutions/icons/healthcare/cardiology.png" TargetMode="External"/><Relationship Id="rId271" Type="http://schemas.openxmlformats.org/officeDocument/2006/relationships/hyperlink" Target="https://cdn.boldbi.com/wp/solutions/icons/healthcare/cardiology.png" TargetMode="External"/><Relationship Id="rId292" Type="http://schemas.openxmlformats.org/officeDocument/2006/relationships/hyperlink" Target="https://cdn.boldbi.com/wp/solutions/icons/healthcare/cardiology.png" TargetMode="External"/><Relationship Id="rId24" Type="http://schemas.openxmlformats.org/officeDocument/2006/relationships/hyperlink" Target="https://cdn.boldbi.com/wp/solutions/icons/healthcare/cardiology.png" TargetMode="External"/><Relationship Id="rId45" Type="http://schemas.openxmlformats.org/officeDocument/2006/relationships/hyperlink" Target="https://cdn.boldbi.com/wp/solutions/icons/healthcare/pediatrics.png" TargetMode="External"/><Relationship Id="rId66" Type="http://schemas.openxmlformats.org/officeDocument/2006/relationships/hyperlink" Target="https://cdn.boldbi.com/wp/solutions/icons/healthcare/pediatrics.png" TargetMode="External"/><Relationship Id="rId87" Type="http://schemas.openxmlformats.org/officeDocument/2006/relationships/hyperlink" Target="https://cdn.boldbi.com/wp/solutions/icons/healthcare/cardiology.png" TargetMode="External"/><Relationship Id="rId110" Type="http://schemas.openxmlformats.org/officeDocument/2006/relationships/hyperlink" Target="https://cdn.boldbi.com/wp/solutions/icons/healthcare/pediatrics.png" TargetMode="External"/><Relationship Id="rId131" Type="http://schemas.openxmlformats.org/officeDocument/2006/relationships/hyperlink" Target="https://cdn.boldbi.com/wp/solutions/icons/healthcare/orthopaedics.png" TargetMode="External"/><Relationship Id="rId152" Type="http://schemas.openxmlformats.org/officeDocument/2006/relationships/hyperlink" Target="https://cdn.boldbi.com/wp/solutions/icons/healthcare/ophthalmology.png" TargetMode="External"/><Relationship Id="rId173" Type="http://schemas.openxmlformats.org/officeDocument/2006/relationships/hyperlink" Target="https://cdn.boldbi.com/wp/solutions/icons/healthcare/orthopaedics.png" TargetMode="External"/><Relationship Id="rId194" Type="http://schemas.openxmlformats.org/officeDocument/2006/relationships/hyperlink" Target="https://cdn.boldbi.com/wp/solutions/icons/healthcare/ophthalmology.png" TargetMode="External"/><Relationship Id="rId208" Type="http://schemas.openxmlformats.org/officeDocument/2006/relationships/hyperlink" Target="https://cdn.boldbi.com/wp/solutions/icons/healthcare/pediatrics.png" TargetMode="External"/><Relationship Id="rId229" Type="http://schemas.openxmlformats.org/officeDocument/2006/relationships/hyperlink" Target="https://cdn.boldbi.com/wp/solutions/icons/healthcare/neurology.png" TargetMode="External"/><Relationship Id="rId240" Type="http://schemas.openxmlformats.org/officeDocument/2006/relationships/hyperlink" Target="https://cdn.boldbi.com/wp/solutions/icons/healthcare/pediatrics.png" TargetMode="External"/><Relationship Id="rId261" Type="http://schemas.openxmlformats.org/officeDocument/2006/relationships/hyperlink" Target="https://cdn.boldbi.com/wp/solutions/icons/healthcare/pediatrics.png" TargetMode="External"/><Relationship Id="rId14" Type="http://schemas.openxmlformats.org/officeDocument/2006/relationships/hyperlink" Target="https://cdn.boldbi.com/wp/solutions/icons/healthcare/orthopaedics.png" TargetMode="External"/><Relationship Id="rId35" Type="http://schemas.openxmlformats.org/officeDocument/2006/relationships/hyperlink" Target="https://cdn.boldbi.com/wp/solutions/icons/healthcare/neurology.png" TargetMode="External"/><Relationship Id="rId56" Type="http://schemas.openxmlformats.org/officeDocument/2006/relationships/hyperlink" Target="https://cdn.boldbi.com/wp/solutions/icons/healthcare/orthopaedics.png" TargetMode="External"/><Relationship Id="rId77" Type="http://schemas.openxmlformats.org/officeDocument/2006/relationships/hyperlink" Target="https://cdn.boldbi.com/wp/solutions/icons/healthcare/cardiology.png" TargetMode="External"/><Relationship Id="rId100" Type="http://schemas.openxmlformats.org/officeDocument/2006/relationships/hyperlink" Target="https://cdn.boldbi.com/wp/solutions/icons/healthcare/ophthalmology.png" TargetMode="External"/><Relationship Id="rId282" Type="http://schemas.openxmlformats.org/officeDocument/2006/relationships/hyperlink" Target="https://cdn.boldbi.com/wp/solutions/icons/healthcare/ophthalmology.png" TargetMode="External"/><Relationship Id="rId8" Type="http://schemas.openxmlformats.org/officeDocument/2006/relationships/hyperlink" Target="https://cdn.boldbi.com/wp/solutions/icons/healthcare/cardiology.png" TargetMode="External"/><Relationship Id="rId98" Type="http://schemas.openxmlformats.org/officeDocument/2006/relationships/hyperlink" Target="https://cdn.boldbi.com/wp/solutions/icons/healthcare/ophthalmology.png" TargetMode="External"/><Relationship Id="rId121" Type="http://schemas.openxmlformats.org/officeDocument/2006/relationships/hyperlink" Target="https://cdn.boldbi.com/wp/solutions/icons/healthcare/neurology.png" TargetMode="External"/><Relationship Id="rId142" Type="http://schemas.openxmlformats.org/officeDocument/2006/relationships/hyperlink" Target="https://cdn.boldbi.com/wp/solutions/icons/healthcare/pediatrics.png" TargetMode="External"/><Relationship Id="rId163" Type="http://schemas.openxmlformats.org/officeDocument/2006/relationships/hyperlink" Target="https://cdn.boldbi.com/wp/solutions/icons/healthcare/cardiology.png" TargetMode="External"/><Relationship Id="rId184" Type="http://schemas.openxmlformats.org/officeDocument/2006/relationships/hyperlink" Target="https://cdn.boldbi.com/wp/solutions/icons/healthcare/neurology.png" TargetMode="External"/><Relationship Id="rId219" Type="http://schemas.openxmlformats.org/officeDocument/2006/relationships/hyperlink" Target="https://cdn.boldbi.com/wp/solutions/icons/healthcare/ophthalmology.png" TargetMode="External"/><Relationship Id="rId230" Type="http://schemas.openxmlformats.org/officeDocument/2006/relationships/hyperlink" Target="https://cdn.boldbi.com/wp/solutions/icons/healthcare/cardiology.png" TargetMode="External"/><Relationship Id="rId251" Type="http://schemas.openxmlformats.org/officeDocument/2006/relationships/hyperlink" Target="https://cdn.boldbi.com/wp/solutions/icons/healthcare/pediatrics.png" TargetMode="External"/><Relationship Id="rId25" Type="http://schemas.openxmlformats.org/officeDocument/2006/relationships/hyperlink" Target="https://cdn.boldbi.com/wp/solutions/icons/healthcare/neurology.png" TargetMode="External"/><Relationship Id="rId46" Type="http://schemas.openxmlformats.org/officeDocument/2006/relationships/hyperlink" Target="https://cdn.boldbi.com/wp/solutions/icons/healthcare/neurology.png" TargetMode="External"/><Relationship Id="rId67" Type="http://schemas.openxmlformats.org/officeDocument/2006/relationships/hyperlink" Target="https://cdn.boldbi.com/wp/solutions/icons/healthcare/orthopaedics.png" TargetMode="External"/><Relationship Id="rId272" Type="http://schemas.openxmlformats.org/officeDocument/2006/relationships/hyperlink" Target="https://cdn.boldbi.com/wp/solutions/icons/healthcare/cardiology.png" TargetMode="External"/><Relationship Id="rId293" Type="http://schemas.openxmlformats.org/officeDocument/2006/relationships/hyperlink" Target="https://cdn.boldbi.com/wp/solutions/icons/healthcare/cardiology.png" TargetMode="External"/><Relationship Id="rId88" Type="http://schemas.openxmlformats.org/officeDocument/2006/relationships/hyperlink" Target="https://cdn.boldbi.com/wp/solutions/icons/healthcare/pediatrics.png" TargetMode="External"/><Relationship Id="rId111" Type="http://schemas.openxmlformats.org/officeDocument/2006/relationships/hyperlink" Target="https://cdn.boldbi.com/wp/solutions/icons/healthcare/pediatrics.png" TargetMode="External"/><Relationship Id="rId132" Type="http://schemas.openxmlformats.org/officeDocument/2006/relationships/hyperlink" Target="https://cdn.boldbi.com/wp/solutions/icons/healthcare/orthopaedics.png" TargetMode="External"/><Relationship Id="rId153" Type="http://schemas.openxmlformats.org/officeDocument/2006/relationships/hyperlink" Target="https://cdn.boldbi.com/wp/solutions/icons/healthcare/neurology.png" TargetMode="External"/><Relationship Id="rId174" Type="http://schemas.openxmlformats.org/officeDocument/2006/relationships/hyperlink" Target="https://cdn.boldbi.com/wp/solutions/icons/healthcare/pediatrics.png" TargetMode="External"/><Relationship Id="rId195" Type="http://schemas.openxmlformats.org/officeDocument/2006/relationships/hyperlink" Target="https://cdn.boldbi.com/wp/solutions/icons/healthcare/neurology.png" TargetMode="External"/><Relationship Id="rId209" Type="http://schemas.openxmlformats.org/officeDocument/2006/relationships/hyperlink" Target="https://cdn.boldbi.com/wp/solutions/icons/healthcare/cardiology.png" TargetMode="External"/><Relationship Id="rId220" Type="http://schemas.openxmlformats.org/officeDocument/2006/relationships/hyperlink" Target="https://cdn.boldbi.com/wp/solutions/icons/healthcare/ophthalmology.png" TargetMode="External"/><Relationship Id="rId241" Type="http://schemas.openxmlformats.org/officeDocument/2006/relationships/hyperlink" Target="https://cdn.boldbi.com/wp/solutions/icons/healthcare/cardiology.png" TargetMode="External"/><Relationship Id="rId15" Type="http://schemas.openxmlformats.org/officeDocument/2006/relationships/hyperlink" Target="https://cdn.boldbi.com/wp/solutions/icons/healthcare/neurology.png" TargetMode="External"/><Relationship Id="rId36" Type="http://schemas.openxmlformats.org/officeDocument/2006/relationships/hyperlink" Target="https://cdn.boldbi.com/wp/solutions/icons/healthcare/cardiology.png" TargetMode="External"/><Relationship Id="rId57" Type="http://schemas.openxmlformats.org/officeDocument/2006/relationships/hyperlink" Target="https://cdn.boldbi.com/wp/solutions/icons/healthcare/cardiology.png" TargetMode="External"/><Relationship Id="rId262" Type="http://schemas.openxmlformats.org/officeDocument/2006/relationships/hyperlink" Target="https://cdn.boldbi.com/wp/solutions/icons/healthcare/cardiology.png" TargetMode="External"/><Relationship Id="rId283" Type="http://schemas.openxmlformats.org/officeDocument/2006/relationships/hyperlink" Target="https://cdn.boldbi.com/wp/solutions/icons/healthcare/pediatrics.png" TargetMode="External"/><Relationship Id="rId78" Type="http://schemas.openxmlformats.org/officeDocument/2006/relationships/hyperlink" Target="https://cdn.boldbi.com/wp/solutions/icons/healthcare/pediatrics.png" TargetMode="External"/><Relationship Id="rId99" Type="http://schemas.openxmlformats.org/officeDocument/2006/relationships/hyperlink" Target="https://cdn.boldbi.com/wp/solutions/icons/healthcare/cardiology.png" TargetMode="External"/><Relationship Id="rId101" Type="http://schemas.openxmlformats.org/officeDocument/2006/relationships/hyperlink" Target="https://cdn.boldbi.com/wp/solutions/icons/healthcare/pediatrics.png" TargetMode="External"/><Relationship Id="rId122" Type="http://schemas.openxmlformats.org/officeDocument/2006/relationships/hyperlink" Target="https://cdn.boldbi.com/wp/solutions/icons/healthcare/neurology.png" TargetMode="External"/><Relationship Id="rId143" Type="http://schemas.openxmlformats.org/officeDocument/2006/relationships/hyperlink" Target="https://cdn.boldbi.com/wp/solutions/icons/healthcare/neurology.png" TargetMode="External"/><Relationship Id="rId164" Type="http://schemas.openxmlformats.org/officeDocument/2006/relationships/hyperlink" Target="https://cdn.boldbi.com/wp/solutions/icons/healthcare/neurology.png" TargetMode="External"/><Relationship Id="rId185" Type="http://schemas.openxmlformats.org/officeDocument/2006/relationships/hyperlink" Target="https://cdn.boldbi.com/wp/solutions/icons/healthcare/ophthalmology.png" TargetMode="External"/><Relationship Id="rId9" Type="http://schemas.openxmlformats.org/officeDocument/2006/relationships/hyperlink" Target="https://cdn.boldbi.com/wp/solutions/icons/healthcare/neurology.png" TargetMode="External"/><Relationship Id="rId210" Type="http://schemas.openxmlformats.org/officeDocument/2006/relationships/hyperlink" Target="https://cdn.boldbi.com/wp/solutions/icons/healthcare/neurology.png" TargetMode="External"/><Relationship Id="rId26" Type="http://schemas.openxmlformats.org/officeDocument/2006/relationships/hyperlink" Target="https://cdn.boldbi.com/wp/solutions/icons/healthcare/pediatrics.png" TargetMode="External"/><Relationship Id="rId231" Type="http://schemas.openxmlformats.org/officeDocument/2006/relationships/hyperlink" Target="https://cdn.boldbi.com/wp/solutions/icons/healthcare/orthopaedics.png" TargetMode="External"/><Relationship Id="rId252" Type="http://schemas.openxmlformats.org/officeDocument/2006/relationships/hyperlink" Target="https://cdn.boldbi.com/wp/solutions/icons/healthcare/pediatrics.png" TargetMode="External"/><Relationship Id="rId273" Type="http://schemas.openxmlformats.org/officeDocument/2006/relationships/hyperlink" Target="https://cdn.boldbi.com/wp/solutions/icons/healthcare/orthopaedics.png" TargetMode="External"/><Relationship Id="rId294" Type="http://schemas.openxmlformats.org/officeDocument/2006/relationships/hyperlink" Target="https://cdn.boldbi.com/wp/solutions/icons/healthcare/neurology.png" TargetMode="External"/><Relationship Id="rId47" Type="http://schemas.openxmlformats.org/officeDocument/2006/relationships/hyperlink" Target="https://cdn.boldbi.com/wp/solutions/icons/healthcare/cardiology.png" TargetMode="External"/><Relationship Id="rId68" Type="http://schemas.openxmlformats.org/officeDocument/2006/relationships/hyperlink" Target="https://cdn.boldbi.com/wp/solutions/icons/healthcare/pediatrics.png" TargetMode="External"/><Relationship Id="rId89" Type="http://schemas.openxmlformats.org/officeDocument/2006/relationships/hyperlink" Target="https://cdn.boldbi.com/wp/solutions/icons/healthcare/ophthalmology.png" TargetMode="External"/><Relationship Id="rId112" Type="http://schemas.openxmlformats.org/officeDocument/2006/relationships/hyperlink" Target="https://cdn.boldbi.com/wp/solutions/icons/healthcare/cardiology.png" TargetMode="External"/><Relationship Id="rId133" Type="http://schemas.openxmlformats.org/officeDocument/2006/relationships/hyperlink" Target="https://cdn.boldbi.com/wp/solutions/icons/healthcare/pediatrics.png" TargetMode="External"/><Relationship Id="rId154" Type="http://schemas.openxmlformats.org/officeDocument/2006/relationships/hyperlink" Target="https://cdn.boldbi.com/wp/solutions/icons/healthcare/ophthalmology.png" TargetMode="External"/><Relationship Id="rId175" Type="http://schemas.openxmlformats.org/officeDocument/2006/relationships/hyperlink" Target="https://cdn.boldbi.com/wp/solutions/icons/healthcare/neurology.png" TargetMode="External"/><Relationship Id="rId196" Type="http://schemas.openxmlformats.org/officeDocument/2006/relationships/hyperlink" Target="https://cdn.boldbi.com/wp/solutions/icons/healthcare/neurology.png" TargetMode="External"/><Relationship Id="rId200" Type="http://schemas.openxmlformats.org/officeDocument/2006/relationships/hyperlink" Target="https://cdn.boldbi.com/wp/solutions/icons/healthcare/pediatrics.png" TargetMode="External"/><Relationship Id="rId16" Type="http://schemas.openxmlformats.org/officeDocument/2006/relationships/hyperlink" Target="https://cdn.boldbi.com/wp/solutions/icons/healthcare/ophthalmology.png" TargetMode="External"/><Relationship Id="rId221" Type="http://schemas.openxmlformats.org/officeDocument/2006/relationships/hyperlink" Target="https://cdn.boldbi.com/wp/solutions/icons/healthcare/orthopaedics.png" TargetMode="External"/><Relationship Id="rId242" Type="http://schemas.openxmlformats.org/officeDocument/2006/relationships/hyperlink" Target="https://cdn.boldbi.com/wp/solutions/icons/healthcare/orthopaedics.png" TargetMode="External"/><Relationship Id="rId263" Type="http://schemas.openxmlformats.org/officeDocument/2006/relationships/hyperlink" Target="https://cdn.boldbi.com/wp/solutions/icons/healthcare/pediatrics.png" TargetMode="External"/><Relationship Id="rId284" Type="http://schemas.openxmlformats.org/officeDocument/2006/relationships/hyperlink" Target="https://cdn.boldbi.com/wp/solutions/icons/healthcare/pediatrics.png" TargetMode="External"/><Relationship Id="rId37" Type="http://schemas.openxmlformats.org/officeDocument/2006/relationships/hyperlink" Target="https://cdn.boldbi.com/wp/solutions/icons/healthcare/ophthalmology.png" TargetMode="External"/><Relationship Id="rId58" Type="http://schemas.openxmlformats.org/officeDocument/2006/relationships/hyperlink" Target="https://cdn.boldbi.com/wp/solutions/icons/healthcare/orthopaedics.png" TargetMode="External"/><Relationship Id="rId79" Type="http://schemas.openxmlformats.org/officeDocument/2006/relationships/hyperlink" Target="https://cdn.boldbi.com/wp/solutions/icons/healthcare/cardiology.png" TargetMode="External"/><Relationship Id="rId102" Type="http://schemas.openxmlformats.org/officeDocument/2006/relationships/hyperlink" Target="https://cdn.boldbi.com/wp/solutions/icons/healthcare/cardiology.png" TargetMode="External"/><Relationship Id="rId123" Type="http://schemas.openxmlformats.org/officeDocument/2006/relationships/hyperlink" Target="https://cdn.boldbi.com/wp/solutions/icons/healthcare/orthopaedics.png" TargetMode="External"/><Relationship Id="rId144" Type="http://schemas.openxmlformats.org/officeDocument/2006/relationships/hyperlink" Target="https://cdn.boldbi.com/wp/solutions/icons/healthcare/neurology.png" TargetMode="External"/><Relationship Id="rId90" Type="http://schemas.openxmlformats.org/officeDocument/2006/relationships/hyperlink" Target="https://cdn.boldbi.com/wp/solutions/icons/healthcare/cardiology.png" TargetMode="External"/><Relationship Id="rId165" Type="http://schemas.openxmlformats.org/officeDocument/2006/relationships/hyperlink" Target="https://cdn.boldbi.com/wp/solutions/icons/healthcare/ophthalmology.png" TargetMode="External"/><Relationship Id="rId186" Type="http://schemas.openxmlformats.org/officeDocument/2006/relationships/hyperlink" Target="https://cdn.boldbi.com/wp/solutions/icons/healthcare/ophthalmology.png" TargetMode="External"/><Relationship Id="rId211" Type="http://schemas.openxmlformats.org/officeDocument/2006/relationships/hyperlink" Target="https://cdn.boldbi.com/wp/solutions/icons/healthcare/neurology.png" TargetMode="External"/><Relationship Id="rId232" Type="http://schemas.openxmlformats.org/officeDocument/2006/relationships/hyperlink" Target="https://cdn.boldbi.com/wp/solutions/icons/healthcare/pediatrics.png" TargetMode="External"/><Relationship Id="rId253" Type="http://schemas.openxmlformats.org/officeDocument/2006/relationships/hyperlink" Target="https://cdn.boldbi.com/wp/solutions/icons/healthcare/ophthalmology.png" TargetMode="External"/><Relationship Id="rId274" Type="http://schemas.openxmlformats.org/officeDocument/2006/relationships/hyperlink" Target="https://cdn.boldbi.com/wp/solutions/icons/healthcare/orthopaedics.png" TargetMode="External"/><Relationship Id="rId295" Type="http://schemas.openxmlformats.org/officeDocument/2006/relationships/hyperlink" Target="https://cdn.boldbi.com/wp/solutions/icons/healthcare/neurology.png" TargetMode="External"/><Relationship Id="rId27" Type="http://schemas.openxmlformats.org/officeDocument/2006/relationships/hyperlink" Target="https://cdn.boldbi.com/wp/solutions/icons/healthcare/ophthalmology.png" TargetMode="External"/><Relationship Id="rId48" Type="http://schemas.openxmlformats.org/officeDocument/2006/relationships/hyperlink" Target="https://cdn.boldbi.com/wp/solutions/icons/healthcare/pediatrics.png" TargetMode="External"/><Relationship Id="rId69" Type="http://schemas.openxmlformats.org/officeDocument/2006/relationships/hyperlink" Target="https://cdn.boldbi.com/wp/solutions/icons/healthcare/cardiology.png" TargetMode="External"/><Relationship Id="rId113" Type="http://schemas.openxmlformats.org/officeDocument/2006/relationships/hyperlink" Target="https://cdn.boldbi.com/wp/solutions/icons/healthcare/pediatrics.png" TargetMode="External"/><Relationship Id="rId134" Type="http://schemas.openxmlformats.org/officeDocument/2006/relationships/hyperlink" Target="https://cdn.boldbi.com/wp/solutions/icons/healthcare/neurology.png" TargetMode="External"/><Relationship Id="rId80" Type="http://schemas.openxmlformats.org/officeDocument/2006/relationships/hyperlink" Target="https://cdn.boldbi.com/wp/solutions/icons/healthcare/pediatrics.png" TargetMode="External"/><Relationship Id="rId155" Type="http://schemas.openxmlformats.org/officeDocument/2006/relationships/hyperlink" Target="https://cdn.boldbi.com/wp/solutions/icons/healthcare/neurology.png" TargetMode="External"/><Relationship Id="rId176" Type="http://schemas.openxmlformats.org/officeDocument/2006/relationships/hyperlink" Target="https://cdn.boldbi.com/wp/solutions/icons/healthcare/neurology.png" TargetMode="External"/><Relationship Id="rId197" Type="http://schemas.openxmlformats.org/officeDocument/2006/relationships/hyperlink" Target="https://cdn.boldbi.com/wp/solutions/icons/healthcare/ophthalmology.png" TargetMode="External"/><Relationship Id="rId201" Type="http://schemas.openxmlformats.org/officeDocument/2006/relationships/hyperlink" Target="https://cdn.boldbi.com/wp/solutions/icons/healthcare/orthopaedics.png" TargetMode="External"/><Relationship Id="rId222" Type="http://schemas.openxmlformats.org/officeDocument/2006/relationships/hyperlink" Target="https://cdn.boldbi.com/wp/solutions/icons/healthcare/neurology.png" TargetMode="External"/><Relationship Id="rId243" Type="http://schemas.openxmlformats.org/officeDocument/2006/relationships/hyperlink" Target="https://cdn.boldbi.com/wp/solutions/icons/healthcare/pediatrics.png" TargetMode="External"/><Relationship Id="rId264" Type="http://schemas.openxmlformats.org/officeDocument/2006/relationships/hyperlink" Target="https://cdn.boldbi.com/wp/solutions/icons/healthcare/ophthalmology.png" TargetMode="External"/><Relationship Id="rId285" Type="http://schemas.openxmlformats.org/officeDocument/2006/relationships/hyperlink" Target="https://cdn.boldbi.com/wp/solutions/icons/healthcare/ophthalmology.png" TargetMode="External"/><Relationship Id="rId17" Type="http://schemas.openxmlformats.org/officeDocument/2006/relationships/hyperlink" Target="https://cdn.boldbi.com/wp/solutions/icons/healthcare/orthopaedics.png" TargetMode="External"/><Relationship Id="rId38" Type="http://schemas.openxmlformats.org/officeDocument/2006/relationships/hyperlink" Target="https://cdn.boldbi.com/wp/solutions/icons/healthcare/orthopaedics.png" TargetMode="External"/><Relationship Id="rId59" Type="http://schemas.openxmlformats.org/officeDocument/2006/relationships/hyperlink" Target="https://cdn.boldbi.com/wp/solutions/icons/healthcare/orthopaedics.png" TargetMode="External"/><Relationship Id="rId103" Type="http://schemas.openxmlformats.org/officeDocument/2006/relationships/hyperlink" Target="https://cdn.boldbi.com/wp/solutions/icons/healthcare/orthopaedics.png" TargetMode="External"/><Relationship Id="rId124" Type="http://schemas.openxmlformats.org/officeDocument/2006/relationships/hyperlink" Target="https://cdn.boldbi.com/wp/solutions/icons/healthcare/orthopaedics.png" TargetMode="External"/><Relationship Id="rId70" Type="http://schemas.openxmlformats.org/officeDocument/2006/relationships/hyperlink" Target="https://cdn.boldbi.com/wp/solutions/icons/healthcare/pediatrics.png" TargetMode="External"/><Relationship Id="rId91" Type="http://schemas.openxmlformats.org/officeDocument/2006/relationships/hyperlink" Target="https://cdn.boldbi.com/wp/solutions/icons/healthcare/ophthalmology.png" TargetMode="External"/><Relationship Id="rId145" Type="http://schemas.openxmlformats.org/officeDocument/2006/relationships/hyperlink" Target="https://cdn.boldbi.com/wp/solutions/icons/healthcare/pediatrics.png" TargetMode="External"/><Relationship Id="rId166" Type="http://schemas.openxmlformats.org/officeDocument/2006/relationships/hyperlink" Target="https://cdn.boldbi.com/wp/solutions/icons/healthcare/cardiology.png" TargetMode="External"/><Relationship Id="rId187" Type="http://schemas.openxmlformats.org/officeDocument/2006/relationships/hyperlink" Target="https://cdn.boldbi.com/wp/solutions/icons/healthcare/neurology.png" TargetMode="External"/><Relationship Id="rId1" Type="http://schemas.openxmlformats.org/officeDocument/2006/relationships/hyperlink" Target="https://cdn.boldbi.com/wp/solutions/icons/healthcare/orthopaedics.png" TargetMode="External"/><Relationship Id="rId212" Type="http://schemas.openxmlformats.org/officeDocument/2006/relationships/hyperlink" Target="https://cdn.boldbi.com/wp/solutions/icons/healthcare/cardiology.png" TargetMode="External"/><Relationship Id="rId233" Type="http://schemas.openxmlformats.org/officeDocument/2006/relationships/hyperlink" Target="https://cdn.boldbi.com/wp/solutions/icons/healthcare/cardiology.png" TargetMode="External"/><Relationship Id="rId254" Type="http://schemas.openxmlformats.org/officeDocument/2006/relationships/hyperlink" Target="https://cdn.boldbi.com/wp/solutions/icons/healthcare/orthopaedics.png" TargetMode="External"/><Relationship Id="rId28" Type="http://schemas.openxmlformats.org/officeDocument/2006/relationships/hyperlink" Target="https://cdn.boldbi.com/wp/solutions/icons/healthcare/orthopaedics.png" TargetMode="External"/><Relationship Id="rId49" Type="http://schemas.openxmlformats.org/officeDocument/2006/relationships/hyperlink" Target="https://cdn.boldbi.com/wp/solutions/icons/healthcare/cardiology.png" TargetMode="External"/><Relationship Id="rId114" Type="http://schemas.openxmlformats.org/officeDocument/2006/relationships/hyperlink" Target="https://cdn.boldbi.com/wp/solutions/icons/healthcare/orthopaedics.png" TargetMode="External"/><Relationship Id="rId275" Type="http://schemas.openxmlformats.org/officeDocument/2006/relationships/hyperlink" Target="https://cdn.boldbi.com/wp/solutions/icons/healthcare/pediatrics.png" TargetMode="External"/><Relationship Id="rId296" Type="http://schemas.openxmlformats.org/officeDocument/2006/relationships/hyperlink" Target="https://cdn.boldbi.com/wp/solutions/icons/healthcare/neurology.png" TargetMode="External"/><Relationship Id="rId300" Type="http://schemas.openxmlformats.org/officeDocument/2006/relationships/hyperlink" Target="https://cdn.boldbi.com/wp/solutions/icons/healthcare/neurology.png" TargetMode="External"/><Relationship Id="rId60" Type="http://schemas.openxmlformats.org/officeDocument/2006/relationships/hyperlink" Target="https://cdn.boldbi.com/wp/solutions/icons/healthcare/ophthalmology.png" TargetMode="External"/><Relationship Id="rId81" Type="http://schemas.openxmlformats.org/officeDocument/2006/relationships/hyperlink" Target="https://cdn.boldbi.com/wp/solutions/icons/healthcare/pediatrics.png" TargetMode="External"/><Relationship Id="rId135" Type="http://schemas.openxmlformats.org/officeDocument/2006/relationships/hyperlink" Target="https://cdn.boldbi.com/wp/solutions/icons/healthcare/cardiology.png" TargetMode="External"/><Relationship Id="rId156" Type="http://schemas.openxmlformats.org/officeDocument/2006/relationships/hyperlink" Target="https://cdn.boldbi.com/wp/solutions/icons/healthcare/orthopaedics.png" TargetMode="External"/><Relationship Id="rId177" Type="http://schemas.openxmlformats.org/officeDocument/2006/relationships/hyperlink" Target="https://cdn.boldbi.com/wp/solutions/icons/healthcare/pediatrics.png" TargetMode="External"/><Relationship Id="rId198" Type="http://schemas.openxmlformats.org/officeDocument/2006/relationships/hyperlink" Target="https://cdn.boldbi.com/wp/solutions/icons/healthcare/ophthalmology.png" TargetMode="External"/><Relationship Id="rId202" Type="http://schemas.openxmlformats.org/officeDocument/2006/relationships/hyperlink" Target="https://cdn.boldbi.com/wp/solutions/icons/healthcare/pediatrics.png" TargetMode="External"/><Relationship Id="rId223" Type="http://schemas.openxmlformats.org/officeDocument/2006/relationships/hyperlink" Target="https://cdn.boldbi.com/wp/solutions/icons/healthcare/ophthalmology.png" TargetMode="External"/><Relationship Id="rId244" Type="http://schemas.openxmlformats.org/officeDocument/2006/relationships/hyperlink" Target="https://cdn.boldbi.com/wp/solutions/icons/healthcare/cardiology.png" TargetMode="External"/><Relationship Id="rId18" Type="http://schemas.openxmlformats.org/officeDocument/2006/relationships/hyperlink" Target="https://cdn.boldbi.com/wp/solutions/icons/healthcare/orthopaedics.png" TargetMode="External"/><Relationship Id="rId39" Type="http://schemas.openxmlformats.org/officeDocument/2006/relationships/hyperlink" Target="https://cdn.boldbi.com/wp/solutions/icons/healthcare/cardiology.png" TargetMode="External"/><Relationship Id="rId265" Type="http://schemas.openxmlformats.org/officeDocument/2006/relationships/hyperlink" Target="https://cdn.boldbi.com/wp/solutions/icons/healthcare/ophthalmology.png" TargetMode="External"/><Relationship Id="rId286" Type="http://schemas.openxmlformats.org/officeDocument/2006/relationships/hyperlink" Target="https://cdn.boldbi.com/wp/solutions/icons/healthcare/ophthalmology.png" TargetMode="External"/><Relationship Id="rId50" Type="http://schemas.openxmlformats.org/officeDocument/2006/relationships/hyperlink" Target="https://cdn.boldbi.com/wp/solutions/icons/healthcare/orthopaedics.png" TargetMode="External"/><Relationship Id="rId104" Type="http://schemas.openxmlformats.org/officeDocument/2006/relationships/hyperlink" Target="https://cdn.boldbi.com/wp/solutions/icons/healthcare/pediatrics.png" TargetMode="External"/><Relationship Id="rId125" Type="http://schemas.openxmlformats.org/officeDocument/2006/relationships/hyperlink" Target="https://cdn.boldbi.com/wp/solutions/icons/healthcare/ophthalmology.png" TargetMode="External"/><Relationship Id="rId146" Type="http://schemas.openxmlformats.org/officeDocument/2006/relationships/hyperlink" Target="https://cdn.boldbi.com/wp/solutions/icons/healthcare/cardiology.png" TargetMode="External"/><Relationship Id="rId167" Type="http://schemas.openxmlformats.org/officeDocument/2006/relationships/hyperlink" Target="https://cdn.boldbi.com/wp/solutions/icons/healthcare/pediatrics.png" TargetMode="External"/><Relationship Id="rId188" Type="http://schemas.openxmlformats.org/officeDocument/2006/relationships/hyperlink" Target="https://cdn.boldbi.com/wp/solutions/icons/healthcare/pediatrics.png" TargetMode="External"/><Relationship Id="rId71" Type="http://schemas.openxmlformats.org/officeDocument/2006/relationships/hyperlink" Target="https://cdn.boldbi.com/wp/solutions/icons/healthcare/pediatrics.png" TargetMode="External"/><Relationship Id="rId92" Type="http://schemas.openxmlformats.org/officeDocument/2006/relationships/hyperlink" Target="https://cdn.boldbi.com/wp/solutions/icons/healthcare/cardiology.png" TargetMode="External"/><Relationship Id="rId213" Type="http://schemas.openxmlformats.org/officeDocument/2006/relationships/hyperlink" Target="https://cdn.boldbi.com/wp/solutions/icons/healthcare/neurology.png" TargetMode="External"/><Relationship Id="rId234" Type="http://schemas.openxmlformats.org/officeDocument/2006/relationships/hyperlink" Target="https://cdn.boldbi.com/wp/solutions/icons/healthcare/neurology.png" TargetMode="External"/><Relationship Id="rId2" Type="http://schemas.openxmlformats.org/officeDocument/2006/relationships/hyperlink" Target="https://cdn.boldbi.com/wp/solutions/icons/healthcare/neurology.png" TargetMode="External"/><Relationship Id="rId29" Type="http://schemas.openxmlformats.org/officeDocument/2006/relationships/hyperlink" Target="https://cdn.boldbi.com/wp/solutions/icons/healthcare/orthopaedics.png" TargetMode="External"/><Relationship Id="rId255" Type="http://schemas.openxmlformats.org/officeDocument/2006/relationships/hyperlink" Target="https://cdn.boldbi.com/wp/solutions/icons/healthcare/orthopaedics.png" TargetMode="External"/><Relationship Id="rId276" Type="http://schemas.openxmlformats.org/officeDocument/2006/relationships/hyperlink" Target="https://cdn.boldbi.com/wp/solutions/icons/healthcare/cardiology.png" TargetMode="External"/><Relationship Id="rId297" Type="http://schemas.openxmlformats.org/officeDocument/2006/relationships/hyperlink" Target="https://cdn.boldbi.com/wp/solutions/icons/healthcare/neurology.png" TargetMode="External"/><Relationship Id="rId40" Type="http://schemas.openxmlformats.org/officeDocument/2006/relationships/hyperlink" Target="https://cdn.boldbi.com/wp/solutions/icons/healthcare/ophthalmology.png" TargetMode="External"/><Relationship Id="rId115" Type="http://schemas.openxmlformats.org/officeDocument/2006/relationships/hyperlink" Target="https://cdn.boldbi.com/wp/solutions/icons/healthcare/orthopaedics.png" TargetMode="External"/><Relationship Id="rId136" Type="http://schemas.openxmlformats.org/officeDocument/2006/relationships/hyperlink" Target="https://cdn.boldbi.com/wp/solutions/icons/healthcare/pediatrics.png" TargetMode="External"/><Relationship Id="rId157" Type="http://schemas.openxmlformats.org/officeDocument/2006/relationships/hyperlink" Target="https://cdn.boldbi.com/wp/solutions/icons/healthcare/pediatrics.png" TargetMode="External"/><Relationship Id="rId178" Type="http://schemas.openxmlformats.org/officeDocument/2006/relationships/hyperlink" Target="https://cdn.boldbi.com/wp/solutions/icons/healthcare/orthopaedics.png" TargetMode="External"/><Relationship Id="rId61" Type="http://schemas.openxmlformats.org/officeDocument/2006/relationships/hyperlink" Target="https://cdn.boldbi.com/wp/solutions/icons/healthcare/ophthalmology.png" TargetMode="External"/><Relationship Id="rId82" Type="http://schemas.openxmlformats.org/officeDocument/2006/relationships/hyperlink" Target="https://cdn.boldbi.com/wp/solutions/icons/healthcare/cardiology.png" TargetMode="External"/><Relationship Id="rId199" Type="http://schemas.openxmlformats.org/officeDocument/2006/relationships/hyperlink" Target="https://cdn.boldbi.com/wp/solutions/icons/healthcare/neurology.png" TargetMode="External"/><Relationship Id="rId203" Type="http://schemas.openxmlformats.org/officeDocument/2006/relationships/hyperlink" Target="https://cdn.boldbi.com/wp/solutions/icons/healthcare/neurology.png" TargetMode="External"/><Relationship Id="rId19" Type="http://schemas.openxmlformats.org/officeDocument/2006/relationships/hyperlink" Target="https://cdn.boldbi.com/wp/solutions/icons/healthcare/pediatrics.png" TargetMode="External"/><Relationship Id="rId224" Type="http://schemas.openxmlformats.org/officeDocument/2006/relationships/hyperlink" Target="https://cdn.boldbi.com/wp/solutions/icons/healthcare/ophthalmology.png" TargetMode="External"/><Relationship Id="rId245" Type="http://schemas.openxmlformats.org/officeDocument/2006/relationships/hyperlink" Target="https://cdn.boldbi.com/wp/solutions/icons/healthcare/orthopaedics.png" TargetMode="External"/><Relationship Id="rId266" Type="http://schemas.openxmlformats.org/officeDocument/2006/relationships/hyperlink" Target="https://cdn.boldbi.com/wp/solutions/icons/healthcare/orthopaedics.png" TargetMode="External"/><Relationship Id="rId287" Type="http://schemas.openxmlformats.org/officeDocument/2006/relationships/hyperlink" Target="https://cdn.boldbi.com/wp/solutions/icons/healthcare/pediatrics.png" TargetMode="External"/><Relationship Id="rId30" Type="http://schemas.openxmlformats.org/officeDocument/2006/relationships/hyperlink" Target="https://cdn.boldbi.com/wp/solutions/icons/healthcare/orthopaedics.png" TargetMode="External"/><Relationship Id="rId105" Type="http://schemas.openxmlformats.org/officeDocument/2006/relationships/hyperlink" Target="https://cdn.boldbi.com/wp/solutions/icons/healthcare/ophthalmology.png" TargetMode="External"/><Relationship Id="rId126" Type="http://schemas.openxmlformats.org/officeDocument/2006/relationships/hyperlink" Target="https://cdn.boldbi.com/wp/solutions/icons/healthcare/cardiology.png" TargetMode="External"/><Relationship Id="rId147" Type="http://schemas.openxmlformats.org/officeDocument/2006/relationships/hyperlink" Target="https://cdn.boldbi.com/wp/solutions/icons/healthcare/pediatrics.png" TargetMode="External"/><Relationship Id="rId168" Type="http://schemas.openxmlformats.org/officeDocument/2006/relationships/hyperlink" Target="https://cdn.boldbi.com/wp/solutions/icons/healthcare/cardiology.png" TargetMode="External"/><Relationship Id="rId51" Type="http://schemas.openxmlformats.org/officeDocument/2006/relationships/hyperlink" Target="https://cdn.boldbi.com/wp/solutions/icons/healthcare/orthopaedics.png" TargetMode="External"/><Relationship Id="rId72" Type="http://schemas.openxmlformats.org/officeDocument/2006/relationships/hyperlink" Target="https://cdn.boldbi.com/wp/solutions/icons/healthcare/cardiology.png" TargetMode="External"/><Relationship Id="rId93" Type="http://schemas.openxmlformats.org/officeDocument/2006/relationships/hyperlink" Target="https://cdn.boldbi.com/wp/solutions/icons/healthcare/cardiology.png" TargetMode="External"/><Relationship Id="rId189" Type="http://schemas.openxmlformats.org/officeDocument/2006/relationships/hyperlink" Target="https://cdn.boldbi.com/wp/solutions/icons/healthcare/neurology.png" TargetMode="External"/><Relationship Id="rId3" Type="http://schemas.openxmlformats.org/officeDocument/2006/relationships/hyperlink" Target="https://cdn.boldbi.com/wp/solutions/icons/healthcare/pediatrics.png" TargetMode="External"/><Relationship Id="rId214" Type="http://schemas.openxmlformats.org/officeDocument/2006/relationships/hyperlink" Target="https://cdn.boldbi.com/wp/solutions/icons/healthcare/orthopaedics.png" TargetMode="External"/><Relationship Id="rId235" Type="http://schemas.openxmlformats.org/officeDocument/2006/relationships/hyperlink" Target="https://cdn.boldbi.com/wp/solutions/icons/healthcare/cardiology.png" TargetMode="External"/><Relationship Id="rId256" Type="http://schemas.openxmlformats.org/officeDocument/2006/relationships/hyperlink" Target="https://cdn.boldbi.com/wp/solutions/icons/healthcare/ophthalmology.png" TargetMode="External"/><Relationship Id="rId277" Type="http://schemas.openxmlformats.org/officeDocument/2006/relationships/hyperlink" Target="https://cdn.boldbi.com/wp/solutions/icons/healthcare/cardiology.png" TargetMode="External"/><Relationship Id="rId298" Type="http://schemas.openxmlformats.org/officeDocument/2006/relationships/hyperlink" Target="https://cdn.boldbi.com/wp/solutions/icons/healthcare/pediatrics.png" TargetMode="External"/><Relationship Id="rId116" Type="http://schemas.openxmlformats.org/officeDocument/2006/relationships/hyperlink" Target="https://cdn.boldbi.com/wp/solutions/icons/healthcare/cardiology.png" TargetMode="External"/><Relationship Id="rId137" Type="http://schemas.openxmlformats.org/officeDocument/2006/relationships/hyperlink" Target="https://cdn.boldbi.com/wp/solutions/icons/healthcare/orthopaedics.png" TargetMode="External"/><Relationship Id="rId158" Type="http://schemas.openxmlformats.org/officeDocument/2006/relationships/hyperlink" Target="https://cdn.boldbi.com/wp/solutions/icons/healthcare/ophthalmology.png" TargetMode="External"/><Relationship Id="rId20" Type="http://schemas.openxmlformats.org/officeDocument/2006/relationships/hyperlink" Target="https://cdn.boldbi.com/wp/solutions/icons/healthcare/neurology.png" TargetMode="External"/><Relationship Id="rId41" Type="http://schemas.openxmlformats.org/officeDocument/2006/relationships/hyperlink" Target="https://cdn.boldbi.com/wp/solutions/icons/healthcare/cardiology.png" TargetMode="External"/><Relationship Id="rId62" Type="http://schemas.openxmlformats.org/officeDocument/2006/relationships/hyperlink" Target="https://cdn.boldbi.com/wp/solutions/icons/healthcare/pediatrics.png" TargetMode="External"/><Relationship Id="rId83" Type="http://schemas.openxmlformats.org/officeDocument/2006/relationships/hyperlink" Target="https://cdn.boldbi.com/wp/solutions/icons/healthcare/pediatrics.png" TargetMode="External"/><Relationship Id="rId179" Type="http://schemas.openxmlformats.org/officeDocument/2006/relationships/hyperlink" Target="https://cdn.boldbi.com/wp/solutions/icons/healthcare/orthopaedics.png" TargetMode="External"/><Relationship Id="rId190" Type="http://schemas.openxmlformats.org/officeDocument/2006/relationships/hyperlink" Target="https://cdn.boldbi.com/wp/solutions/icons/healthcare/orthopaedics.png" TargetMode="External"/><Relationship Id="rId204" Type="http://schemas.openxmlformats.org/officeDocument/2006/relationships/hyperlink" Target="https://cdn.boldbi.com/wp/solutions/icons/healthcare/orthopaedics.png" TargetMode="External"/><Relationship Id="rId225" Type="http://schemas.openxmlformats.org/officeDocument/2006/relationships/hyperlink" Target="https://cdn.boldbi.com/wp/solutions/icons/healthcare/orthopaedics.png" TargetMode="External"/><Relationship Id="rId246" Type="http://schemas.openxmlformats.org/officeDocument/2006/relationships/hyperlink" Target="https://cdn.boldbi.com/wp/solutions/icons/healthcare/neurology.png" TargetMode="External"/><Relationship Id="rId267" Type="http://schemas.openxmlformats.org/officeDocument/2006/relationships/hyperlink" Target="https://cdn.boldbi.com/wp/solutions/icons/healthcare/cardiology.png" TargetMode="External"/><Relationship Id="rId288" Type="http://schemas.openxmlformats.org/officeDocument/2006/relationships/hyperlink" Target="https://cdn.boldbi.com/wp/solutions/icons/healthcare/orthopaedics.png" TargetMode="External"/><Relationship Id="rId106" Type="http://schemas.openxmlformats.org/officeDocument/2006/relationships/hyperlink" Target="https://cdn.boldbi.com/wp/solutions/icons/healthcare/pediatrics.png" TargetMode="External"/><Relationship Id="rId127" Type="http://schemas.openxmlformats.org/officeDocument/2006/relationships/hyperlink" Target="https://cdn.boldbi.com/wp/solutions/icons/healthcare/pediatrics.png" TargetMode="External"/><Relationship Id="rId10" Type="http://schemas.openxmlformats.org/officeDocument/2006/relationships/hyperlink" Target="https://cdn.boldbi.com/wp/solutions/icons/healthcare/cardiology.png" TargetMode="External"/><Relationship Id="rId31" Type="http://schemas.openxmlformats.org/officeDocument/2006/relationships/hyperlink" Target="https://cdn.boldbi.com/wp/solutions/icons/healthcare/orthopaedics.png" TargetMode="External"/><Relationship Id="rId52" Type="http://schemas.openxmlformats.org/officeDocument/2006/relationships/hyperlink" Target="https://cdn.boldbi.com/wp/solutions/icons/healthcare/pediatrics.png" TargetMode="External"/><Relationship Id="rId73" Type="http://schemas.openxmlformats.org/officeDocument/2006/relationships/hyperlink" Target="https://cdn.boldbi.com/wp/solutions/icons/healthcare/pediatrics.png" TargetMode="External"/><Relationship Id="rId94" Type="http://schemas.openxmlformats.org/officeDocument/2006/relationships/hyperlink" Target="https://cdn.boldbi.com/wp/solutions/icons/healthcare/cardiology.png" TargetMode="External"/><Relationship Id="rId148" Type="http://schemas.openxmlformats.org/officeDocument/2006/relationships/hyperlink" Target="https://cdn.boldbi.com/wp/solutions/icons/healthcare/orthopaedics.png" TargetMode="External"/><Relationship Id="rId169" Type="http://schemas.openxmlformats.org/officeDocument/2006/relationships/hyperlink" Target="https://cdn.boldbi.com/wp/solutions/icons/healthcare/ophthalmology.png" TargetMode="External"/><Relationship Id="rId4" Type="http://schemas.openxmlformats.org/officeDocument/2006/relationships/hyperlink" Target="https://cdn.boldbi.com/wp/solutions/icons/healthcare/neurology.png" TargetMode="External"/><Relationship Id="rId180" Type="http://schemas.openxmlformats.org/officeDocument/2006/relationships/hyperlink" Target="https://cdn.boldbi.com/wp/solutions/icons/healthcare/neurology.png" TargetMode="External"/><Relationship Id="rId215" Type="http://schemas.openxmlformats.org/officeDocument/2006/relationships/hyperlink" Target="https://cdn.boldbi.com/wp/solutions/icons/healthcare/orthopaedics.png" TargetMode="External"/><Relationship Id="rId236" Type="http://schemas.openxmlformats.org/officeDocument/2006/relationships/hyperlink" Target="https://cdn.boldbi.com/wp/solutions/icons/healthcare/cardiology.png" TargetMode="External"/><Relationship Id="rId257" Type="http://schemas.openxmlformats.org/officeDocument/2006/relationships/hyperlink" Target="https://cdn.boldbi.com/wp/solutions/icons/healthcare/cardiology.png" TargetMode="External"/><Relationship Id="rId278" Type="http://schemas.openxmlformats.org/officeDocument/2006/relationships/hyperlink" Target="https://cdn.boldbi.com/wp/solutions/icons/healthcare/pediatrics.png" TargetMode="External"/><Relationship Id="rId42" Type="http://schemas.openxmlformats.org/officeDocument/2006/relationships/hyperlink" Target="https://cdn.boldbi.com/wp/solutions/icons/healthcare/ophthalmology.png" TargetMode="External"/><Relationship Id="rId84" Type="http://schemas.openxmlformats.org/officeDocument/2006/relationships/hyperlink" Target="https://cdn.boldbi.com/wp/solutions/icons/healthcare/cardiology.png" TargetMode="External"/><Relationship Id="rId138" Type="http://schemas.openxmlformats.org/officeDocument/2006/relationships/hyperlink" Target="https://cdn.boldbi.com/wp/solutions/icons/healthcare/orthopaedics.png" TargetMode="External"/><Relationship Id="rId191" Type="http://schemas.openxmlformats.org/officeDocument/2006/relationships/hyperlink" Target="https://cdn.boldbi.com/wp/solutions/icons/healthcare/neurology.png" TargetMode="External"/><Relationship Id="rId205" Type="http://schemas.openxmlformats.org/officeDocument/2006/relationships/hyperlink" Target="https://cdn.boldbi.com/wp/solutions/icons/healthcare/neurology.png" TargetMode="External"/><Relationship Id="rId247" Type="http://schemas.openxmlformats.org/officeDocument/2006/relationships/hyperlink" Target="https://cdn.boldbi.com/wp/solutions/icons/healthcare/pediatrics.png" TargetMode="External"/><Relationship Id="rId107" Type="http://schemas.openxmlformats.org/officeDocument/2006/relationships/hyperlink" Target="https://cdn.boldbi.com/wp/solutions/icons/healthcare/pediatrics.png" TargetMode="External"/><Relationship Id="rId289" Type="http://schemas.openxmlformats.org/officeDocument/2006/relationships/hyperlink" Target="https://cdn.boldbi.com/wp/solutions/icons/healthcare/orthopaedics.png" TargetMode="External"/><Relationship Id="rId11" Type="http://schemas.openxmlformats.org/officeDocument/2006/relationships/hyperlink" Target="https://cdn.boldbi.com/wp/solutions/icons/healthcare/neurology.png" TargetMode="External"/><Relationship Id="rId53" Type="http://schemas.openxmlformats.org/officeDocument/2006/relationships/hyperlink" Target="https://cdn.boldbi.com/wp/solutions/icons/healthcare/pediatrics.png" TargetMode="External"/><Relationship Id="rId149" Type="http://schemas.openxmlformats.org/officeDocument/2006/relationships/hyperlink" Target="https://cdn.boldbi.com/wp/solutions/icons/healthcare/ophthalmology.png" TargetMode="External"/><Relationship Id="rId95" Type="http://schemas.openxmlformats.org/officeDocument/2006/relationships/hyperlink" Target="https://cdn.boldbi.com/wp/solutions/icons/healthcare/neurology.png" TargetMode="External"/><Relationship Id="rId160" Type="http://schemas.openxmlformats.org/officeDocument/2006/relationships/hyperlink" Target="https://cdn.boldbi.com/wp/solutions/icons/healthcare/ophthalmology.png" TargetMode="External"/><Relationship Id="rId216" Type="http://schemas.openxmlformats.org/officeDocument/2006/relationships/hyperlink" Target="https://cdn.boldbi.com/wp/solutions/icons/healthcare/neurology.png" TargetMode="External"/><Relationship Id="rId258" Type="http://schemas.openxmlformats.org/officeDocument/2006/relationships/hyperlink" Target="https://cdn.boldbi.com/wp/solutions/icons/healthcare/pediatrics.png" TargetMode="External"/><Relationship Id="rId22" Type="http://schemas.openxmlformats.org/officeDocument/2006/relationships/hyperlink" Target="https://cdn.boldbi.com/wp/solutions/icons/healthcare/pediatrics.png" TargetMode="External"/><Relationship Id="rId64" Type="http://schemas.openxmlformats.org/officeDocument/2006/relationships/hyperlink" Target="https://cdn.boldbi.com/wp/solutions/icons/healthcare/cardiology.png" TargetMode="External"/><Relationship Id="rId118" Type="http://schemas.openxmlformats.org/officeDocument/2006/relationships/hyperlink" Target="https://cdn.boldbi.com/wp/solutions/icons/healthcare/pediatrics.png" TargetMode="External"/><Relationship Id="rId171" Type="http://schemas.openxmlformats.org/officeDocument/2006/relationships/hyperlink" Target="https://cdn.boldbi.com/wp/solutions/icons/healthcare/pediatrics.png" TargetMode="External"/><Relationship Id="rId227" Type="http://schemas.openxmlformats.org/officeDocument/2006/relationships/hyperlink" Target="https://cdn.boldbi.com/wp/solutions/icons/healthcare/cardiology.png" TargetMode="External"/><Relationship Id="rId269" Type="http://schemas.openxmlformats.org/officeDocument/2006/relationships/hyperlink" Target="https://cdn.boldbi.com/wp/solutions/icons/healthcare/cardiology.png" TargetMode="External"/><Relationship Id="rId33" Type="http://schemas.openxmlformats.org/officeDocument/2006/relationships/hyperlink" Target="https://cdn.boldbi.com/wp/solutions/icons/healthcare/pediatrics.png" TargetMode="External"/><Relationship Id="rId129" Type="http://schemas.openxmlformats.org/officeDocument/2006/relationships/hyperlink" Target="https://cdn.boldbi.com/wp/solutions/icons/healthcare/ophthalmology.png" TargetMode="External"/><Relationship Id="rId280" Type="http://schemas.openxmlformats.org/officeDocument/2006/relationships/hyperlink" Target="https://cdn.boldbi.com/wp/solutions/icons/healthcare/ophthalmology.png"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3"/>
  <sheetViews>
    <sheetView tabSelected="1" zoomScale="85" zoomScaleNormal="85" workbookViewId="0">
      <selection activeCell="C4" sqref="C4"/>
    </sheetView>
  </sheetViews>
  <sheetFormatPr defaultRowHeight="12.75" x14ac:dyDescent="0.2"/>
  <cols>
    <col min="1" max="1" width="16.28515625" style="3" bestFit="1" customWidth="1"/>
    <col min="2" max="2" width="21.28515625" style="3" bestFit="1" customWidth="1"/>
    <col min="3" max="3" width="13.7109375" style="3" bestFit="1" customWidth="1"/>
    <col min="4" max="4" width="22.42578125" style="3" customWidth="1"/>
    <col min="5" max="5" width="13.28515625" style="3" bestFit="1" customWidth="1"/>
    <col min="6" max="6" width="23.5703125" style="3" customWidth="1"/>
    <col min="7" max="7" width="11.85546875" style="3" customWidth="1"/>
    <col min="8" max="8" width="9.42578125" style="3" customWidth="1"/>
    <col min="9" max="9" width="18.28515625" style="3" bestFit="1" customWidth="1"/>
    <col min="10" max="10" width="30.28515625" style="3" bestFit="1" customWidth="1"/>
    <col min="11" max="11" width="33.140625" style="3" bestFit="1" customWidth="1"/>
    <col min="12" max="12" width="16.140625" style="3" bestFit="1" customWidth="1"/>
    <col min="13" max="14" width="13.7109375" style="3" bestFit="1" customWidth="1"/>
    <col min="15" max="15" width="12.85546875" style="3" customWidth="1"/>
    <col min="16" max="16384" width="9.140625" style="3"/>
  </cols>
  <sheetData>
    <row r="1" spans="1:14" ht="15.75" customHeight="1" x14ac:dyDescent="0.25">
      <c r="A1" s="45" t="s">
        <v>493</v>
      </c>
      <c r="B1" s="45" t="s">
        <v>494</v>
      </c>
      <c r="D1" s="70" t="s">
        <v>503</v>
      </c>
      <c r="E1" s="70"/>
      <c r="F1" s="70"/>
      <c r="G1" s="70"/>
      <c r="H1" s="70"/>
      <c r="I1"/>
      <c r="J1"/>
      <c r="K1"/>
      <c r="L1"/>
      <c r="M1"/>
    </row>
    <row r="2" spans="1:14" ht="12.75" customHeight="1" x14ac:dyDescent="0.2">
      <c r="D2" s="70"/>
      <c r="E2" s="70"/>
      <c r="F2" s="70"/>
      <c r="G2" s="70"/>
      <c r="H2" s="70"/>
      <c r="I2"/>
      <c r="J2"/>
      <c r="K2"/>
      <c r="L2"/>
      <c r="M2"/>
    </row>
    <row r="3" spans="1:14" ht="12.75" customHeight="1" x14ac:dyDescent="0.2">
      <c r="D3" s="70"/>
      <c r="E3" s="70"/>
      <c r="F3" s="70"/>
      <c r="G3" s="70"/>
      <c r="H3" s="70"/>
      <c r="I3"/>
      <c r="J3"/>
      <c r="K3"/>
      <c r="L3"/>
      <c r="M3"/>
    </row>
    <row r="4" spans="1:14" ht="12.75" customHeight="1" x14ac:dyDescent="0.2">
      <c r="D4" s="70"/>
      <c r="E4" s="70"/>
      <c r="F4" s="70"/>
      <c r="G4" s="70"/>
      <c r="H4" s="70"/>
      <c r="I4"/>
      <c r="J4"/>
      <c r="K4"/>
      <c r="L4"/>
      <c r="M4"/>
    </row>
    <row r="5" spans="1:14" ht="12.75" customHeight="1" x14ac:dyDescent="0.2">
      <c r="D5" s="70"/>
      <c r="E5" s="70"/>
      <c r="F5" s="70"/>
      <c r="G5" s="70"/>
      <c r="H5" s="70"/>
      <c r="I5"/>
      <c r="J5"/>
      <c r="K5"/>
      <c r="L5"/>
      <c r="M5"/>
    </row>
    <row r="6" spans="1:14" x14ac:dyDescent="0.2">
      <c r="I6"/>
      <c r="J6"/>
      <c r="K6"/>
      <c r="L6"/>
      <c r="M6"/>
      <c r="N6"/>
    </row>
    <row r="7" spans="1:14" x14ac:dyDescent="0.2">
      <c r="I7"/>
      <c r="J7"/>
      <c r="K7"/>
      <c r="L7"/>
      <c r="M7"/>
      <c r="N7"/>
    </row>
    <row r="8" spans="1:14" x14ac:dyDescent="0.2">
      <c r="F8" s="41" t="s">
        <v>497</v>
      </c>
      <c r="G8" s="42"/>
      <c r="I8" s="93" t="s">
        <v>23</v>
      </c>
      <c r="J8" s="93" t="s">
        <v>502</v>
      </c>
      <c r="K8" s="93" t="s">
        <v>501</v>
      </c>
      <c r="L8" s="43"/>
      <c r="M8" s="43"/>
      <c r="N8"/>
    </row>
    <row r="9" spans="1:14" ht="12.75" customHeight="1" x14ac:dyDescent="0.2">
      <c r="F9" s="93" t="s">
        <v>495</v>
      </c>
      <c r="G9" s="44">
        <v>62250</v>
      </c>
      <c r="I9" s="42" t="s">
        <v>99</v>
      </c>
      <c r="J9" s="46">
        <v>0.93607142857142889</v>
      </c>
      <c r="K9" s="47">
        <v>1.1785714285714286</v>
      </c>
      <c r="L9" s="43"/>
      <c r="M9" s="43"/>
      <c r="N9"/>
    </row>
    <row r="10" spans="1:14" ht="12.75" customHeight="1" x14ac:dyDescent="0.2">
      <c r="F10" s="93" t="s">
        <v>498</v>
      </c>
      <c r="G10" s="44">
        <v>1397</v>
      </c>
      <c r="I10"/>
      <c r="J10"/>
      <c r="K10"/>
      <c r="L10" s="43"/>
      <c r="M10" s="43"/>
      <c r="N10"/>
    </row>
    <row r="11" spans="1:14" x14ac:dyDescent="0.2">
      <c r="F11" s="93" t="s">
        <v>496</v>
      </c>
      <c r="G11" s="44">
        <v>31179</v>
      </c>
      <c r="I11"/>
      <c r="J11"/>
      <c r="K11"/>
      <c r="L11" s="43"/>
      <c r="M11" s="43"/>
      <c r="N11"/>
    </row>
    <row r="12" spans="1:14" x14ac:dyDescent="0.2">
      <c r="I12"/>
      <c r="J12"/>
      <c r="K12"/>
      <c r="L12"/>
      <c r="M12"/>
      <c r="N12"/>
    </row>
    <row r="13" spans="1:14" x14ac:dyDescent="0.2">
      <c r="I13"/>
      <c r="J13"/>
      <c r="K13"/>
      <c r="L13"/>
      <c r="M13"/>
      <c r="N13"/>
    </row>
    <row r="14" spans="1:14" x14ac:dyDescent="0.2">
      <c r="I14"/>
      <c r="J14"/>
      <c r="K14"/>
      <c r="L14"/>
      <c r="M14"/>
      <c r="N14"/>
    </row>
    <row r="15" spans="1:14" x14ac:dyDescent="0.2">
      <c r="I15"/>
      <c r="J15"/>
      <c r="K15"/>
      <c r="L15"/>
      <c r="M15"/>
      <c r="N15"/>
    </row>
    <row r="21" spans="1:15" x14ac:dyDescent="0.2">
      <c r="F21" s="34"/>
    </row>
    <row r="22" spans="1:15" x14ac:dyDescent="0.2">
      <c r="O22"/>
    </row>
    <row r="23" spans="1:15" x14ac:dyDescent="0.2">
      <c r="O23"/>
    </row>
    <row r="24" spans="1:15" x14ac:dyDescent="0.2">
      <c r="A24" s="38"/>
      <c r="B24" s="39"/>
      <c r="C24" s="40"/>
      <c r="O24"/>
    </row>
    <row r="25" spans="1:15" x14ac:dyDescent="0.2">
      <c r="O25"/>
    </row>
    <row r="26" spans="1:15" x14ac:dyDescent="0.2">
      <c r="O26"/>
    </row>
    <row r="27" spans="1:15" x14ac:dyDescent="0.2">
      <c r="O27"/>
    </row>
    <row r="28" spans="1:15" x14ac:dyDescent="0.2">
      <c r="O28"/>
    </row>
    <row r="29" spans="1:15" x14ac:dyDescent="0.2">
      <c r="O29"/>
    </row>
    <row r="30" spans="1:15" x14ac:dyDescent="0.2">
      <c r="O30"/>
    </row>
    <row r="31" spans="1:15" x14ac:dyDescent="0.2">
      <c r="O31"/>
    </row>
    <row r="32" spans="1:15" x14ac:dyDescent="0.2">
      <c r="O32"/>
    </row>
    <row r="33" spans="1:15" x14ac:dyDescent="0.2">
      <c r="O33"/>
    </row>
    <row r="34" spans="1:15" x14ac:dyDescent="0.2">
      <c r="O34"/>
    </row>
    <row r="35" spans="1:15" x14ac:dyDescent="0.2">
      <c r="O35"/>
    </row>
    <row r="36" spans="1:15" x14ac:dyDescent="0.2">
      <c r="O36"/>
    </row>
    <row r="37" spans="1:15" x14ac:dyDescent="0.2">
      <c r="O37"/>
    </row>
    <row r="38" spans="1:15" x14ac:dyDescent="0.2">
      <c r="O38"/>
    </row>
    <row r="39" spans="1:15" x14ac:dyDescent="0.2">
      <c r="O39"/>
    </row>
    <row r="40" spans="1:15" x14ac:dyDescent="0.2">
      <c r="O40"/>
    </row>
    <row r="41" spans="1:15" x14ac:dyDescent="0.2">
      <c r="H41"/>
      <c r="I41"/>
      <c r="J41"/>
      <c r="O41"/>
    </row>
    <row r="42" spans="1:15" x14ac:dyDescent="0.2">
      <c r="A42"/>
      <c r="B42"/>
      <c r="C42"/>
      <c r="O42"/>
    </row>
    <row r="43" spans="1:15" x14ac:dyDescent="0.2">
      <c r="O43"/>
    </row>
    <row r="44" spans="1:15" x14ac:dyDescent="0.2">
      <c r="O44"/>
    </row>
    <row r="45" spans="1:15" x14ac:dyDescent="0.2">
      <c r="O45"/>
    </row>
    <row r="46" spans="1:15" x14ac:dyDescent="0.2">
      <c r="O46"/>
    </row>
    <row r="47" spans="1:15" x14ac:dyDescent="0.2">
      <c r="O47"/>
    </row>
    <row r="48" spans="1:15" x14ac:dyDescent="0.2">
      <c r="O48"/>
    </row>
    <row r="49" spans="1:15" x14ac:dyDescent="0.2">
      <c r="O49"/>
    </row>
    <row r="50" spans="1:15" x14ac:dyDescent="0.2">
      <c r="O50"/>
    </row>
    <row r="51" spans="1:15" x14ac:dyDescent="0.2">
      <c r="A51" s="75" t="s">
        <v>489</v>
      </c>
      <c r="B51" s="75"/>
      <c r="C51" s="75"/>
      <c r="O51"/>
    </row>
    <row r="52" spans="1:15" x14ac:dyDescent="0.2">
      <c r="A52" s="75"/>
      <c r="B52" s="75"/>
      <c r="C52" s="75"/>
      <c r="E52" s="75" t="s">
        <v>488</v>
      </c>
      <c r="F52" s="75"/>
      <c r="G52" s="75"/>
      <c r="I52" s="29" t="s">
        <v>486</v>
      </c>
      <c r="J52" s="29" t="s">
        <v>33</v>
      </c>
      <c r="L52" s="71" t="s">
        <v>487</v>
      </c>
      <c r="M52" s="72"/>
      <c r="O52"/>
    </row>
    <row r="53" spans="1:15" x14ac:dyDescent="0.2">
      <c r="A53" s="92" t="s">
        <v>457</v>
      </c>
      <c r="B53" s="92" t="s">
        <v>458</v>
      </c>
      <c r="C53" s="92" t="s">
        <v>459</v>
      </c>
      <c r="E53" s="75"/>
      <c r="F53" s="75"/>
      <c r="G53" s="75"/>
      <c r="I53" s="30" t="s">
        <v>472</v>
      </c>
      <c r="J53" s="30">
        <v>1799</v>
      </c>
      <c r="L53" s="73"/>
      <c r="M53" s="74"/>
      <c r="O53"/>
    </row>
    <row r="54" spans="1:15" x14ac:dyDescent="0.2">
      <c r="A54" s="90" t="s">
        <v>66</v>
      </c>
      <c r="B54" s="90" t="s">
        <v>65</v>
      </c>
      <c r="C54" s="91">
        <v>2</v>
      </c>
      <c r="E54" s="89" t="s">
        <v>454</v>
      </c>
      <c r="F54" s="89" t="s">
        <v>456</v>
      </c>
      <c r="G54" s="89" t="s">
        <v>455</v>
      </c>
      <c r="I54" s="30" t="s">
        <v>464</v>
      </c>
      <c r="J54" s="30">
        <v>1255</v>
      </c>
      <c r="L54" s="84" t="s">
        <v>15</v>
      </c>
      <c r="M54" s="85" t="s">
        <v>463</v>
      </c>
      <c r="O54"/>
    </row>
    <row r="55" spans="1:15" x14ac:dyDescent="0.2">
      <c r="A55" s="90"/>
      <c r="B55" s="90" t="s">
        <v>82</v>
      </c>
      <c r="C55" s="91">
        <v>5</v>
      </c>
      <c r="E55" s="86" t="s">
        <v>99</v>
      </c>
      <c r="F55" s="87" t="s">
        <v>77</v>
      </c>
      <c r="G55" s="88">
        <v>4</v>
      </c>
      <c r="I55" s="30" t="s">
        <v>465</v>
      </c>
      <c r="J55" s="30">
        <v>1570</v>
      </c>
      <c r="L55" s="82" t="s">
        <v>108</v>
      </c>
      <c r="M55" s="83">
        <v>28</v>
      </c>
      <c r="O55"/>
    </row>
    <row r="56" spans="1:15" x14ac:dyDescent="0.2">
      <c r="A56" s="90"/>
      <c r="B56" s="90" t="s">
        <v>119</v>
      </c>
      <c r="C56" s="91">
        <v>1</v>
      </c>
      <c r="E56" s="86"/>
      <c r="F56" s="87" t="s">
        <v>121</v>
      </c>
      <c r="G56" s="88">
        <v>4</v>
      </c>
      <c r="I56" s="30" t="s">
        <v>476</v>
      </c>
      <c r="J56" s="30">
        <v>882</v>
      </c>
      <c r="L56"/>
      <c r="M56"/>
      <c r="O56"/>
    </row>
    <row r="57" spans="1:15" x14ac:dyDescent="0.2">
      <c r="A57" s="90"/>
      <c r="B57" s="90" t="s">
        <v>75</v>
      </c>
      <c r="C57" s="91">
        <v>2</v>
      </c>
      <c r="E57" s="86"/>
      <c r="F57" s="87" t="s">
        <v>114</v>
      </c>
      <c r="G57" s="88">
        <v>7</v>
      </c>
      <c r="I57" s="30" t="s">
        <v>477</v>
      </c>
      <c r="J57" s="30">
        <v>612</v>
      </c>
      <c r="L57"/>
      <c r="M57"/>
      <c r="O57"/>
    </row>
    <row r="58" spans="1:15" x14ac:dyDescent="0.2">
      <c r="A58" s="90" t="s">
        <v>83</v>
      </c>
      <c r="B58" s="90" t="s">
        <v>65</v>
      </c>
      <c r="C58" s="91">
        <v>1</v>
      </c>
      <c r="E58" s="86"/>
      <c r="F58" s="87" t="s">
        <v>104</v>
      </c>
      <c r="G58" s="88">
        <v>7</v>
      </c>
      <c r="I58" s="30" t="s">
        <v>478</v>
      </c>
      <c r="J58" s="30">
        <v>2087</v>
      </c>
      <c r="L58"/>
      <c r="M58"/>
      <c r="O58"/>
    </row>
    <row r="59" spans="1:15" x14ac:dyDescent="0.2">
      <c r="A59" s="90"/>
      <c r="B59" s="90" t="s">
        <v>119</v>
      </c>
      <c r="C59" s="91">
        <v>1</v>
      </c>
      <c r="E59" s="86"/>
      <c r="F59" s="87" t="s">
        <v>69</v>
      </c>
      <c r="G59" s="88">
        <v>6</v>
      </c>
      <c r="I59" s="30" t="s">
        <v>473</v>
      </c>
      <c r="J59" s="30">
        <v>1394</v>
      </c>
      <c r="L59"/>
      <c r="M59"/>
      <c r="O59"/>
    </row>
    <row r="60" spans="1:15" x14ac:dyDescent="0.2">
      <c r="A60" s="90"/>
      <c r="B60" s="90" t="s">
        <v>75</v>
      </c>
      <c r="C60" s="91">
        <v>2</v>
      </c>
      <c r="E60"/>
      <c r="F60"/>
      <c r="G60"/>
      <c r="I60" s="30" t="s">
        <v>474</v>
      </c>
      <c r="J60" s="30">
        <v>843</v>
      </c>
      <c r="O60"/>
    </row>
    <row r="61" spans="1:15" x14ac:dyDescent="0.2">
      <c r="A61" s="90" t="s">
        <v>88</v>
      </c>
      <c r="B61" s="90" t="s">
        <v>65</v>
      </c>
      <c r="C61" s="91">
        <v>1</v>
      </c>
      <c r="E61"/>
      <c r="F61"/>
      <c r="G61"/>
      <c r="I61" s="30" t="s">
        <v>466</v>
      </c>
      <c r="J61" s="30">
        <v>589</v>
      </c>
      <c r="O61"/>
    </row>
    <row r="62" spans="1:15" x14ac:dyDescent="0.2">
      <c r="A62" s="90"/>
      <c r="B62" s="90" t="s">
        <v>82</v>
      </c>
      <c r="C62" s="91">
        <v>4</v>
      </c>
      <c r="E62"/>
      <c r="F62"/>
      <c r="G62"/>
      <c r="I62" s="30" t="s">
        <v>479</v>
      </c>
      <c r="J62" s="30">
        <v>1156</v>
      </c>
      <c r="O62"/>
    </row>
    <row r="63" spans="1:15" x14ac:dyDescent="0.2">
      <c r="A63" s="90"/>
      <c r="B63" s="90" t="s">
        <v>119</v>
      </c>
      <c r="C63" s="91">
        <v>4</v>
      </c>
      <c r="E63"/>
      <c r="F63"/>
      <c r="G63"/>
      <c r="I63" s="30" t="s">
        <v>467</v>
      </c>
      <c r="J63" s="30">
        <v>2193</v>
      </c>
      <c r="O63"/>
    </row>
    <row r="64" spans="1:15" x14ac:dyDescent="0.2">
      <c r="A64" s="90"/>
      <c r="B64" s="90" t="s">
        <v>75</v>
      </c>
      <c r="C64" s="91">
        <v>1</v>
      </c>
      <c r="E64"/>
      <c r="F64"/>
      <c r="G64"/>
      <c r="I64" s="30" t="s">
        <v>480</v>
      </c>
      <c r="J64" s="30">
        <v>1579</v>
      </c>
      <c r="O64"/>
    </row>
    <row r="65" spans="1:15" x14ac:dyDescent="0.2">
      <c r="A65" s="90"/>
      <c r="B65" s="90" t="s">
        <v>93</v>
      </c>
      <c r="C65" s="91">
        <v>4</v>
      </c>
      <c r="E65"/>
      <c r="F65"/>
      <c r="G65"/>
      <c r="I65" s="30" t="s">
        <v>481</v>
      </c>
      <c r="J65" s="30">
        <v>908</v>
      </c>
      <c r="O65"/>
    </row>
    <row r="66" spans="1:15" x14ac:dyDescent="0.2">
      <c r="A66"/>
      <c r="B66"/>
      <c r="C66"/>
      <c r="E66"/>
      <c r="F66"/>
      <c r="G66"/>
      <c r="I66" s="30" t="s">
        <v>469</v>
      </c>
      <c r="J66" s="30">
        <v>667</v>
      </c>
      <c r="O66"/>
    </row>
    <row r="67" spans="1:15" x14ac:dyDescent="0.2">
      <c r="A67"/>
      <c r="B67"/>
      <c r="C67"/>
      <c r="E67"/>
      <c r="F67"/>
      <c r="G67"/>
      <c r="I67" s="30" t="s">
        <v>482</v>
      </c>
      <c r="J67" s="30">
        <v>433</v>
      </c>
      <c r="O67"/>
    </row>
    <row r="68" spans="1:15" x14ac:dyDescent="0.2">
      <c r="A68"/>
      <c r="B68"/>
      <c r="C68"/>
      <c r="E68"/>
      <c r="F68"/>
      <c r="G68"/>
      <c r="I68" s="30" t="s">
        <v>483</v>
      </c>
      <c r="J68" s="30">
        <v>1969</v>
      </c>
      <c r="O68"/>
    </row>
    <row r="69" spans="1:15" x14ac:dyDescent="0.2">
      <c r="E69"/>
      <c r="F69"/>
      <c r="G69"/>
      <c r="I69" s="30" t="s">
        <v>475</v>
      </c>
      <c r="J69" s="30">
        <v>863</v>
      </c>
      <c r="O69"/>
    </row>
    <row r="70" spans="1:15" x14ac:dyDescent="0.2">
      <c r="I70" s="30" t="s">
        <v>484</v>
      </c>
      <c r="J70" s="30">
        <v>1261</v>
      </c>
      <c r="O70"/>
    </row>
    <row r="71" spans="1:15" x14ac:dyDescent="0.2">
      <c r="I71" s="30" t="s">
        <v>485</v>
      </c>
      <c r="J71" s="30">
        <v>2409</v>
      </c>
      <c r="O71"/>
    </row>
    <row r="72" spans="1:15" x14ac:dyDescent="0.2">
      <c r="I72" s="30" t="s">
        <v>471</v>
      </c>
      <c r="J72" s="30">
        <v>1983</v>
      </c>
      <c r="O72"/>
    </row>
    <row r="73" spans="1:15" x14ac:dyDescent="0.2">
      <c r="O73"/>
    </row>
    <row r="74" spans="1:15" x14ac:dyDescent="0.2">
      <c r="O74"/>
    </row>
    <row r="75" spans="1:15" x14ac:dyDescent="0.2">
      <c r="O75"/>
    </row>
    <row r="76" spans="1:15" x14ac:dyDescent="0.2">
      <c r="O76"/>
    </row>
    <row r="77" spans="1:15" x14ac:dyDescent="0.2">
      <c r="O77"/>
    </row>
    <row r="78" spans="1:15" x14ac:dyDescent="0.2">
      <c r="O78"/>
    </row>
    <row r="79" spans="1:15" x14ac:dyDescent="0.2">
      <c r="O79"/>
    </row>
    <row r="80" spans="1:15" x14ac:dyDescent="0.2">
      <c r="O80"/>
    </row>
    <row r="81" spans="15:15" x14ac:dyDescent="0.2">
      <c r="O81"/>
    </row>
    <row r="82" spans="15:15" x14ac:dyDescent="0.2">
      <c r="O82"/>
    </row>
    <row r="83" spans="15:15" x14ac:dyDescent="0.2">
      <c r="O83"/>
    </row>
    <row r="84" spans="15:15" x14ac:dyDescent="0.2">
      <c r="O84"/>
    </row>
    <row r="85" spans="15:15" x14ac:dyDescent="0.2">
      <c r="O85"/>
    </row>
    <row r="86" spans="15:15" x14ac:dyDescent="0.2">
      <c r="O86"/>
    </row>
    <row r="87" spans="15:15" x14ac:dyDescent="0.2">
      <c r="O87"/>
    </row>
    <row r="88" spans="15:15" x14ac:dyDescent="0.2">
      <c r="O88"/>
    </row>
    <row r="89" spans="15:15" x14ac:dyDescent="0.2">
      <c r="O89"/>
    </row>
    <row r="90" spans="15:15" x14ac:dyDescent="0.2">
      <c r="O90"/>
    </row>
    <row r="91" spans="15:15" x14ac:dyDescent="0.2">
      <c r="O91"/>
    </row>
    <row r="92" spans="15:15" x14ac:dyDescent="0.2">
      <c r="O92"/>
    </row>
    <row r="93" spans="15:15" x14ac:dyDescent="0.2">
      <c r="O93"/>
    </row>
    <row r="94" spans="15:15" x14ac:dyDescent="0.2">
      <c r="O94"/>
    </row>
    <row r="95" spans="15:15" x14ac:dyDescent="0.2">
      <c r="O95"/>
    </row>
    <row r="96" spans="15:15" x14ac:dyDescent="0.2">
      <c r="O96"/>
    </row>
    <row r="97" spans="15:15" x14ac:dyDescent="0.2">
      <c r="O97"/>
    </row>
    <row r="98" spans="15:15" x14ac:dyDescent="0.2">
      <c r="O98"/>
    </row>
    <row r="99" spans="15:15" x14ac:dyDescent="0.2">
      <c r="O99"/>
    </row>
    <row r="100" spans="15:15" x14ac:dyDescent="0.2">
      <c r="O100"/>
    </row>
    <row r="101" spans="15:15" x14ac:dyDescent="0.2">
      <c r="O101"/>
    </row>
    <row r="102" spans="15:15" x14ac:dyDescent="0.2">
      <c r="O102"/>
    </row>
    <row r="103" spans="15:15" x14ac:dyDescent="0.2">
      <c r="O103"/>
    </row>
    <row r="104" spans="15:15" x14ac:dyDescent="0.2">
      <c r="O104"/>
    </row>
    <row r="105" spans="15:15" x14ac:dyDescent="0.2">
      <c r="O105"/>
    </row>
    <row r="106" spans="15:15" x14ac:dyDescent="0.2">
      <c r="O106"/>
    </row>
    <row r="107" spans="15:15" x14ac:dyDescent="0.2">
      <c r="O107"/>
    </row>
    <row r="108" spans="15:15" x14ac:dyDescent="0.2">
      <c r="O108"/>
    </row>
    <row r="109" spans="15:15" x14ac:dyDescent="0.2">
      <c r="O109"/>
    </row>
    <row r="110" spans="15:15" x14ac:dyDescent="0.2">
      <c r="O110"/>
    </row>
    <row r="111" spans="15:15" x14ac:dyDescent="0.2">
      <c r="O111"/>
    </row>
    <row r="112" spans="15:15" x14ac:dyDescent="0.2">
      <c r="O112"/>
    </row>
    <row r="113" spans="15:15" x14ac:dyDescent="0.2">
      <c r="O113"/>
    </row>
    <row r="114" spans="15:15" x14ac:dyDescent="0.2">
      <c r="O114"/>
    </row>
    <row r="115" spans="15:15" x14ac:dyDescent="0.2">
      <c r="O115"/>
    </row>
    <row r="116" spans="15:15" x14ac:dyDescent="0.2">
      <c r="O116"/>
    </row>
    <row r="117" spans="15:15" x14ac:dyDescent="0.2">
      <c r="O117"/>
    </row>
    <row r="118" spans="15:15" x14ac:dyDescent="0.2">
      <c r="O118"/>
    </row>
    <row r="119" spans="15:15" x14ac:dyDescent="0.2">
      <c r="O119"/>
    </row>
    <row r="120" spans="15:15" x14ac:dyDescent="0.2">
      <c r="O120"/>
    </row>
    <row r="121" spans="15:15" x14ac:dyDescent="0.2">
      <c r="O121"/>
    </row>
    <row r="122" spans="15:15" x14ac:dyDescent="0.2">
      <c r="O122"/>
    </row>
    <row r="123" spans="15:15" x14ac:dyDescent="0.2">
      <c r="O123"/>
    </row>
    <row r="124" spans="15:15" x14ac:dyDescent="0.2">
      <c r="O124"/>
    </row>
    <row r="125" spans="15:15" x14ac:dyDescent="0.2">
      <c r="O125"/>
    </row>
    <row r="126" spans="15:15" x14ac:dyDescent="0.2">
      <c r="O126"/>
    </row>
    <row r="127" spans="15:15" x14ac:dyDescent="0.2">
      <c r="O127"/>
    </row>
    <row r="128" spans="15:15" x14ac:dyDescent="0.2">
      <c r="O128"/>
    </row>
    <row r="129" spans="15:15" x14ac:dyDescent="0.2">
      <c r="O129"/>
    </row>
    <row r="130" spans="15:15" x14ac:dyDescent="0.2">
      <c r="O130"/>
    </row>
    <row r="131" spans="15:15" x14ac:dyDescent="0.2">
      <c r="O131"/>
    </row>
    <row r="132" spans="15:15" x14ac:dyDescent="0.2">
      <c r="O132"/>
    </row>
    <row r="133" spans="15:15" x14ac:dyDescent="0.2">
      <c r="O133"/>
    </row>
    <row r="134" spans="15:15" x14ac:dyDescent="0.2">
      <c r="O134"/>
    </row>
    <row r="135" spans="15:15" x14ac:dyDescent="0.2">
      <c r="O135"/>
    </row>
    <row r="136" spans="15:15" x14ac:dyDescent="0.2">
      <c r="O136"/>
    </row>
    <row r="137" spans="15:15" x14ac:dyDescent="0.2">
      <c r="O137"/>
    </row>
    <row r="138" spans="15:15" x14ac:dyDescent="0.2">
      <c r="O138"/>
    </row>
    <row r="139" spans="15:15" x14ac:dyDescent="0.2">
      <c r="O139"/>
    </row>
    <row r="140" spans="15:15" x14ac:dyDescent="0.2">
      <c r="O140"/>
    </row>
    <row r="141" spans="15:15" x14ac:dyDescent="0.2">
      <c r="O141"/>
    </row>
    <row r="142" spans="15:15" x14ac:dyDescent="0.2">
      <c r="O142"/>
    </row>
    <row r="143" spans="15:15" x14ac:dyDescent="0.2">
      <c r="O143"/>
    </row>
    <row r="144" spans="15:15" x14ac:dyDescent="0.2">
      <c r="O144"/>
    </row>
    <row r="145" spans="15:15" x14ac:dyDescent="0.2">
      <c r="O145"/>
    </row>
    <row r="146" spans="15:15" x14ac:dyDescent="0.2">
      <c r="O146"/>
    </row>
    <row r="147" spans="15:15" x14ac:dyDescent="0.2">
      <c r="O147"/>
    </row>
    <row r="148" spans="15:15" x14ac:dyDescent="0.2">
      <c r="O148"/>
    </row>
    <row r="149" spans="15:15" x14ac:dyDescent="0.2">
      <c r="O149"/>
    </row>
    <row r="150" spans="15:15" x14ac:dyDescent="0.2">
      <c r="O150"/>
    </row>
    <row r="151" spans="15:15" x14ac:dyDescent="0.2">
      <c r="O151"/>
    </row>
    <row r="152" spans="15:15" x14ac:dyDescent="0.2">
      <c r="O152"/>
    </row>
    <row r="153" spans="15:15" x14ac:dyDescent="0.2">
      <c r="O153"/>
    </row>
    <row r="154" spans="15:15" x14ac:dyDescent="0.2">
      <c r="O154"/>
    </row>
    <row r="155" spans="15:15" x14ac:dyDescent="0.2">
      <c r="O155"/>
    </row>
    <row r="156" spans="15:15" x14ac:dyDescent="0.2">
      <c r="O156"/>
    </row>
    <row r="157" spans="15:15" x14ac:dyDescent="0.2">
      <c r="O157"/>
    </row>
    <row r="158" spans="15:15" x14ac:dyDescent="0.2">
      <c r="O158"/>
    </row>
    <row r="159" spans="15:15" x14ac:dyDescent="0.2">
      <c r="O159"/>
    </row>
    <row r="160" spans="15:15" x14ac:dyDescent="0.2">
      <c r="O160"/>
    </row>
    <row r="161" spans="15:15" x14ac:dyDescent="0.2">
      <c r="O161"/>
    </row>
    <row r="162" spans="15:15" x14ac:dyDescent="0.2">
      <c r="O162"/>
    </row>
    <row r="163" spans="15:15" x14ac:dyDescent="0.2">
      <c r="O163"/>
    </row>
    <row r="164" spans="15:15" x14ac:dyDescent="0.2">
      <c r="O164"/>
    </row>
    <row r="165" spans="15:15" x14ac:dyDescent="0.2">
      <c r="O165"/>
    </row>
    <row r="166" spans="15:15" x14ac:dyDescent="0.2">
      <c r="O166"/>
    </row>
    <row r="167" spans="15:15" x14ac:dyDescent="0.2">
      <c r="O167"/>
    </row>
    <row r="168" spans="15:15" x14ac:dyDescent="0.2">
      <c r="O168"/>
    </row>
    <row r="169" spans="15:15" x14ac:dyDescent="0.2">
      <c r="O169"/>
    </row>
    <row r="170" spans="15:15" x14ac:dyDescent="0.2">
      <c r="O170"/>
    </row>
    <row r="171" spans="15:15" x14ac:dyDescent="0.2">
      <c r="O171"/>
    </row>
    <row r="172" spans="15:15" x14ac:dyDescent="0.2">
      <c r="O172"/>
    </row>
    <row r="173" spans="15:15" x14ac:dyDescent="0.2">
      <c r="O173"/>
    </row>
    <row r="174" spans="15:15" x14ac:dyDescent="0.2">
      <c r="O174"/>
    </row>
    <row r="175" spans="15:15" x14ac:dyDescent="0.2">
      <c r="O175"/>
    </row>
    <row r="176" spans="15:15" x14ac:dyDescent="0.2">
      <c r="O176"/>
    </row>
    <row r="177" spans="15:15" x14ac:dyDescent="0.2">
      <c r="O177"/>
    </row>
    <row r="178" spans="15:15" x14ac:dyDescent="0.2">
      <c r="O178"/>
    </row>
    <row r="179" spans="15:15" x14ac:dyDescent="0.2">
      <c r="O179"/>
    </row>
    <row r="180" spans="15:15" x14ac:dyDescent="0.2">
      <c r="O180"/>
    </row>
    <row r="181" spans="15:15" x14ac:dyDescent="0.2">
      <c r="O181"/>
    </row>
    <row r="182" spans="15:15" x14ac:dyDescent="0.2">
      <c r="O182"/>
    </row>
    <row r="183" spans="15:15" x14ac:dyDescent="0.2">
      <c r="O183"/>
    </row>
    <row r="184" spans="15:15" x14ac:dyDescent="0.2">
      <c r="O184"/>
    </row>
    <row r="185" spans="15:15" x14ac:dyDescent="0.2">
      <c r="O185"/>
    </row>
    <row r="186" spans="15:15" x14ac:dyDescent="0.2">
      <c r="O186"/>
    </row>
    <row r="187" spans="15:15" x14ac:dyDescent="0.2">
      <c r="O187"/>
    </row>
    <row r="188" spans="15:15" x14ac:dyDescent="0.2">
      <c r="O188"/>
    </row>
    <row r="189" spans="15:15" x14ac:dyDescent="0.2">
      <c r="O189"/>
    </row>
    <row r="190" spans="15:15" x14ac:dyDescent="0.2">
      <c r="O190"/>
    </row>
    <row r="191" spans="15:15" x14ac:dyDescent="0.2">
      <c r="O191"/>
    </row>
    <row r="192" spans="15:15" x14ac:dyDescent="0.2">
      <c r="O192"/>
    </row>
    <row r="193" spans="15:15" x14ac:dyDescent="0.2">
      <c r="O193"/>
    </row>
    <row r="194" spans="15:15" x14ac:dyDescent="0.2">
      <c r="O194"/>
    </row>
    <row r="195" spans="15:15" x14ac:dyDescent="0.2">
      <c r="O195"/>
    </row>
    <row r="196" spans="15:15" x14ac:dyDescent="0.2">
      <c r="O196"/>
    </row>
    <row r="197" spans="15:15" x14ac:dyDescent="0.2">
      <c r="O197"/>
    </row>
    <row r="198" spans="15:15" x14ac:dyDescent="0.2">
      <c r="O198"/>
    </row>
    <row r="199" spans="15:15" x14ac:dyDescent="0.2">
      <c r="O199"/>
    </row>
    <row r="200" spans="15:15" x14ac:dyDescent="0.2">
      <c r="O200"/>
    </row>
    <row r="201" spans="15:15" x14ac:dyDescent="0.2">
      <c r="O201"/>
    </row>
    <row r="202" spans="15:15" x14ac:dyDescent="0.2">
      <c r="O202"/>
    </row>
    <row r="203" spans="15:15" x14ac:dyDescent="0.2">
      <c r="O203"/>
    </row>
    <row r="204" spans="15:15" x14ac:dyDescent="0.2">
      <c r="O204"/>
    </row>
    <row r="205" spans="15:15" x14ac:dyDescent="0.2">
      <c r="O205"/>
    </row>
    <row r="206" spans="15:15" x14ac:dyDescent="0.2">
      <c r="O206"/>
    </row>
    <row r="207" spans="15:15" x14ac:dyDescent="0.2">
      <c r="O207"/>
    </row>
    <row r="208" spans="15:15" x14ac:dyDescent="0.2">
      <c r="O208"/>
    </row>
    <row r="209" spans="15:15" x14ac:dyDescent="0.2">
      <c r="O209"/>
    </row>
    <row r="210" spans="15:15" x14ac:dyDescent="0.2">
      <c r="O210"/>
    </row>
    <row r="211" spans="15:15" x14ac:dyDescent="0.2">
      <c r="O211"/>
    </row>
    <row r="212" spans="15:15" x14ac:dyDescent="0.2">
      <c r="O212"/>
    </row>
    <row r="213" spans="15:15" x14ac:dyDescent="0.2">
      <c r="O213"/>
    </row>
    <row r="214" spans="15:15" x14ac:dyDescent="0.2">
      <c r="O214"/>
    </row>
    <row r="215" spans="15:15" x14ac:dyDescent="0.2">
      <c r="O215"/>
    </row>
    <row r="216" spans="15:15" x14ac:dyDescent="0.2">
      <c r="O216"/>
    </row>
    <row r="217" spans="15:15" x14ac:dyDescent="0.2">
      <c r="O217"/>
    </row>
    <row r="218" spans="15:15" x14ac:dyDescent="0.2">
      <c r="O218"/>
    </row>
    <row r="219" spans="15:15" x14ac:dyDescent="0.2">
      <c r="O219"/>
    </row>
    <row r="220" spans="15:15" x14ac:dyDescent="0.2">
      <c r="O220"/>
    </row>
    <row r="221" spans="15:15" x14ac:dyDescent="0.2">
      <c r="O221"/>
    </row>
    <row r="222" spans="15:15" x14ac:dyDescent="0.2">
      <c r="O222"/>
    </row>
    <row r="223" spans="15:15" x14ac:dyDescent="0.2">
      <c r="O223"/>
    </row>
    <row r="224" spans="15:15" x14ac:dyDescent="0.2">
      <c r="O224"/>
    </row>
    <row r="225" spans="15:15" x14ac:dyDescent="0.2">
      <c r="O225"/>
    </row>
    <row r="226" spans="15:15" x14ac:dyDescent="0.2">
      <c r="O226"/>
    </row>
    <row r="227" spans="15:15" x14ac:dyDescent="0.2">
      <c r="O227"/>
    </row>
    <row r="228" spans="15:15" x14ac:dyDescent="0.2">
      <c r="O228"/>
    </row>
    <row r="229" spans="15:15" x14ac:dyDescent="0.2">
      <c r="O229"/>
    </row>
    <row r="230" spans="15:15" x14ac:dyDescent="0.2">
      <c r="O230"/>
    </row>
    <row r="231" spans="15:15" x14ac:dyDescent="0.2">
      <c r="O231"/>
    </row>
    <row r="232" spans="15:15" x14ac:dyDescent="0.2">
      <c r="O232"/>
    </row>
    <row r="233" spans="15:15" x14ac:dyDescent="0.2">
      <c r="O233"/>
    </row>
    <row r="234" spans="15:15" x14ac:dyDescent="0.2">
      <c r="O234"/>
    </row>
    <row r="235" spans="15:15" x14ac:dyDescent="0.2">
      <c r="O235"/>
    </row>
    <row r="236" spans="15:15" x14ac:dyDescent="0.2">
      <c r="O236"/>
    </row>
    <row r="237" spans="15:15" x14ac:dyDescent="0.2">
      <c r="O237"/>
    </row>
    <row r="238" spans="15:15" x14ac:dyDescent="0.2">
      <c r="O238"/>
    </row>
    <row r="239" spans="15:15" x14ac:dyDescent="0.2">
      <c r="O239"/>
    </row>
    <row r="240" spans="15:15" x14ac:dyDescent="0.2">
      <c r="O240"/>
    </row>
    <row r="241" spans="15:15" x14ac:dyDescent="0.2">
      <c r="O241"/>
    </row>
    <row r="242" spans="15:15" x14ac:dyDescent="0.2">
      <c r="O242"/>
    </row>
    <row r="243" spans="15:15" x14ac:dyDescent="0.2">
      <c r="O243"/>
    </row>
    <row r="244" spans="15:15" x14ac:dyDescent="0.2">
      <c r="O244"/>
    </row>
    <row r="245" spans="15:15" x14ac:dyDescent="0.2">
      <c r="O245"/>
    </row>
    <row r="246" spans="15:15" x14ac:dyDescent="0.2">
      <c r="O246"/>
    </row>
    <row r="247" spans="15:15" x14ac:dyDescent="0.2">
      <c r="O247"/>
    </row>
    <row r="248" spans="15:15" x14ac:dyDescent="0.2">
      <c r="O248"/>
    </row>
    <row r="249" spans="15:15" x14ac:dyDescent="0.2">
      <c r="O249"/>
    </row>
    <row r="250" spans="15:15" x14ac:dyDescent="0.2">
      <c r="O250"/>
    </row>
    <row r="251" spans="15:15" x14ac:dyDescent="0.2">
      <c r="O251"/>
    </row>
    <row r="252" spans="15:15" x14ac:dyDescent="0.2">
      <c r="O252"/>
    </row>
    <row r="253" spans="15:15" x14ac:dyDescent="0.2">
      <c r="O253"/>
    </row>
    <row r="254" spans="15:15" x14ac:dyDescent="0.2">
      <c r="O254"/>
    </row>
    <row r="255" spans="15:15" x14ac:dyDescent="0.2">
      <c r="O255"/>
    </row>
    <row r="256" spans="15:15" x14ac:dyDescent="0.2">
      <c r="O256"/>
    </row>
    <row r="257" spans="15:15" x14ac:dyDescent="0.2">
      <c r="O257"/>
    </row>
    <row r="258" spans="15:15" x14ac:dyDescent="0.2">
      <c r="O258"/>
    </row>
    <row r="259" spans="15:15" x14ac:dyDescent="0.2">
      <c r="O259"/>
    </row>
    <row r="260" spans="15:15" x14ac:dyDescent="0.2">
      <c r="O260"/>
    </row>
    <row r="261" spans="15:15" x14ac:dyDescent="0.2">
      <c r="O261"/>
    </row>
    <row r="262" spans="15:15" x14ac:dyDescent="0.2">
      <c r="O262"/>
    </row>
    <row r="263" spans="15:15" x14ac:dyDescent="0.2">
      <c r="O263"/>
    </row>
    <row r="264" spans="15:15" x14ac:dyDescent="0.2">
      <c r="O264"/>
    </row>
    <row r="265" spans="15:15" x14ac:dyDescent="0.2">
      <c r="O265"/>
    </row>
    <row r="266" spans="15:15" x14ac:dyDescent="0.2">
      <c r="O266"/>
    </row>
    <row r="267" spans="15:15" x14ac:dyDescent="0.2">
      <c r="O267"/>
    </row>
    <row r="268" spans="15:15" x14ac:dyDescent="0.2">
      <c r="O268"/>
    </row>
    <row r="269" spans="15:15" x14ac:dyDescent="0.2">
      <c r="O269"/>
    </row>
    <row r="270" spans="15:15" x14ac:dyDescent="0.2">
      <c r="O270"/>
    </row>
    <row r="271" spans="15:15" x14ac:dyDescent="0.2">
      <c r="O271"/>
    </row>
    <row r="272" spans="15:15" x14ac:dyDescent="0.2">
      <c r="O272"/>
    </row>
    <row r="273" spans="15:15" x14ac:dyDescent="0.2">
      <c r="O273"/>
    </row>
    <row r="274" spans="15:15" x14ac:dyDescent="0.2">
      <c r="O274"/>
    </row>
    <row r="275" spans="15:15" x14ac:dyDescent="0.2">
      <c r="O275"/>
    </row>
    <row r="276" spans="15:15" x14ac:dyDescent="0.2">
      <c r="O276"/>
    </row>
    <row r="277" spans="15:15" x14ac:dyDescent="0.2">
      <c r="O277"/>
    </row>
    <row r="278" spans="15:15" x14ac:dyDescent="0.2">
      <c r="O278"/>
    </row>
    <row r="279" spans="15:15" x14ac:dyDescent="0.2">
      <c r="O279"/>
    </row>
    <row r="280" spans="15:15" x14ac:dyDescent="0.2">
      <c r="O280"/>
    </row>
    <row r="281" spans="15:15" x14ac:dyDescent="0.2">
      <c r="O281"/>
    </row>
    <row r="282" spans="15:15" x14ac:dyDescent="0.2">
      <c r="O282"/>
    </row>
    <row r="283" spans="15:15" x14ac:dyDescent="0.2">
      <c r="O283"/>
    </row>
    <row r="284" spans="15:15" x14ac:dyDescent="0.2">
      <c r="O284"/>
    </row>
    <row r="285" spans="15:15" x14ac:dyDescent="0.2">
      <c r="O285"/>
    </row>
    <row r="286" spans="15:15" x14ac:dyDescent="0.2">
      <c r="O286"/>
    </row>
    <row r="287" spans="15:15" x14ac:dyDescent="0.2">
      <c r="O287"/>
    </row>
    <row r="288" spans="15:15" x14ac:dyDescent="0.2">
      <c r="O288"/>
    </row>
    <row r="289" spans="15:15" x14ac:dyDescent="0.2">
      <c r="O289"/>
    </row>
    <row r="290" spans="15:15" x14ac:dyDescent="0.2">
      <c r="O290"/>
    </row>
    <row r="291" spans="15:15" x14ac:dyDescent="0.2">
      <c r="O291"/>
    </row>
    <row r="292" spans="15:15" x14ac:dyDescent="0.2">
      <c r="O292"/>
    </row>
    <row r="293" spans="15:15" x14ac:dyDescent="0.2">
      <c r="O293"/>
    </row>
  </sheetData>
  <mergeCells count="4">
    <mergeCell ref="D1:H5"/>
    <mergeCell ref="L52:M53"/>
    <mergeCell ref="E52:G53"/>
    <mergeCell ref="A51:C52"/>
  </mergeCells>
  <pageMargins left="0.7" right="0.7" top="0.75" bottom="0.75" header="0.3" footer="0.3"/>
  <pageSetup orientation="portrait" horizontalDpi="4294967295" verticalDpi="4294967295"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B9" sqref="B9"/>
    </sheetView>
  </sheetViews>
  <sheetFormatPr defaultColWidth="14" defaultRowHeight="12.75" x14ac:dyDescent="0.2"/>
  <cols>
    <col min="1" max="1" width="13.85546875" bestFit="1" customWidth="1"/>
    <col min="2" max="2" width="12" bestFit="1" customWidth="1"/>
    <col min="4" max="4" width="13.85546875" bestFit="1" customWidth="1"/>
    <col min="5" max="5" width="13.42578125" bestFit="1" customWidth="1"/>
    <col min="6" max="6" width="26.28515625" bestFit="1" customWidth="1"/>
    <col min="7" max="7" width="26.42578125" bestFit="1" customWidth="1"/>
    <col min="11" max="11" width="13.85546875" bestFit="1" customWidth="1"/>
    <col min="12" max="12" width="13.42578125" bestFit="1" customWidth="1"/>
    <col min="13" max="13" width="26.28515625" bestFit="1" customWidth="1"/>
    <col min="14" max="14" width="26.42578125" bestFit="1" customWidth="1"/>
    <col min="16" max="16" width="13.85546875" bestFit="1" customWidth="1"/>
    <col min="17" max="17" width="13.42578125" bestFit="1" customWidth="1"/>
    <col min="18" max="18" width="26.28515625" bestFit="1" customWidth="1"/>
    <col min="19" max="19" width="26.42578125" bestFit="1" customWidth="1"/>
  </cols>
  <sheetData>
    <row r="1" spans="1:7" x14ac:dyDescent="0.2">
      <c r="A1" s="56" t="s">
        <v>6</v>
      </c>
      <c r="B1" s="56" t="s">
        <v>33</v>
      </c>
      <c r="D1" s="76" t="s">
        <v>507</v>
      </c>
      <c r="E1" s="77"/>
      <c r="F1" s="77"/>
      <c r="G1" s="78"/>
    </row>
    <row r="2" spans="1:7" x14ac:dyDescent="0.2">
      <c r="A2" s="57">
        <v>45041</v>
      </c>
      <c r="B2" s="58">
        <v>1473</v>
      </c>
      <c r="D2" s="79"/>
      <c r="E2" s="80"/>
      <c r="F2" s="80"/>
      <c r="G2" s="81"/>
    </row>
    <row r="3" spans="1:7" x14ac:dyDescent="0.2">
      <c r="A3" s="57">
        <v>45041</v>
      </c>
      <c r="B3" s="58">
        <v>1799</v>
      </c>
      <c r="D3" s="8" t="s">
        <v>6</v>
      </c>
      <c r="E3" s="8" t="s">
        <v>504</v>
      </c>
      <c r="F3" s="8" t="s">
        <v>505</v>
      </c>
      <c r="G3" s="8" t="s">
        <v>506</v>
      </c>
    </row>
    <row r="4" spans="1:7" x14ac:dyDescent="0.2">
      <c r="A4" s="57">
        <v>45041</v>
      </c>
      <c r="B4" s="58">
        <v>1040</v>
      </c>
      <c r="D4" s="53">
        <v>45097</v>
      </c>
      <c r="E4" s="54">
        <f t="shared" ref="E4:E13" si="0">_xlfn.FORECAST.ETS(D4,$B$2:$B$57,$A$2:$A$57,1,1)</f>
        <v>465.65066252826415</v>
      </c>
      <c r="F4" s="55">
        <f t="shared" ref="F4:F13" si="1">E4-_xlfn.FORECAST.ETS.CONFINT(D4,$B$2:$B$57,$A$2:$A$57,0.95,1,1)</f>
        <v>-177.69180536492007</v>
      </c>
      <c r="G4" s="55">
        <f t="shared" ref="G4:G13" si="2">E4+_xlfn.FORECAST.ETS.CONFINT(D4,$B$2:$B$57,$A$2:$A$57,0.95,1,1)</f>
        <v>1108.9931304214483</v>
      </c>
    </row>
    <row r="5" spans="1:7" x14ac:dyDescent="0.2">
      <c r="A5" s="57">
        <v>45041</v>
      </c>
      <c r="B5" s="58">
        <v>1273</v>
      </c>
      <c r="D5" s="53">
        <v>45098</v>
      </c>
      <c r="E5" s="54">
        <f t="shared" si="0"/>
        <v>448.89824276979408</v>
      </c>
      <c r="F5" s="55">
        <f t="shared" si="1"/>
        <v>-194.73121094773245</v>
      </c>
      <c r="G5" s="55">
        <f t="shared" si="2"/>
        <v>1092.5276964873206</v>
      </c>
    </row>
    <row r="6" spans="1:7" x14ac:dyDescent="0.2">
      <c r="A6" s="57">
        <v>45042</v>
      </c>
      <c r="B6" s="58">
        <v>1477</v>
      </c>
      <c r="D6" s="53">
        <v>45099</v>
      </c>
      <c r="E6" s="54">
        <f t="shared" si="0"/>
        <v>432.1458230113256</v>
      </c>
      <c r="F6" s="55">
        <f t="shared" si="1"/>
        <v>-211.78992659250554</v>
      </c>
      <c r="G6" s="55">
        <f t="shared" si="2"/>
        <v>1076.0815726151568</v>
      </c>
    </row>
    <row r="7" spans="1:7" x14ac:dyDescent="0.2">
      <c r="A7" s="57">
        <v>45045</v>
      </c>
      <c r="B7" s="58">
        <v>1255</v>
      </c>
      <c r="D7" s="53">
        <v>45100</v>
      </c>
      <c r="E7" s="54">
        <f t="shared" si="0"/>
        <v>415.39340325285553</v>
      </c>
      <c r="F7" s="55">
        <f t="shared" si="1"/>
        <v>-228.86856173640427</v>
      </c>
      <c r="G7" s="55">
        <f t="shared" si="2"/>
        <v>1059.6553682421154</v>
      </c>
    </row>
    <row r="8" spans="1:7" x14ac:dyDescent="0.2">
      <c r="A8" s="57">
        <v>45045</v>
      </c>
      <c r="B8" s="58">
        <v>1970</v>
      </c>
      <c r="D8" s="53">
        <v>45101</v>
      </c>
      <c r="E8" s="54">
        <f t="shared" si="0"/>
        <v>398.64098349438706</v>
      </c>
      <c r="F8" s="55">
        <f t="shared" si="1"/>
        <v>-245.96772277337305</v>
      </c>
      <c r="G8" s="55">
        <f t="shared" si="2"/>
        <v>1043.2496897621472</v>
      </c>
    </row>
    <row r="9" spans="1:7" x14ac:dyDescent="0.2">
      <c r="A9" s="57">
        <v>45045</v>
      </c>
      <c r="B9" s="58">
        <v>1354</v>
      </c>
      <c r="D9" s="53">
        <v>45102</v>
      </c>
      <c r="E9" s="54">
        <f t="shared" si="0"/>
        <v>381.88856373591699</v>
      </c>
      <c r="F9" s="55">
        <f t="shared" si="1"/>
        <v>-263.08801287172838</v>
      </c>
      <c r="G9" s="55">
        <f t="shared" si="2"/>
        <v>1026.8651403435624</v>
      </c>
    </row>
    <row r="10" spans="1:7" x14ac:dyDescent="0.2">
      <c r="A10" s="57">
        <v>45046</v>
      </c>
      <c r="B10" s="58">
        <v>2026</v>
      </c>
      <c r="D10" s="53">
        <v>45103</v>
      </c>
      <c r="E10" s="54">
        <f t="shared" si="0"/>
        <v>365.13614397744851</v>
      </c>
      <c r="F10" s="55">
        <f t="shared" si="1"/>
        <v>-280.23003178817106</v>
      </c>
      <c r="G10" s="55">
        <f t="shared" si="2"/>
        <v>1010.502319743068</v>
      </c>
    </row>
    <row r="11" spans="1:7" x14ac:dyDescent="0.2">
      <c r="A11" s="57">
        <v>45046</v>
      </c>
      <c r="B11" s="58">
        <v>694</v>
      </c>
      <c r="D11" s="53">
        <v>45104</v>
      </c>
      <c r="E11" s="54">
        <f t="shared" si="0"/>
        <v>348.38372421897844</v>
      </c>
      <c r="F11" s="55">
        <f t="shared" si="1"/>
        <v>-297.39437567851297</v>
      </c>
      <c r="G11" s="55">
        <f t="shared" si="2"/>
        <v>994.16182411646992</v>
      </c>
    </row>
    <row r="12" spans="1:7" x14ac:dyDescent="0.2">
      <c r="A12" s="57">
        <v>45046</v>
      </c>
      <c r="B12" s="58">
        <v>746</v>
      </c>
      <c r="D12" s="53">
        <v>45105</v>
      </c>
      <c r="E12" s="54">
        <f t="shared" si="0"/>
        <v>331.63130446050997</v>
      </c>
      <c r="F12" s="55">
        <f t="shared" si="1"/>
        <v>-314.5816369053295</v>
      </c>
      <c r="G12" s="55">
        <f t="shared" si="2"/>
        <v>977.84424582634938</v>
      </c>
    </row>
    <row r="13" spans="1:7" x14ac:dyDescent="0.2">
      <c r="A13" s="57">
        <v>45047</v>
      </c>
      <c r="B13" s="58">
        <v>1208</v>
      </c>
      <c r="D13" s="53">
        <v>45106</v>
      </c>
      <c r="E13" s="54">
        <f t="shared" si="0"/>
        <v>314.8788847020399</v>
      </c>
      <c r="F13" s="55">
        <f t="shared" si="1"/>
        <v>-331.79240384285714</v>
      </c>
      <c r="G13" s="55">
        <f t="shared" si="2"/>
        <v>961.55017324693699</v>
      </c>
    </row>
    <row r="14" spans="1:7" x14ac:dyDescent="0.2">
      <c r="A14" s="57">
        <v>45047</v>
      </c>
      <c r="B14" s="58">
        <v>649</v>
      </c>
    </row>
    <row r="15" spans="1:7" x14ac:dyDescent="0.2">
      <c r="A15" s="57">
        <v>45047</v>
      </c>
      <c r="B15" s="58">
        <v>1570</v>
      </c>
    </row>
    <row r="16" spans="1:7" x14ac:dyDescent="0.2">
      <c r="A16" s="57">
        <v>45047</v>
      </c>
      <c r="B16" s="58">
        <v>1110</v>
      </c>
    </row>
    <row r="17" spans="1:2" x14ac:dyDescent="0.2">
      <c r="A17" s="57">
        <v>45049</v>
      </c>
      <c r="B17" s="58">
        <v>814</v>
      </c>
    </row>
    <row r="18" spans="1:2" x14ac:dyDescent="0.2">
      <c r="A18" s="57">
        <v>45049</v>
      </c>
      <c r="B18" s="58">
        <v>882</v>
      </c>
    </row>
    <row r="19" spans="1:2" x14ac:dyDescent="0.2">
      <c r="A19" s="57">
        <v>45050</v>
      </c>
      <c r="B19" s="58">
        <v>612</v>
      </c>
    </row>
    <row r="20" spans="1:2" x14ac:dyDescent="0.2">
      <c r="A20" s="57">
        <v>45051</v>
      </c>
      <c r="B20" s="58">
        <v>2087</v>
      </c>
    </row>
    <row r="21" spans="1:2" x14ac:dyDescent="0.2">
      <c r="A21" s="57">
        <v>45052</v>
      </c>
      <c r="B21" s="58">
        <v>777</v>
      </c>
    </row>
    <row r="22" spans="1:2" x14ac:dyDescent="0.2">
      <c r="A22" s="57">
        <v>45052</v>
      </c>
      <c r="B22" s="58">
        <v>1015</v>
      </c>
    </row>
    <row r="23" spans="1:2" x14ac:dyDescent="0.2">
      <c r="A23" s="57">
        <v>45052</v>
      </c>
      <c r="B23" s="58">
        <v>1155</v>
      </c>
    </row>
    <row r="24" spans="1:2" x14ac:dyDescent="0.2">
      <c r="A24" s="57">
        <v>45052</v>
      </c>
      <c r="B24" s="58">
        <v>1394</v>
      </c>
    </row>
    <row r="25" spans="1:2" x14ac:dyDescent="0.2">
      <c r="A25" s="57">
        <v>45053</v>
      </c>
      <c r="B25" s="58">
        <v>509</v>
      </c>
    </row>
    <row r="26" spans="1:2" x14ac:dyDescent="0.2">
      <c r="A26" s="57">
        <v>45053</v>
      </c>
      <c r="B26" s="58">
        <v>1146</v>
      </c>
    </row>
    <row r="27" spans="1:2" x14ac:dyDescent="0.2">
      <c r="A27" s="57">
        <v>45054</v>
      </c>
      <c r="B27" s="58">
        <v>736</v>
      </c>
    </row>
    <row r="28" spans="1:2" x14ac:dyDescent="0.2">
      <c r="A28" s="57">
        <v>45054</v>
      </c>
      <c r="B28" s="58">
        <v>906</v>
      </c>
    </row>
    <row r="29" spans="1:2" x14ac:dyDescent="0.2">
      <c r="A29" s="57">
        <v>45054</v>
      </c>
      <c r="B29" s="58">
        <v>843</v>
      </c>
    </row>
    <row r="30" spans="1:2" x14ac:dyDescent="0.2">
      <c r="A30" s="57">
        <v>45055</v>
      </c>
      <c r="B30" s="58">
        <v>1158</v>
      </c>
    </row>
    <row r="31" spans="1:2" x14ac:dyDescent="0.2">
      <c r="A31" s="57">
        <v>45055</v>
      </c>
      <c r="B31" s="58">
        <v>1409</v>
      </c>
    </row>
    <row r="32" spans="1:2" x14ac:dyDescent="0.2">
      <c r="A32" s="57">
        <v>45055</v>
      </c>
      <c r="B32" s="58">
        <v>1889</v>
      </c>
    </row>
    <row r="33" spans="1:2" x14ac:dyDescent="0.2">
      <c r="A33" s="57">
        <v>45058</v>
      </c>
      <c r="B33" s="58">
        <v>1096</v>
      </c>
    </row>
    <row r="34" spans="1:2" x14ac:dyDescent="0.2">
      <c r="A34" s="57">
        <v>45058</v>
      </c>
      <c r="B34" s="58">
        <v>1309</v>
      </c>
    </row>
    <row r="35" spans="1:2" x14ac:dyDescent="0.2">
      <c r="A35" s="57">
        <v>45058</v>
      </c>
      <c r="B35" s="58">
        <v>1048</v>
      </c>
    </row>
    <row r="36" spans="1:2" x14ac:dyDescent="0.2">
      <c r="A36" s="57">
        <v>45058</v>
      </c>
      <c r="B36" s="58">
        <v>1278</v>
      </c>
    </row>
    <row r="37" spans="1:2" x14ac:dyDescent="0.2">
      <c r="A37" s="57">
        <v>45059</v>
      </c>
      <c r="B37" s="58">
        <v>1527</v>
      </c>
    </row>
    <row r="38" spans="1:2" x14ac:dyDescent="0.2">
      <c r="A38" s="57">
        <v>45059</v>
      </c>
      <c r="B38" s="58">
        <v>546</v>
      </c>
    </row>
    <row r="39" spans="1:2" x14ac:dyDescent="0.2">
      <c r="A39" s="57">
        <v>45059</v>
      </c>
      <c r="B39" s="58">
        <v>713</v>
      </c>
    </row>
    <row r="40" spans="1:2" x14ac:dyDescent="0.2">
      <c r="A40" s="57">
        <v>45060</v>
      </c>
      <c r="B40" s="58">
        <v>1466</v>
      </c>
    </row>
    <row r="41" spans="1:2" x14ac:dyDescent="0.2">
      <c r="A41" s="57">
        <v>45060</v>
      </c>
      <c r="B41" s="58">
        <v>788</v>
      </c>
    </row>
    <row r="42" spans="1:2" x14ac:dyDescent="0.2">
      <c r="A42" s="57">
        <v>45060</v>
      </c>
      <c r="B42" s="58">
        <v>796</v>
      </c>
    </row>
    <row r="43" spans="1:2" x14ac:dyDescent="0.2">
      <c r="A43" s="57">
        <v>45060</v>
      </c>
      <c r="B43" s="58">
        <v>589</v>
      </c>
    </row>
    <row r="44" spans="1:2" x14ac:dyDescent="0.2">
      <c r="A44" s="57">
        <v>45061</v>
      </c>
      <c r="B44" s="58">
        <v>1156</v>
      </c>
    </row>
    <row r="45" spans="1:2" x14ac:dyDescent="0.2">
      <c r="A45" s="57">
        <v>45062</v>
      </c>
      <c r="B45" s="58">
        <v>713</v>
      </c>
    </row>
    <row r="46" spans="1:2" x14ac:dyDescent="0.2">
      <c r="A46" s="57">
        <v>45062</v>
      </c>
      <c r="B46" s="58">
        <v>738</v>
      </c>
    </row>
    <row r="47" spans="1:2" x14ac:dyDescent="0.2">
      <c r="A47" s="57">
        <v>45063</v>
      </c>
      <c r="B47" s="58">
        <v>1321</v>
      </c>
    </row>
    <row r="48" spans="1:2" x14ac:dyDescent="0.2">
      <c r="A48" s="57">
        <v>45063</v>
      </c>
      <c r="B48" s="58">
        <v>872</v>
      </c>
    </row>
    <row r="49" spans="1:2" x14ac:dyDescent="0.2">
      <c r="A49" s="57">
        <v>45063</v>
      </c>
      <c r="B49" s="58">
        <v>1466</v>
      </c>
    </row>
    <row r="50" spans="1:2" x14ac:dyDescent="0.2">
      <c r="A50" s="57">
        <v>45064</v>
      </c>
      <c r="B50" s="58">
        <v>626</v>
      </c>
    </row>
    <row r="51" spans="1:2" x14ac:dyDescent="0.2">
      <c r="A51" s="57">
        <v>45065</v>
      </c>
      <c r="B51" s="58">
        <v>1798</v>
      </c>
    </row>
    <row r="52" spans="1:2" x14ac:dyDescent="0.2">
      <c r="A52" s="57">
        <v>45066</v>
      </c>
      <c r="B52" s="58">
        <v>717</v>
      </c>
    </row>
    <row r="53" spans="1:2" x14ac:dyDescent="0.2">
      <c r="A53" s="57">
        <v>45066</v>
      </c>
      <c r="B53" s="58">
        <v>767</v>
      </c>
    </row>
    <row r="54" spans="1:2" x14ac:dyDescent="0.2">
      <c r="A54" s="57">
        <v>45067</v>
      </c>
      <c r="B54" s="58">
        <v>1156</v>
      </c>
    </row>
    <row r="55" spans="1:2" x14ac:dyDescent="0.2">
      <c r="A55" s="57">
        <v>45067</v>
      </c>
      <c r="B55" s="58">
        <v>896</v>
      </c>
    </row>
    <row r="56" spans="1:2" x14ac:dyDescent="0.2">
      <c r="A56" s="57">
        <v>45069</v>
      </c>
      <c r="B56" s="58">
        <v>716</v>
      </c>
    </row>
    <row r="57" spans="1:2" x14ac:dyDescent="0.2">
      <c r="A57" s="57">
        <v>45069</v>
      </c>
      <c r="B57" s="58">
        <v>879</v>
      </c>
    </row>
    <row r="58" spans="1:2" x14ac:dyDescent="0.2">
      <c r="A58" s="57">
        <v>45070</v>
      </c>
      <c r="B58" s="58">
        <v>1579</v>
      </c>
    </row>
    <row r="59" spans="1:2" x14ac:dyDescent="0.2">
      <c r="A59" s="57">
        <v>45071</v>
      </c>
      <c r="B59" s="58">
        <v>2097</v>
      </c>
    </row>
    <row r="60" spans="1:2" x14ac:dyDescent="0.2">
      <c r="A60" s="57">
        <v>45072</v>
      </c>
      <c r="B60" s="58">
        <v>618</v>
      </c>
    </row>
    <row r="61" spans="1:2" x14ac:dyDescent="0.2">
      <c r="A61" s="57">
        <v>45072</v>
      </c>
      <c r="B61" s="58">
        <v>831</v>
      </c>
    </row>
    <row r="62" spans="1:2" x14ac:dyDescent="0.2">
      <c r="A62" s="57">
        <v>45072</v>
      </c>
      <c r="B62" s="58">
        <v>1127</v>
      </c>
    </row>
    <row r="63" spans="1:2" x14ac:dyDescent="0.2">
      <c r="A63" s="57">
        <v>45073</v>
      </c>
      <c r="B63" s="58">
        <v>741</v>
      </c>
    </row>
    <row r="64" spans="1:2" x14ac:dyDescent="0.2">
      <c r="A64" s="57">
        <v>45074</v>
      </c>
      <c r="B64" s="58">
        <v>908</v>
      </c>
    </row>
    <row r="65" spans="1:2" x14ac:dyDescent="0.2">
      <c r="A65" s="57">
        <v>45075</v>
      </c>
      <c r="B65" s="58">
        <v>967</v>
      </c>
    </row>
    <row r="66" spans="1:2" x14ac:dyDescent="0.2">
      <c r="A66" s="57">
        <v>45075</v>
      </c>
      <c r="B66" s="58">
        <v>1227</v>
      </c>
    </row>
    <row r="67" spans="1:2" x14ac:dyDescent="0.2">
      <c r="A67" s="57">
        <v>45075</v>
      </c>
      <c r="B67" s="58">
        <v>1302</v>
      </c>
    </row>
    <row r="68" spans="1:2" x14ac:dyDescent="0.2">
      <c r="A68" s="57">
        <v>45075</v>
      </c>
      <c r="B68" s="58">
        <v>667</v>
      </c>
    </row>
    <row r="69" spans="1:2" x14ac:dyDescent="0.2">
      <c r="A69" s="57">
        <v>45076</v>
      </c>
      <c r="B69" s="58">
        <v>880</v>
      </c>
    </row>
    <row r="70" spans="1:2" x14ac:dyDescent="0.2">
      <c r="A70" s="57">
        <v>45077</v>
      </c>
      <c r="B70" s="58">
        <v>433</v>
      </c>
    </row>
    <row r="71" spans="1:2" x14ac:dyDescent="0.2">
      <c r="A71" s="57">
        <v>45078</v>
      </c>
      <c r="B71" s="58">
        <v>1969</v>
      </c>
    </row>
    <row r="72" spans="1:2" x14ac:dyDescent="0.2">
      <c r="A72" s="57">
        <v>45079</v>
      </c>
      <c r="B72" s="58">
        <v>722</v>
      </c>
    </row>
    <row r="73" spans="1:2" x14ac:dyDescent="0.2">
      <c r="A73" s="57">
        <v>45080</v>
      </c>
      <c r="B73" s="58">
        <v>1025</v>
      </c>
    </row>
    <row r="74" spans="1:2" x14ac:dyDescent="0.2">
      <c r="A74" s="57">
        <v>45080</v>
      </c>
      <c r="B74" s="58">
        <v>863</v>
      </c>
    </row>
    <row r="75" spans="1:2" x14ac:dyDescent="0.2">
      <c r="A75" s="57">
        <v>45081</v>
      </c>
      <c r="B75" s="58">
        <v>695</v>
      </c>
    </row>
    <row r="76" spans="1:2" x14ac:dyDescent="0.2">
      <c r="A76" s="57">
        <v>45081</v>
      </c>
      <c r="B76" s="58">
        <v>944</v>
      </c>
    </row>
    <row r="77" spans="1:2" x14ac:dyDescent="0.2">
      <c r="A77" s="57">
        <v>45082</v>
      </c>
      <c r="B77" s="58">
        <v>855</v>
      </c>
    </row>
    <row r="78" spans="1:2" x14ac:dyDescent="0.2">
      <c r="A78" s="57">
        <v>45082</v>
      </c>
      <c r="B78" s="58">
        <v>1184</v>
      </c>
    </row>
    <row r="79" spans="1:2" x14ac:dyDescent="0.2">
      <c r="A79" s="57">
        <v>45083</v>
      </c>
      <c r="B79" s="58">
        <v>1072</v>
      </c>
    </row>
    <row r="80" spans="1:2" x14ac:dyDescent="0.2">
      <c r="A80" s="57">
        <v>45083</v>
      </c>
      <c r="B80" s="58">
        <v>1084</v>
      </c>
    </row>
    <row r="81" spans="1:2" x14ac:dyDescent="0.2">
      <c r="A81" s="57">
        <v>45083</v>
      </c>
      <c r="B81" s="58">
        <v>670</v>
      </c>
    </row>
    <row r="82" spans="1:2" x14ac:dyDescent="0.2">
      <c r="A82" s="57">
        <v>45085</v>
      </c>
      <c r="B82" s="58">
        <v>831</v>
      </c>
    </row>
    <row r="83" spans="1:2" x14ac:dyDescent="0.2">
      <c r="A83" s="57">
        <v>45085</v>
      </c>
      <c r="B83" s="58">
        <v>1484</v>
      </c>
    </row>
    <row r="84" spans="1:2" x14ac:dyDescent="0.2">
      <c r="A84" s="57">
        <v>45085</v>
      </c>
      <c r="B84" s="58">
        <v>503</v>
      </c>
    </row>
    <row r="85" spans="1:2" x14ac:dyDescent="0.2">
      <c r="A85" s="57">
        <v>45085</v>
      </c>
      <c r="B85" s="58">
        <v>394</v>
      </c>
    </row>
    <row r="86" spans="1:2" x14ac:dyDescent="0.2">
      <c r="A86" s="57">
        <v>45086</v>
      </c>
      <c r="B86" s="58">
        <v>1261</v>
      </c>
    </row>
    <row r="87" spans="1:2" x14ac:dyDescent="0.2">
      <c r="A87" s="57">
        <v>45087</v>
      </c>
      <c r="B87" s="58">
        <v>897</v>
      </c>
    </row>
    <row r="88" spans="1:2" x14ac:dyDescent="0.2">
      <c r="A88" s="57">
        <v>45087</v>
      </c>
      <c r="B88" s="58">
        <v>741</v>
      </c>
    </row>
    <row r="89" spans="1:2" x14ac:dyDescent="0.2">
      <c r="A89" s="57">
        <v>45087</v>
      </c>
      <c r="B89" s="58">
        <v>1512</v>
      </c>
    </row>
    <row r="90" spans="1:2" x14ac:dyDescent="0.2">
      <c r="A90" s="57">
        <v>45088</v>
      </c>
      <c r="B90" s="58">
        <v>1036</v>
      </c>
    </row>
    <row r="91" spans="1:2" x14ac:dyDescent="0.2">
      <c r="A91" s="57">
        <v>45088</v>
      </c>
      <c r="B91" s="58">
        <v>537</v>
      </c>
    </row>
    <row r="92" spans="1:2" x14ac:dyDescent="0.2">
      <c r="A92" s="57">
        <v>45088</v>
      </c>
      <c r="B92" s="58">
        <v>543</v>
      </c>
    </row>
    <row r="93" spans="1:2" x14ac:dyDescent="0.2">
      <c r="A93" s="57">
        <v>45088</v>
      </c>
      <c r="B93" s="58">
        <v>634</v>
      </c>
    </row>
    <row r="94" spans="1:2" x14ac:dyDescent="0.2">
      <c r="A94" s="57">
        <v>45089</v>
      </c>
      <c r="B94" s="58">
        <v>712</v>
      </c>
    </row>
    <row r="95" spans="1:2" x14ac:dyDescent="0.2">
      <c r="A95" s="57">
        <v>45090</v>
      </c>
      <c r="B95" s="58">
        <v>1433</v>
      </c>
    </row>
    <row r="96" spans="1:2" x14ac:dyDescent="0.2">
      <c r="A96" s="57">
        <v>45090</v>
      </c>
      <c r="B96" s="58">
        <v>790</v>
      </c>
    </row>
    <row r="97" spans="1:2" x14ac:dyDescent="0.2">
      <c r="A97" s="57">
        <v>45092</v>
      </c>
      <c r="B97" s="58">
        <v>1191</v>
      </c>
    </row>
    <row r="98" spans="1:2" x14ac:dyDescent="0.2">
      <c r="A98" s="57">
        <v>45092</v>
      </c>
      <c r="B98" s="58">
        <v>849</v>
      </c>
    </row>
    <row r="99" spans="1:2" x14ac:dyDescent="0.2">
      <c r="A99" s="57">
        <v>45092</v>
      </c>
      <c r="B99" s="58">
        <v>944</v>
      </c>
    </row>
    <row r="100" spans="1:2" x14ac:dyDescent="0.2">
      <c r="A100" s="57">
        <v>45092</v>
      </c>
      <c r="B100" s="58">
        <v>660</v>
      </c>
    </row>
    <row r="101" spans="1:2" x14ac:dyDescent="0.2">
      <c r="A101" s="57">
        <v>45093</v>
      </c>
      <c r="B101" s="58">
        <v>765</v>
      </c>
    </row>
    <row r="102" spans="1:2" x14ac:dyDescent="0.2">
      <c r="A102" s="57">
        <v>45093</v>
      </c>
      <c r="B102" s="58">
        <v>1533</v>
      </c>
    </row>
    <row r="103" spans="1:2" x14ac:dyDescent="0.2">
      <c r="A103" s="57">
        <v>45093</v>
      </c>
      <c r="B103" s="58">
        <v>1722</v>
      </c>
    </row>
    <row r="104" spans="1:2" x14ac:dyDescent="0.2">
      <c r="A104" s="57">
        <v>45093</v>
      </c>
      <c r="B104" s="58">
        <v>2222</v>
      </c>
    </row>
    <row r="105" spans="1:2" x14ac:dyDescent="0.2">
      <c r="A105" s="57">
        <v>45094</v>
      </c>
      <c r="B105" s="58">
        <v>1050</v>
      </c>
    </row>
    <row r="106" spans="1:2" x14ac:dyDescent="0.2">
      <c r="A106" s="57">
        <v>45096</v>
      </c>
      <c r="B106" s="58">
        <v>835</v>
      </c>
    </row>
    <row r="107" spans="1:2" x14ac:dyDescent="0.2">
      <c r="A107" s="57">
        <v>45096</v>
      </c>
      <c r="B107" s="58">
        <v>510</v>
      </c>
    </row>
    <row r="108" spans="1:2" x14ac:dyDescent="0.2">
      <c r="A108" s="57">
        <v>45096</v>
      </c>
      <c r="B108" s="58">
        <v>395</v>
      </c>
    </row>
    <row r="109" spans="1:2" x14ac:dyDescent="0.2">
      <c r="A109" s="57">
        <v>45096</v>
      </c>
      <c r="B109" s="58">
        <v>638</v>
      </c>
    </row>
    <row r="110" spans="1:2" x14ac:dyDescent="0.2">
      <c r="A110" s="57">
        <v>45096</v>
      </c>
      <c r="B110" s="58">
        <v>1402</v>
      </c>
    </row>
    <row r="111" spans="1:2" x14ac:dyDescent="0.2">
      <c r="A111" s="57">
        <v>45096</v>
      </c>
      <c r="B111" s="58">
        <v>985</v>
      </c>
    </row>
    <row r="112" spans="1:2" x14ac:dyDescent="0.2">
      <c r="A112" s="59">
        <v>45097</v>
      </c>
      <c r="B112" s="60">
        <f t="shared" ref="B112:B121" si="3">_xlfn.FORECAST.ETS(A112,$B$2:$B$57,$A$2:$A$57,1,1)</f>
        <v>465.65066252826415</v>
      </c>
    </row>
    <row r="113" spans="1:2" x14ac:dyDescent="0.2">
      <c r="A113" s="59">
        <v>45098</v>
      </c>
      <c r="B113" s="60">
        <f t="shared" si="3"/>
        <v>448.89824276979408</v>
      </c>
    </row>
    <row r="114" spans="1:2" x14ac:dyDescent="0.2">
      <c r="A114" s="59">
        <v>45099</v>
      </c>
      <c r="B114" s="60">
        <f t="shared" si="3"/>
        <v>432.1458230113256</v>
      </c>
    </row>
    <row r="115" spans="1:2" x14ac:dyDescent="0.2">
      <c r="A115" s="59">
        <v>45100</v>
      </c>
      <c r="B115" s="60">
        <f t="shared" si="3"/>
        <v>415.39340325285553</v>
      </c>
    </row>
    <row r="116" spans="1:2" x14ac:dyDescent="0.2">
      <c r="A116" s="59">
        <v>45101</v>
      </c>
      <c r="B116" s="60">
        <f t="shared" si="3"/>
        <v>398.64098349438706</v>
      </c>
    </row>
    <row r="117" spans="1:2" x14ac:dyDescent="0.2">
      <c r="A117" s="59">
        <v>45102</v>
      </c>
      <c r="B117" s="60">
        <f t="shared" si="3"/>
        <v>381.88856373591699</v>
      </c>
    </row>
    <row r="118" spans="1:2" x14ac:dyDescent="0.2">
      <c r="A118" s="59">
        <v>45103</v>
      </c>
      <c r="B118" s="60">
        <f t="shared" si="3"/>
        <v>365.13614397744851</v>
      </c>
    </row>
    <row r="119" spans="1:2" x14ac:dyDescent="0.2">
      <c r="A119" s="59">
        <v>45104</v>
      </c>
      <c r="B119" s="60">
        <f t="shared" si="3"/>
        <v>348.38372421897844</v>
      </c>
    </row>
    <row r="120" spans="1:2" x14ac:dyDescent="0.2">
      <c r="A120" s="59">
        <v>45105</v>
      </c>
      <c r="B120" s="60">
        <f t="shared" si="3"/>
        <v>331.63130446050997</v>
      </c>
    </row>
    <row r="121" spans="1:2" x14ac:dyDescent="0.2">
      <c r="A121" s="59">
        <v>45106</v>
      </c>
      <c r="B121" s="60">
        <f t="shared" si="3"/>
        <v>314.8788847020399</v>
      </c>
    </row>
  </sheetData>
  <sortState ref="A2:B111">
    <sortCondition ref="A2"/>
  </sortState>
  <mergeCells count="1">
    <mergeCell ref="D1:G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workbookViewId="0">
      <selection activeCell="E35" sqref="E35"/>
    </sheetView>
  </sheetViews>
  <sheetFormatPr defaultColWidth="8.85546875" defaultRowHeight="12.75" x14ac:dyDescent="0.2"/>
  <cols>
    <col min="1" max="1" width="13.85546875" bestFit="1" customWidth="1"/>
    <col min="2" max="2" width="5.42578125" bestFit="1" customWidth="1"/>
    <col min="5" max="5" width="13.7109375" bestFit="1" customWidth="1"/>
    <col min="6" max="6" width="13.28515625" bestFit="1" customWidth="1"/>
    <col min="7" max="7" width="26.7109375" bestFit="1" customWidth="1"/>
    <col min="8" max="8" width="26.5703125" bestFit="1" customWidth="1"/>
  </cols>
  <sheetData>
    <row r="1" spans="1:8" x14ac:dyDescent="0.2">
      <c r="A1" s="61" t="s">
        <v>6</v>
      </c>
      <c r="B1" s="61" t="s">
        <v>33</v>
      </c>
    </row>
    <row r="2" spans="1:8" x14ac:dyDescent="0.2">
      <c r="A2" s="62">
        <v>45041</v>
      </c>
      <c r="B2" s="30">
        <v>665</v>
      </c>
      <c r="E2" s="75" t="s">
        <v>508</v>
      </c>
      <c r="F2" s="75"/>
      <c r="G2" s="75"/>
      <c r="H2" s="75"/>
    </row>
    <row r="3" spans="1:8" x14ac:dyDescent="0.2">
      <c r="A3" s="62">
        <v>45041</v>
      </c>
      <c r="B3" s="30">
        <v>593</v>
      </c>
      <c r="E3" s="75"/>
      <c r="F3" s="75"/>
      <c r="G3" s="75"/>
      <c r="H3" s="75"/>
    </row>
    <row r="4" spans="1:8" x14ac:dyDescent="0.2">
      <c r="A4" s="62">
        <v>45042</v>
      </c>
      <c r="B4" s="30">
        <v>822</v>
      </c>
      <c r="E4" s="67" t="s">
        <v>6</v>
      </c>
      <c r="F4" s="67" t="s">
        <v>504</v>
      </c>
      <c r="G4" s="67" t="s">
        <v>505</v>
      </c>
      <c r="H4" s="67" t="s">
        <v>506</v>
      </c>
    </row>
    <row r="5" spans="1:8" x14ac:dyDescent="0.2">
      <c r="A5" s="62">
        <v>45042</v>
      </c>
      <c r="B5" s="30">
        <v>501</v>
      </c>
      <c r="E5" s="63">
        <v>45096</v>
      </c>
      <c r="F5" s="65">
        <f t="shared" ref="F5:F14" si="0">_xlfn.FORECAST.ETS(E5,$B$2:$B$56,$A$2:$A$56,1,1)</f>
        <v>1197.0008629044814</v>
      </c>
      <c r="G5" s="66">
        <f t="shared" ref="G5:G14" si="1">F5-_xlfn.FORECAST.ETS.CONFINT(E5,$B$2:$B$56,$A$2:$A$56,0.95,1,1)</f>
        <v>-143.55223865441485</v>
      </c>
      <c r="H5" s="66">
        <f t="shared" ref="H5:H14" si="2">F5+_xlfn.FORECAST.ETS.CONFINT(E5,$B$2:$B$56,$A$2:$A$56,0.95,1,1)</f>
        <v>2537.5539644633777</v>
      </c>
    </row>
    <row r="6" spans="1:8" x14ac:dyDescent="0.2">
      <c r="A6" s="62">
        <v>45042</v>
      </c>
      <c r="B6" s="30">
        <v>1447</v>
      </c>
      <c r="E6" s="63">
        <v>45097</v>
      </c>
      <c r="F6" s="65">
        <f t="shared" si="0"/>
        <v>1200.1761309821943</v>
      </c>
      <c r="G6" s="66">
        <f t="shared" si="1"/>
        <v>-160.17062501787859</v>
      </c>
      <c r="H6" s="66">
        <f t="shared" si="2"/>
        <v>2560.5228869822672</v>
      </c>
    </row>
    <row r="7" spans="1:8" x14ac:dyDescent="0.2">
      <c r="A7" s="62">
        <v>45042</v>
      </c>
      <c r="B7" s="30">
        <v>1680</v>
      </c>
      <c r="E7" s="63">
        <v>45098</v>
      </c>
      <c r="F7" s="65">
        <f t="shared" si="0"/>
        <v>1203.3513990599065</v>
      </c>
      <c r="G7" s="66">
        <f t="shared" si="1"/>
        <v>-176.64727690195878</v>
      </c>
      <c r="H7" s="66">
        <f t="shared" si="2"/>
        <v>2583.3500750217718</v>
      </c>
    </row>
    <row r="8" spans="1:8" x14ac:dyDescent="0.2">
      <c r="A8" s="62">
        <v>45043</v>
      </c>
      <c r="B8" s="30">
        <v>1494</v>
      </c>
      <c r="E8" s="63">
        <v>45099</v>
      </c>
      <c r="F8" s="65">
        <f t="shared" si="0"/>
        <v>1206.5266671376194</v>
      </c>
      <c r="G8" s="66">
        <f t="shared" si="1"/>
        <v>-192.98867755012884</v>
      </c>
      <c r="H8" s="66">
        <f t="shared" si="2"/>
        <v>2606.0420118253678</v>
      </c>
    </row>
    <row r="9" spans="1:8" x14ac:dyDescent="0.2">
      <c r="A9" s="62">
        <v>45043</v>
      </c>
      <c r="B9" s="30">
        <v>1878</v>
      </c>
      <c r="E9" s="63">
        <v>45100</v>
      </c>
      <c r="F9" s="65">
        <f t="shared" si="0"/>
        <v>1209.7019352153316</v>
      </c>
      <c r="G9" s="66">
        <f t="shared" si="1"/>
        <v>-209.20091356162834</v>
      </c>
      <c r="H9" s="66">
        <f t="shared" si="2"/>
        <v>2628.6047839922912</v>
      </c>
    </row>
    <row r="10" spans="1:8" x14ac:dyDescent="0.2">
      <c r="A10" s="62">
        <v>45045</v>
      </c>
      <c r="B10" s="30">
        <v>1073</v>
      </c>
      <c r="E10" s="63">
        <v>45101</v>
      </c>
      <c r="F10" s="65">
        <f t="shared" si="0"/>
        <v>1212.8772032930444</v>
      </c>
      <c r="G10" s="66">
        <f t="shared" si="1"/>
        <v>-225.28970740848172</v>
      </c>
      <c r="H10" s="66">
        <f t="shared" si="2"/>
        <v>2651.0441139945706</v>
      </c>
    </row>
    <row r="11" spans="1:8" x14ac:dyDescent="0.2">
      <c r="A11" s="62">
        <v>45046</v>
      </c>
      <c r="B11" s="30">
        <v>1473</v>
      </c>
      <c r="E11" s="63">
        <v>45102</v>
      </c>
      <c r="F11" s="65">
        <f t="shared" si="0"/>
        <v>1216.0524713707566</v>
      </c>
      <c r="G11" s="66">
        <f t="shared" si="1"/>
        <v>-241.26044662325398</v>
      </c>
      <c r="H11" s="66">
        <f t="shared" si="2"/>
        <v>2673.365389364767</v>
      </c>
    </row>
    <row r="12" spans="1:8" x14ac:dyDescent="0.2">
      <c r="A12" s="62">
        <v>45046</v>
      </c>
      <c r="B12" s="30">
        <v>1773</v>
      </c>
      <c r="E12" s="63">
        <v>45103</v>
      </c>
      <c r="F12" s="65">
        <f t="shared" si="0"/>
        <v>1219.2277394484695</v>
      </c>
      <c r="G12" s="66">
        <f t="shared" si="1"/>
        <v>-257.11821006379273</v>
      </c>
      <c r="H12" s="66">
        <f t="shared" si="2"/>
        <v>2695.5736889607315</v>
      </c>
    </row>
    <row r="13" spans="1:8" x14ac:dyDescent="0.2">
      <c r="A13" s="62">
        <v>45046</v>
      </c>
      <c r="B13" s="30">
        <v>681</v>
      </c>
      <c r="E13" s="63">
        <v>45104</v>
      </c>
      <c r="F13" s="65">
        <f t="shared" si="0"/>
        <v>1222.4030075261817</v>
      </c>
      <c r="G13" s="66">
        <f t="shared" si="1"/>
        <v>-272.86779160401693</v>
      </c>
      <c r="H13" s="66">
        <f t="shared" si="2"/>
        <v>2717.6738066563803</v>
      </c>
    </row>
    <row r="14" spans="1:8" x14ac:dyDescent="0.2">
      <c r="A14" s="62">
        <v>45046</v>
      </c>
      <c r="B14" s="30">
        <v>1105</v>
      </c>
      <c r="E14" s="63">
        <v>45105</v>
      </c>
      <c r="F14" s="65">
        <f t="shared" si="0"/>
        <v>1225.5782756038946</v>
      </c>
      <c r="G14" s="66">
        <f t="shared" si="1"/>
        <v>-288.51372155161789</v>
      </c>
      <c r="H14" s="66">
        <f t="shared" si="2"/>
        <v>2739.670272759407</v>
      </c>
    </row>
    <row r="15" spans="1:8" x14ac:dyDescent="0.2">
      <c r="A15" s="62">
        <v>45047</v>
      </c>
      <c r="B15" s="30">
        <v>1208</v>
      </c>
    </row>
    <row r="16" spans="1:8" x14ac:dyDescent="0.2">
      <c r="A16" s="62">
        <v>45047</v>
      </c>
      <c r="B16" s="30">
        <v>1968</v>
      </c>
    </row>
    <row r="17" spans="1:2" x14ac:dyDescent="0.2">
      <c r="A17" s="62">
        <v>45048</v>
      </c>
      <c r="B17" s="30">
        <v>1188</v>
      </c>
    </row>
    <row r="18" spans="1:2" x14ac:dyDescent="0.2">
      <c r="A18" s="62">
        <v>45048</v>
      </c>
      <c r="B18" s="30">
        <v>780</v>
      </c>
    </row>
    <row r="19" spans="1:2" x14ac:dyDescent="0.2">
      <c r="A19" s="62">
        <v>45049</v>
      </c>
      <c r="B19" s="30">
        <v>494</v>
      </c>
    </row>
    <row r="20" spans="1:2" x14ac:dyDescent="0.2">
      <c r="A20" s="62">
        <v>45049</v>
      </c>
      <c r="B20" s="30">
        <v>1319</v>
      </c>
    </row>
    <row r="21" spans="1:2" x14ac:dyDescent="0.2">
      <c r="A21" s="62">
        <v>45049</v>
      </c>
      <c r="B21" s="30">
        <v>822</v>
      </c>
    </row>
    <row r="22" spans="1:2" x14ac:dyDescent="0.2">
      <c r="A22" s="62">
        <v>45050</v>
      </c>
      <c r="B22" s="30">
        <v>944</v>
      </c>
    </row>
    <row r="23" spans="1:2" x14ac:dyDescent="0.2">
      <c r="A23" s="62">
        <v>45050</v>
      </c>
      <c r="B23" s="30">
        <v>973</v>
      </c>
    </row>
    <row r="24" spans="1:2" x14ac:dyDescent="0.2">
      <c r="A24" s="62">
        <v>45050</v>
      </c>
      <c r="B24" s="30">
        <v>1003</v>
      </c>
    </row>
    <row r="25" spans="1:2" x14ac:dyDescent="0.2">
      <c r="A25" s="62">
        <v>45051</v>
      </c>
      <c r="B25" s="30">
        <v>1450</v>
      </c>
    </row>
    <row r="26" spans="1:2" x14ac:dyDescent="0.2">
      <c r="A26" s="62">
        <v>45051</v>
      </c>
      <c r="B26" s="30">
        <v>750</v>
      </c>
    </row>
    <row r="27" spans="1:2" x14ac:dyDescent="0.2">
      <c r="A27" s="62">
        <v>45051</v>
      </c>
      <c r="B27" s="30">
        <v>812</v>
      </c>
    </row>
    <row r="28" spans="1:2" x14ac:dyDescent="0.2">
      <c r="A28" s="62">
        <v>45051</v>
      </c>
      <c r="B28" s="30">
        <v>732</v>
      </c>
    </row>
    <row r="29" spans="1:2" x14ac:dyDescent="0.2">
      <c r="A29" s="62">
        <v>45051</v>
      </c>
      <c r="B29" s="30">
        <v>784</v>
      </c>
    </row>
    <row r="30" spans="1:2" x14ac:dyDescent="0.2">
      <c r="A30" s="62">
        <v>45052</v>
      </c>
      <c r="B30" s="30">
        <v>1293</v>
      </c>
    </row>
    <row r="31" spans="1:2" x14ac:dyDescent="0.2">
      <c r="A31" s="62">
        <v>45052</v>
      </c>
      <c r="B31" s="30">
        <v>720</v>
      </c>
    </row>
    <row r="32" spans="1:2" x14ac:dyDescent="0.2">
      <c r="A32" s="62">
        <v>45053</v>
      </c>
      <c r="B32" s="30">
        <v>772</v>
      </c>
    </row>
    <row r="33" spans="1:2" x14ac:dyDescent="0.2">
      <c r="A33" s="62">
        <v>45054</v>
      </c>
      <c r="B33" s="30">
        <v>1078</v>
      </c>
    </row>
    <row r="34" spans="1:2" x14ac:dyDescent="0.2">
      <c r="A34" s="62">
        <v>45054</v>
      </c>
      <c r="B34" s="30">
        <v>966</v>
      </c>
    </row>
    <row r="35" spans="1:2" x14ac:dyDescent="0.2">
      <c r="A35" s="62">
        <v>45054</v>
      </c>
      <c r="B35" s="30">
        <v>583</v>
      </c>
    </row>
    <row r="36" spans="1:2" x14ac:dyDescent="0.2">
      <c r="A36" s="62">
        <v>45055</v>
      </c>
      <c r="B36" s="30">
        <v>727</v>
      </c>
    </row>
    <row r="37" spans="1:2" x14ac:dyDescent="0.2">
      <c r="A37" s="62">
        <v>45057</v>
      </c>
      <c r="B37" s="30">
        <v>1752</v>
      </c>
    </row>
    <row r="38" spans="1:2" x14ac:dyDescent="0.2">
      <c r="A38" s="62">
        <v>45058</v>
      </c>
      <c r="B38" s="30">
        <v>1094</v>
      </c>
    </row>
    <row r="39" spans="1:2" x14ac:dyDescent="0.2">
      <c r="A39" s="62">
        <v>45059</v>
      </c>
      <c r="B39" s="30">
        <v>1828</v>
      </c>
    </row>
    <row r="40" spans="1:2" x14ac:dyDescent="0.2">
      <c r="A40" s="62">
        <v>45060</v>
      </c>
      <c r="B40" s="30">
        <v>1255</v>
      </c>
    </row>
    <row r="41" spans="1:2" x14ac:dyDescent="0.2">
      <c r="A41" s="62">
        <v>45061</v>
      </c>
      <c r="B41" s="30">
        <v>1971</v>
      </c>
    </row>
    <row r="42" spans="1:2" x14ac:dyDescent="0.2">
      <c r="A42" s="62">
        <v>45063</v>
      </c>
      <c r="B42" s="30">
        <v>511</v>
      </c>
    </row>
    <row r="43" spans="1:2" x14ac:dyDescent="0.2">
      <c r="A43" s="62">
        <v>45064</v>
      </c>
      <c r="B43" s="30">
        <v>1942</v>
      </c>
    </row>
    <row r="44" spans="1:2" x14ac:dyDescent="0.2">
      <c r="A44" s="62">
        <v>45065</v>
      </c>
      <c r="B44" s="30">
        <v>1142</v>
      </c>
    </row>
    <row r="45" spans="1:2" x14ac:dyDescent="0.2">
      <c r="A45" s="62">
        <v>45066</v>
      </c>
      <c r="B45" s="30">
        <v>626</v>
      </c>
    </row>
    <row r="46" spans="1:2" x14ac:dyDescent="0.2">
      <c r="A46" s="62">
        <v>45066</v>
      </c>
      <c r="B46" s="30">
        <v>423</v>
      </c>
    </row>
    <row r="47" spans="1:2" x14ac:dyDescent="0.2">
      <c r="A47" s="62">
        <v>45066</v>
      </c>
      <c r="B47" s="30">
        <v>929</v>
      </c>
    </row>
    <row r="48" spans="1:2" x14ac:dyDescent="0.2">
      <c r="A48" s="62">
        <v>45067</v>
      </c>
      <c r="B48" s="30">
        <v>1764</v>
      </c>
    </row>
    <row r="49" spans="1:2" x14ac:dyDescent="0.2">
      <c r="A49" s="62">
        <v>45068</v>
      </c>
      <c r="B49" s="30">
        <v>682</v>
      </c>
    </row>
    <row r="50" spans="1:2" x14ac:dyDescent="0.2">
      <c r="A50" s="62">
        <v>45068</v>
      </c>
      <c r="B50" s="30">
        <v>1423</v>
      </c>
    </row>
    <row r="51" spans="1:2" x14ac:dyDescent="0.2">
      <c r="A51" s="62">
        <v>45069</v>
      </c>
      <c r="B51" s="30">
        <v>426</v>
      </c>
    </row>
    <row r="52" spans="1:2" x14ac:dyDescent="0.2">
      <c r="A52" s="62">
        <v>45069</v>
      </c>
      <c r="B52" s="30">
        <v>528</v>
      </c>
    </row>
    <row r="53" spans="1:2" x14ac:dyDescent="0.2">
      <c r="A53" s="62">
        <v>45069</v>
      </c>
      <c r="B53" s="30">
        <v>1251</v>
      </c>
    </row>
    <row r="54" spans="1:2" x14ac:dyDescent="0.2">
      <c r="A54" s="62">
        <v>45071</v>
      </c>
      <c r="B54" s="30">
        <v>1004</v>
      </c>
    </row>
    <row r="55" spans="1:2" x14ac:dyDescent="0.2">
      <c r="A55" s="62">
        <v>45071</v>
      </c>
      <c r="B55" s="30">
        <v>1589</v>
      </c>
    </row>
    <row r="56" spans="1:2" x14ac:dyDescent="0.2">
      <c r="A56" s="62">
        <v>45073</v>
      </c>
      <c r="B56" s="30">
        <v>1017</v>
      </c>
    </row>
    <row r="57" spans="1:2" x14ac:dyDescent="0.2">
      <c r="A57" s="62">
        <v>45073</v>
      </c>
      <c r="B57" s="30">
        <v>799</v>
      </c>
    </row>
    <row r="58" spans="1:2" x14ac:dyDescent="0.2">
      <c r="A58" s="62">
        <v>45074</v>
      </c>
      <c r="B58" s="30">
        <v>955</v>
      </c>
    </row>
    <row r="59" spans="1:2" x14ac:dyDescent="0.2">
      <c r="A59" s="62">
        <v>45074</v>
      </c>
      <c r="B59" s="30">
        <v>839</v>
      </c>
    </row>
    <row r="60" spans="1:2" x14ac:dyDescent="0.2">
      <c r="A60" s="62">
        <v>45075</v>
      </c>
      <c r="B60" s="30">
        <v>1364</v>
      </c>
    </row>
    <row r="61" spans="1:2" x14ac:dyDescent="0.2">
      <c r="A61" s="62">
        <v>45076</v>
      </c>
      <c r="B61" s="30">
        <v>478</v>
      </c>
    </row>
    <row r="62" spans="1:2" x14ac:dyDescent="0.2">
      <c r="A62" s="62">
        <v>45076</v>
      </c>
      <c r="B62" s="30">
        <v>584</v>
      </c>
    </row>
    <row r="63" spans="1:2" x14ac:dyDescent="0.2">
      <c r="A63" s="62">
        <v>45076</v>
      </c>
      <c r="B63" s="30">
        <v>901</v>
      </c>
    </row>
    <row r="64" spans="1:2" x14ac:dyDescent="0.2">
      <c r="A64" s="62">
        <v>45077</v>
      </c>
      <c r="B64" s="30">
        <v>987</v>
      </c>
    </row>
    <row r="65" spans="1:2" x14ac:dyDescent="0.2">
      <c r="A65" s="62">
        <v>45078</v>
      </c>
      <c r="B65" s="30">
        <v>1014</v>
      </c>
    </row>
    <row r="66" spans="1:2" x14ac:dyDescent="0.2">
      <c r="A66" s="62">
        <v>45079</v>
      </c>
      <c r="B66" s="30">
        <v>1363</v>
      </c>
    </row>
    <row r="67" spans="1:2" x14ac:dyDescent="0.2">
      <c r="A67" s="62">
        <v>45079</v>
      </c>
      <c r="B67" s="30">
        <v>340</v>
      </c>
    </row>
    <row r="68" spans="1:2" x14ac:dyDescent="0.2">
      <c r="A68" s="62">
        <v>45079</v>
      </c>
      <c r="B68" s="30">
        <v>710</v>
      </c>
    </row>
    <row r="69" spans="1:2" x14ac:dyDescent="0.2">
      <c r="A69" s="62">
        <v>45080</v>
      </c>
      <c r="B69" s="30">
        <v>988</v>
      </c>
    </row>
    <row r="70" spans="1:2" x14ac:dyDescent="0.2">
      <c r="A70" s="62">
        <v>45081</v>
      </c>
      <c r="B70" s="30">
        <v>1193</v>
      </c>
    </row>
    <row r="71" spans="1:2" x14ac:dyDescent="0.2">
      <c r="A71" s="62">
        <v>45083</v>
      </c>
      <c r="B71" s="30">
        <v>1346</v>
      </c>
    </row>
    <row r="72" spans="1:2" x14ac:dyDescent="0.2">
      <c r="A72" s="62">
        <v>45083</v>
      </c>
      <c r="B72" s="30">
        <v>913</v>
      </c>
    </row>
    <row r="73" spans="1:2" x14ac:dyDescent="0.2">
      <c r="A73" s="62">
        <v>45084</v>
      </c>
      <c r="B73" s="30">
        <v>1110</v>
      </c>
    </row>
    <row r="74" spans="1:2" x14ac:dyDescent="0.2">
      <c r="A74" s="62">
        <v>45084</v>
      </c>
      <c r="B74" s="30">
        <v>1233</v>
      </c>
    </row>
    <row r="75" spans="1:2" x14ac:dyDescent="0.2">
      <c r="A75" s="62">
        <v>45084</v>
      </c>
      <c r="B75" s="30">
        <v>1737</v>
      </c>
    </row>
    <row r="76" spans="1:2" x14ac:dyDescent="0.2">
      <c r="A76" s="62">
        <v>45084</v>
      </c>
      <c r="B76" s="30">
        <v>462</v>
      </c>
    </row>
    <row r="77" spans="1:2" x14ac:dyDescent="0.2">
      <c r="A77" s="62">
        <v>45084</v>
      </c>
      <c r="B77" s="30">
        <v>1046</v>
      </c>
    </row>
    <row r="78" spans="1:2" x14ac:dyDescent="0.2">
      <c r="A78" s="62">
        <v>45084</v>
      </c>
      <c r="B78" s="30">
        <v>453</v>
      </c>
    </row>
    <row r="79" spans="1:2" x14ac:dyDescent="0.2">
      <c r="A79" s="62">
        <v>45085</v>
      </c>
      <c r="B79" s="30">
        <v>776</v>
      </c>
    </row>
    <row r="80" spans="1:2" x14ac:dyDescent="0.2">
      <c r="A80" s="62">
        <v>45085</v>
      </c>
      <c r="B80" s="30">
        <v>1240</v>
      </c>
    </row>
    <row r="81" spans="1:2" x14ac:dyDescent="0.2">
      <c r="A81" s="62">
        <v>45088</v>
      </c>
      <c r="B81" s="30">
        <v>1645</v>
      </c>
    </row>
    <row r="82" spans="1:2" x14ac:dyDescent="0.2">
      <c r="A82" s="62">
        <v>45088</v>
      </c>
      <c r="B82" s="30">
        <v>1461</v>
      </c>
    </row>
    <row r="83" spans="1:2" x14ac:dyDescent="0.2">
      <c r="A83" s="62">
        <v>45088</v>
      </c>
      <c r="B83" s="30">
        <v>1247</v>
      </c>
    </row>
    <row r="84" spans="1:2" x14ac:dyDescent="0.2">
      <c r="A84" s="62">
        <v>45089</v>
      </c>
      <c r="B84" s="30">
        <v>1334</v>
      </c>
    </row>
    <row r="85" spans="1:2" x14ac:dyDescent="0.2">
      <c r="A85" s="62">
        <v>45090</v>
      </c>
      <c r="B85" s="30">
        <v>832</v>
      </c>
    </row>
    <row r="86" spans="1:2" x14ac:dyDescent="0.2">
      <c r="A86" s="62">
        <v>45090</v>
      </c>
      <c r="B86" s="30">
        <v>554</v>
      </c>
    </row>
    <row r="87" spans="1:2" x14ac:dyDescent="0.2">
      <c r="A87" s="62">
        <v>45090</v>
      </c>
      <c r="B87" s="30">
        <v>2077</v>
      </c>
    </row>
    <row r="88" spans="1:2" x14ac:dyDescent="0.2">
      <c r="A88" s="62">
        <v>45091</v>
      </c>
      <c r="B88" s="30">
        <v>966</v>
      </c>
    </row>
    <row r="89" spans="1:2" x14ac:dyDescent="0.2">
      <c r="A89" s="62">
        <v>45091</v>
      </c>
      <c r="B89" s="30">
        <v>851</v>
      </c>
    </row>
    <row r="90" spans="1:2" x14ac:dyDescent="0.2">
      <c r="A90" s="62">
        <v>45093</v>
      </c>
      <c r="B90" s="30">
        <v>1382</v>
      </c>
    </row>
    <row r="91" spans="1:2" x14ac:dyDescent="0.2">
      <c r="A91" s="62">
        <v>45093</v>
      </c>
      <c r="B91" s="30">
        <v>851</v>
      </c>
    </row>
    <row r="92" spans="1:2" x14ac:dyDescent="0.2">
      <c r="A92" s="62">
        <v>45094</v>
      </c>
      <c r="B92" s="30">
        <v>1047</v>
      </c>
    </row>
    <row r="93" spans="1:2" x14ac:dyDescent="0.2">
      <c r="A93" s="62">
        <v>45094</v>
      </c>
      <c r="B93" s="30">
        <v>796</v>
      </c>
    </row>
    <row r="94" spans="1:2" x14ac:dyDescent="0.2">
      <c r="A94" s="62">
        <v>45095</v>
      </c>
      <c r="B94" s="30">
        <v>632</v>
      </c>
    </row>
    <row r="95" spans="1:2" x14ac:dyDescent="0.2">
      <c r="A95" s="62">
        <v>45095</v>
      </c>
      <c r="B95" s="30">
        <v>1680</v>
      </c>
    </row>
    <row r="96" spans="1:2" x14ac:dyDescent="0.2">
      <c r="A96" s="63">
        <v>45096</v>
      </c>
      <c r="B96" s="64">
        <v>1154.4505627705623</v>
      </c>
    </row>
    <row r="97" spans="1:2" x14ac:dyDescent="0.2">
      <c r="A97" s="63">
        <v>45097</v>
      </c>
      <c r="B97" s="64">
        <v>1152.9011255411256</v>
      </c>
    </row>
    <row r="98" spans="1:2" x14ac:dyDescent="0.2">
      <c r="A98" s="63">
        <v>45098</v>
      </c>
      <c r="B98" s="64">
        <v>1151.3516883116879</v>
      </c>
    </row>
    <row r="99" spans="1:2" x14ac:dyDescent="0.2">
      <c r="A99" s="63">
        <v>45099</v>
      </c>
      <c r="B99" s="64">
        <v>1149.8022510822511</v>
      </c>
    </row>
    <row r="100" spans="1:2" x14ac:dyDescent="0.2">
      <c r="A100" s="63">
        <v>45100</v>
      </c>
      <c r="B100" s="64">
        <v>1148.2528138528135</v>
      </c>
    </row>
    <row r="101" spans="1:2" x14ac:dyDescent="0.2">
      <c r="A101" s="63">
        <v>45101</v>
      </c>
      <c r="B101" s="64">
        <v>1146.7033766233767</v>
      </c>
    </row>
    <row r="102" spans="1:2" x14ac:dyDescent="0.2">
      <c r="A102" s="63">
        <v>45102</v>
      </c>
      <c r="B102" s="64">
        <v>1145.153939393939</v>
      </c>
    </row>
    <row r="103" spans="1:2" x14ac:dyDescent="0.2">
      <c r="A103" s="63">
        <v>45103</v>
      </c>
      <c r="B103" s="64">
        <v>1143.6045021645023</v>
      </c>
    </row>
    <row r="104" spans="1:2" x14ac:dyDescent="0.2">
      <c r="A104" s="63">
        <v>45104</v>
      </c>
      <c r="B104" s="64">
        <v>1142.0550649350646</v>
      </c>
    </row>
    <row r="105" spans="1:2" x14ac:dyDescent="0.2">
      <c r="A105" s="63">
        <v>45105</v>
      </c>
      <c r="B105" s="64">
        <v>1140.5056277056276</v>
      </c>
    </row>
  </sheetData>
  <sortState ref="A2:B95">
    <sortCondition ref="A2"/>
  </sortState>
  <mergeCells count="1">
    <mergeCell ref="E2:H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workbookViewId="0">
      <selection activeCell="E3" sqref="E3"/>
    </sheetView>
  </sheetViews>
  <sheetFormatPr defaultRowHeight="12.75" x14ac:dyDescent="0.2"/>
  <cols>
    <col min="1" max="1" width="14.140625" bestFit="1" customWidth="1"/>
    <col min="2" max="2" width="5.28515625" bestFit="1" customWidth="1"/>
    <col min="5" max="5" width="14.140625" bestFit="1" customWidth="1"/>
    <col min="6" max="6" width="13.85546875" bestFit="1" customWidth="1"/>
    <col min="7" max="7" width="27.42578125" bestFit="1" customWidth="1"/>
    <col min="8" max="8" width="27.28515625" bestFit="1" customWidth="1"/>
  </cols>
  <sheetData>
    <row r="1" spans="1:8" x14ac:dyDescent="0.2">
      <c r="A1" s="61" t="s">
        <v>6</v>
      </c>
      <c r="B1" s="61" t="s">
        <v>33</v>
      </c>
      <c r="E1" s="75" t="s">
        <v>509</v>
      </c>
      <c r="F1" s="75"/>
      <c r="G1" s="75"/>
      <c r="H1" s="75"/>
    </row>
    <row r="2" spans="1:8" x14ac:dyDescent="0.2">
      <c r="A2" s="62">
        <v>45041</v>
      </c>
      <c r="B2" s="30">
        <v>898</v>
      </c>
      <c r="E2" s="75"/>
      <c r="F2" s="75"/>
      <c r="G2" s="75"/>
      <c r="H2" s="75"/>
    </row>
    <row r="3" spans="1:8" x14ac:dyDescent="0.2">
      <c r="A3" s="62">
        <v>45041</v>
      </c>
      <c r="B3" s="30">
        <v>1759</v>
      </c>
      <c r="E3" s="8" t="s">
        <v>6</v>
      </c>
      <c r="F3" s="8" t="s">
        <v>504</v>
      </c>
      <c r="G3" s="8" t="s">
        <v>505</v>
      </c>
      <c r="H3" s="8" t="s">
        <v>506</v>
      </c>
    </row>
    <row r="4" spans="1:8" x14ac:dyDescent="0.2">
      <c r="A4" s="62">
        <v>45042</v>
      </c>
      <c r="B4" s="30">
        <v>951</v>
      </c>
      <c r="E4" s="53">
        <v>45097</v>
      </c>
      <c r="F4" s="54">
        <f t="shared" ref="F4:F13" si="0">_xlfn.FORECAST.ETS(E4,$B$2:$B$57,$A$2:$A$57,1,1)</f>
        <v>1068.4312267074247</v>
      </c>
      <c r="G4" s="55">
        <f t="shared" ref="G4:G13" si="1">F4-_xlfn.FORECAST.ETS.CONFINT(E4,$B$2:$B$57,$A$2:$A$57,0.95,1,1)</f>
        <v>6.1161339728093935</v>
      </c>
      <c r="H4" s="55">
        <f t="shared" ref="H4:H13" si="2">F4+_xlfn.FORECAST.ETS.CONFINT(E4,$B$2:$B$57,$A$2:$A$57,0.95,1,1)</f>
        <v>2130.7463194420397</v>
      </c>
    </row>
    <row r="5" spans="1:8" x14ac:dyDescent="0.2">
      <c r="A5" s="62">
        <v>45044</v>
      </c>
      <c r="B5" s="30">
        <v>1075</v>
      </c>
      <c r="E5" s="53">
        <v>45098</v>
      </c>
      <c r="F5" s="54">
        <f t="shared" si="0"/>
        <v>1066.7434365340296</v>
      </c>
      <c r="G5" s="55">
        <f t="shared" si="1"/>
        <v>-3.8967863784048404</v>
      </c>
      <c r="H5" s="55">
        <f t="shared" si="2"/>
        <v>2137.3836594464638</v>
      </c>
    </row>
    <row r="6" spans="1:8" x14ac:dyDescent="0.2">
      <c r="A6" s="62">
        <v>45044</v>
      </c>
      <c r="B6" s="30">
        <v>1079</v>
      </c>
      <c r="E6" s="53">
        <v>45099</v>
      </c>
      <c r="F6" s="54">
        <f t="shared" si="0"/>
        <v>1065.0556463606345</v>
      </c>
      <c r="G6" s="55">
        <f t="shared" si="1"/>
        <v>-13.957807191133952</v>
      </c>
      <c r="H6" s="55">
        <f t="shared" si="2"/>
        <v>2144.0690999124026</v>
      </c>
    </row>
    <row r="7" spans="1:8" x14ac:dyDescent="0.2">
      <c r="A7" s="62">
        <v>45045</v>
      </c>
      <c r="B7" s="30">
        <v>1010</v>
      </c>
      <c r="E7" s="53">
        <v>45100</v>
      </c>
      <c r="F7" s="54">
        <f t="shared" si="0"/>
        <v>1063.3678561872393</v>
      </c>
      <c r="G7" s="55">
        <f t="shared" si="1"/>
        <v>-24.066573021673094</v>
      </c>
      <c r="H7" s="55">
        <f t="shared" si="2"/>
        <v>2150.802285396152</v>
      </c>
    </row>
    <row r="8" spans="1:8" x14ac:dyDescent="0.2">
      <c r="A8" s="62">
        <v>45047</v>
      </c>
      <c r="B8" s="30">
        <v>1605</v>
      </c>
      <c r="E8" s="53">
        <v>45101</v>
      </c>
      <c r="F8" s="54">
        <f t="shared" si="0"/>
        <v>1061.6800660138445</v>
      </c>
      <c r="G8" s="55">
        <f t="shared" si="1"/>
        <v>-34.222733079924865</v>
      </c>
      <c r="H8" s="55">
        <f t="shared" si="2"/>
        <v>2157.5828651076135</v>
      </c>
    </row>
    <row r="9" spans="1:8" x14ac:dyDescent="0.2">
      <c r="A9" s="62">
        <v>45047</v>
      </c>
      <c r="B9" s="30">
        <v>1712</v>
      </c>
      <c r="E9" s="53">
        <v>45102</v>
      </c>
      <c r="F9" s="54">
        <f t="shared" si="0"/>
        <v>1059.9922758404493</v>
      </c>
      <c r="G9" s="55">
        <f t="shared" si="1"/>
        <v>-44.425941203088769</v>
      </c>
      <c r="H9" s="55">
        <f t="shared" si="2"/>
        <v>2164.4104928839874</v>
      </c>
    </row>
    <row r="10" spans="1:8" x14ac:dyDescent="0.2">
      <c r="A10" s="62">
        <v>45047</v>
      </c>
      <c r="B10" s="30">
        <v>734</v>
      </c>
      <c r="E10" s="53">
        <v>45103</v>
      </c>
      <c r="F10" s="54">
        <f t="shared" si="0"/>
        <v>1058.3044856670542</v>
      </c>
      <c r="G10" s="55">
        <f t="shared" si="1"/>
        <v>-54.675855826494399</v>
      </c>
      <c r="H10" s="55">
        <f t="shared" si="2"/>
        <v>2171.2848271606026</v>
      </c>
    </row>
    <row r="11" spans="1:8" x14ac:dyDescent="0.2">
      <c r="A11" s="62">
        <v>45048</v>
      </c>
      <c r="B11" s="30">
        <v>394</v>
      </c>
      <c r="E11" s="53">
        <v>45104</v>
      </c>
      <c r="F11" s="54">
        <f t="shared" si="0"/>
        <v>1056.6166954936593</v>
      </c>
      <c r="G11" s="55">
        <f t="shared" si="1"/>
        <v>-64.972139951817326</v>
      </c>
      <c r="H11" s="55">
        <f t="shared" si="2"/>
        <v>2178.2055309391362</v>
      </c>
    </row>
    <row r="12" spans="1:8" x14ac:dyDescent="0.2">
      <c r="A12" s="62">
        <v>45049</v>
      </c>
      <c r="B12" s="30">
        <v>1143</v>
      </c>
      <c r="E12" s="53">
        <v>45105</v>
      </c>
      <c r="F12" s="54">
        <f t="shared" si="0"/>
        <v>1054.9289053202642</v>
      </c>
      <c r="G12" s="55">
        <f t="shared" si="1"/>
        <v>-75.314461112884601</v>
      </c>
      <c r="H12" s="55">
        <f t="shared" si="2"/>
        <v>2185.172271753413</v>
      </c>
    </row>
    <row r="13" spans="1:8" x14ac:dyDescent="0.2">
      <c r="A13" s="62">
        <v>45049</v>
      </c>
      <c r="B13" s="30">
        <v>1295</v>
      </c>
      <c r="E13" s="53">
        <v>45106</v>
      </c>
      <c r="F13" s="54">
        <f t="shared" si="0"/>
        <v>1053.2411151468691</v>
      </c>
      <c r="G13" s="55">
        <f t="shared" si="1"/>
        <v>-85.70249133927382</v>
      </c>
      <c r="H13" s="55">
        <f t="shared" si="2"/>
        <v>2192.184721633012</v>
      </c>
    </row>
    <row r="14" spans="1:8" x14ac:dyDescent="0.2">
      <c r="A14" s="62">
        <v>45049</v>
      </c>
      <c r="B14" s="30">
        <v>1632</v>
      </c>
    </row>
    <row r="15" spans="1:8" x14ac:dyDescent="0.2">
      <c r="A15" s="62">
        <v>45050</v>
      </c>
      <c r="B15" s="30">
        <v>711</v>
      </c>
    </row>
    <row r="16" spans="1:8" x14ac:dyDescent="0.2">
      <c r="A16" s="62">
        <v>45051</v>
      </c>
      <c r="B16" s="30">
        <v>1800</v>
      </c>
    </row>
    <row r="17" spans="1:2" x14ac:dyDescent="0.2">
      <c r="A17" s="62">
        <v>45051</v>
      </c>
      <c r="B17" s="30">
        <v>1453</v>
      </c>
    </row>
    <row r="18" spans="1:2" x14ac:dyDescent="0.2">
      <c r="A18" s="62">
        <v>45052</v>
      </c>
      <c r="B18" s="30">
        <v>798</v>
      </c>
    </row>
    <row r="19" spans="1:2" x14ac:dyDescent="0.2">
      <c r="A19" s="62">
        <v>45052</v>
      </c>
      <c r="B19" s="30">
        <v>1072</v>
      </c>
    </row>
    <row r="20" spans="1:2" x14ac:dyDescent="0.2">
      <c r="A20" s="62">
        <v>45052</v>
      </c>
      <c r="B20" s="30">
        <v>1739</v>
      </c>
    </row>
    <row r="21" spans="1:2" x14ac:dyDescent="0.2">
      <c r="A21" s="62">
        <v>45053</v>
      </c>
      <c r="B21" s="30">
        <v>1712</v>
      </c>
    </row>
    <row r="22" spans="1:2" x14ac:dyDescent="0.2">
      <c r="A22" s="62">
        <v>45053</v>
      </c>
      <c r="B22" s="30">
        <v>369</v>
      </c>
    </row>
    <row r="23" spans="1:2" x14ac:dyDescent="0.2">
      <c r="A23" s="62">
        <v>45054</v>
      </c>
      <c r="B23" s="30">
        <v>1573</v>
      </c>
    </row>
    <row r="24" spans="1:2" x14ac:dyDescent="0.2">
      <c r="A24" s="62">
        <v>45054</v>
      </c>
      <c r="B24" s="30">
        <v>834</v>
      </c>
    </row>
    <row r="25" spans="1:2" x14ac:dyDescent="0.2">
      <c r="A25" s="62">
        <v>45055</v>
      </c>
      <c r="B25" s="30">
        <v>1630</v>
      </c>
    </row>
    <row r="26" spans="1:2" x14ac:dyDescent="0.2">
      <c r="A26" s="62">
        <v>45056</v>
      </c>
      <c r="B26" s="30">
        <v>1611</v>
      </c>
    </row>
    <row r="27" spans="1:2" x14ac:dyDescent="0.2">
      <c r="A27" s="62">
        <v>45056</v>
      </c>
      <c r="B27" s="30">
        <v>1468</v>
      </c>
    </row>
    <row r="28" spans="1:2" x14ac:dyDescent="0.2">
      <c r="A28" s="62">
        <v>45056</v>
      </c>
      <c r="B28" s="30">
        <v>1451</v>
      </c>
    </row>
    <row r="29" spans="1:2" x14ac:dyDescent="0.2">
      <c r="A29" s="62">
        <v>45056</v>
      </c>
      <c r="B29" s="30">
        <v>455</v>
      </c>
    </row>
    <row r="30" spans="1:2" x14ac:dyDescent="0.2">
      <c r="A30" s="62">
        <v>45057</v>
      </c>
      <c r="B30" s="30">
        <v>547</v>
      </c>
    </row>
    <row r="31" spans="1:2" x14ac:dyDescent="0.2">
      <c r="A31" s="62">
        <v>45058</v>
      </c>
      <c r="B31" s="30">
        <v>933</v>
      </c>
    </row>
    <row r="32" spans="1:2" x14ac:dyDescent="0.2">
      <c r="A32" s="62">
        <v>45058</v>
      </c>
      <c r="B32" s="30">
        <v>808</v>
      </c>
    </row>
    <row r="33" spans="1:2" x14ac:dyDescent="0.2">
      <c r="A33" s="62">
        <v>45059</v>
      </c>
      <c r="B33" s="30">
        <v>1125</v>
      </c>
    </row>
    <row r="34" spans="1:2" x14ac:dyDescent="0.2">
      <c r="A34" s="62">
        <v>45059</v>
      </c>
      <c r="B34" s="30">
        <v>487</v>
      </c>
    </row>
    <row r="35" spans="1:2" x14ac:dyDescent="0.2">
      <c r="A35" s="62">
        <v>45059</v>
      </c>
      <c r="B35" s="30">
        <v>948</v>
      </c>
    </row>
    <row r="36" spans="1:2" x14ac:dyDescent="0.2">
      <c r="A36" s="62">
        <v>45063</v>
      </c>
      <c r="B36" s="30">
        <v>642</v>
      </c>
    </row>
    <row r="37" spans="1:2" x14ac:dyDescent="0.2">
      <c r="A37" s="62">
        <v>45064</v>
      </c>
      <c r="B37" s="30">
        <v>706</v>
      </c>
    </row>
    <row r="38" spans="1:2" x14ac:dyDescent="0.2">
      <c r="A38" s="62">
        <v>45064</v>
      </c>
      <c r="B38" s="30">
        <v>457</v>
      </c>
    </row>
    <row r="39" spans="1:2" x14ac:dyDescent="0.2">
      <c r="A39" s="62">
        <v>45065</v>
      </c>
      <c r="B39" s="30">
        <v>1197</v>
      </c>
    </row>
    <row r="40" spans="1:2" x14ac:dyDescent="0.2">
      <c r="A40" s="62">
        <v>45066</v>
      </c>
      <c r="B40" s="30">
        <v>2166</v>
      </c>
    </row>
    <row r="41" spans="1:2" x14ac:dyDescent="0.2">
      <c r="A41" s="62">
        <v>45067</v>
      </c>
      <c r="B41" s="30">
        <v>595</v>
      </c>
    </row>
    <row r="42" spans="1:2" x14ac:dyDescent="0.2">
      <c r="A42" s="62">
        <v>45067</v>
      </c>
      <c r="B42" s="30">
        <v>589</v>
      </c>
    </row>
    <row r="43" spans="1:2" x14ac:dyDescent="0.2">
      <c r="A43" s="62">
        <v>45068</v>
      </c>
      <c r="B43" s="30">
        <v>485</v>
      </c>
    </row>
    <row r="44" spans="1:2" x14ac:dyDescent="0.2">
      <c r="A44" s="62">
        <v>45069</v>
      </c>
      <c r="B44" s="30">
        <v>559</v>
      </c>
    </row>
    <row r="45" spans="1:2" x14ac:dyDescent="0.2">
      <c r="A45" s="62">
        <v>45069</v>
      </c>
      <c r="B45" s="30">
        <v>652</v>
      </c>
    </row>
    <row r="46" spans="1:2" x14ac:dyDescent="0.2">
      <c r="A46" s="62">
        <v>45070</v>
      </c>
      <c r="B46" s="30">
        <v>569</v>
      </c>
    </row>
    <row r="47" spans="1:2" x14ac:dyDescent="0.2">
      <c r="A47" s="62">
        <v>45071</v>
      </c>
      <c r="B47" s="30">
        <v>376</v>
      </c>
    </row>
    <row r="48" spans="1:2" x14ac:dyDescent="0.2">
      <c r="A48" s="62">
        <v>45071</v>
      </c>
      <c r="B48" s="30">
        <v>783</v>
      </c>
    </row>
    <row r="49" spans="1:2" x14ac:dyDescent="0.2">
      <c r="A49" s="62">
        <v>45071</v>
      </c>
      <c r="B49" s="30">
        <v>1790</v>
      </c>
    </row>
    <row r="50" spans="1:2" x14ac:dyDescent="0.2">
      <c r="A50" s="62">
        <v>45072</v>
      </c>
      <c r="B50" s="30">
        <v>1875</v>
      </c>
    </row>
    <row r="51" spans="1:2" x14ac:dyDescent="0.2">
      <c r="A51" s="62">
        <v>45073</v>
      </c>
      <c r="B51" s="30">
        <v>538</v>
      </c>
    </row>
    <row r="52" spans="1:2" x14ac:dyDescent="0.2">
      <c r="A52" s="62">
        <v>45074</v>
      </c>
      <c r="B52" s="30">
        <v>618</v>
      </c>
    </row>
    <row r="53" spans="1:2" x14ac:dyDescent="0.2">
      <c r="A53" s="62">
        <v>45074</v>
      </c>
      <c r="B53" s="30">
        <v>1304</v>
      </c>
    </row>
    <row r="54" spans="1:2" x14ac:dyDescent="0.2">
      <c r="A54" s="62">
        <v>45074</v>
      </c>
      <c r="B54" s="30">
        <v>706</v>
      </c>
    </row>
    <row r="55" spans="1:2" x14ac:dyDescent="0.2">
      <c r="A55" s="62">
        <v>45075</v>
      </c>
      <c r="B55" s="30">
        <v>946</v>
      </c>
    </row>
    <row r="56" spans="1:2" x14ac:dyDescent="0.2">
      <c r="A56" s="62">
        <v>45075</v>
      </c>
      <c r="B56" s="30">
        <v>1991</v>
      </c>
    </row>
    <row r="57" spans="1:2" x14ac:dyDescent="0.2">
      <c r="A57" s="62">
        <v>45076</v>
      </c>
      <c r="B57" s="30">
        <v>1970</v>
      </c>
    </row>
    <row r="58" spans="1:2" x14ac:dyDescent="0.2">
      <c r="A58" s="62">
        <v>45076</v>
      </c>
      <c r="B58" s="30">
        <v>738</v>
      </c>
    </row>
    <row r="59" spans="1:2" x14ac:dyDescent="0.2">
      <c r="A59" s="62">
        <v>45077</v>
      </c>
      <c r="B59" s="30">
        <v>1069</v>
      </c>
    </row>
    <row r="60" spans="1:2" x14ac:dyDescent="0.2">
      <c r="A60" s="62">
        <v>45077</v>
      </c>
      <c r="B60" s="30">
        <v>876</v>
      </c>
    </row>
    <row r="61" spans="1:2" x14ac:dyDescent="0.2">
      <c r="A61" s="62">
        <v>45077</v>
      </c>
      <c r="B61" s="30">
        <v>870</v>
      </c>
    </row>
    <row r="62" spans="1:2" x14ac:dyDescent="0.2">
      <c r="A62" s="62">
        <v>45078</v>
      </c>
      <c r="B62" s="30">
        <v>707</v>
      </c>
    </row>
    <row r="63" spans="1:2" x14ac:dyDescent="0.2">
      <c r="A63" s="62">
        <v>45078</v>
      </c>
      <c r="B63" s="30">
        <v>729</v>
      </c>
    </row>
    <row r="64" spans="1:2" x14ac:dyDescent="0.2">
      <c r="A64" s="62">
        <v>45079</v>
      </c>
      <c r="B64" s="30">
        <v>784</v>
      </c>
    </row>
    <row r="65" spans="1:2" x14ac:dyDescent="0.2">
      <c r="A65" s="62">
        <v>45079</v>
      </c>
      <c r="B65" s="30">
        <v>1160</v>
      </c>
    </row>
    <row r="66" spans="1:2" x14ac:dyDescent="0.2">
      <c r="A66" s="62">
        <v>45079</v>
      </c>
      <c r="B66" s="30">
        <v>866</v>
      </c>
    </row>
    <row r="67" spans="1:2" x14ac:dyDescent="0.2">
      <c r="A67" s="62">
        <v>45079</v>
      </c>
      <c r="B67" s="30">
        <v>849</v>
      </c>
    </row>
    <row r="68" spans="1:2" x14ac:dyDescent="0.2">
      <c r="A68" s="62">
        <v>45079</v>
      </c>
      <c r="B68" s="30">
        <v>766</v>
      </c>
    </row>
    <row r="69" spans="1:2" x14ac:dyDescent="0.2">
      <c r="A69" s="62">
        <v>45081</v>
      </c>
      <c r="B69" s="30">
        <v>819</v>
      </c>
    </row>
    <row r="70" spans="1:2" x14ac:dyDescent="0.2">
      <c r="A70" s="62">
        <v>45081</v>
      </c>
      <c r="B70" s="30">
        <v>737</v>
      </c>
    </row>
    <row r="71" spans="1:2" x14ac:dyDescent="0.2">
      <c r="A71" s="62">
        <v>45082</v>
      </c>
      <c r="B71" s="30">
        <v>1272</v>
      </c>
    </row>
    <row r="72" spans="1:2" x14ac:dyDescent="0.2">
      <c r="A72" s="62">
        <v>45082</v>
      </c>
      <c r="B72" s="30">
        <v>1266</v>
      </c>
    </row>
    <row r="73" spans="1:2" x14ac:dyDescent="0.2">
      <c r="A73" s="62">
        <v>45082</v>
      </c>
      <c r="B73" s="30">
        <v>951</v>
      </c>
    </row>
    <row r="74" spans="1:2" x14ac:dyDescent="0.2">
      <c r="A74" s="62">
        <v>45083</v>
      </c>
      <c r="B74" s="30">
        <v>1959</v>
      </c>
    </row>
    <row r="75" spans="1:2" x14ac:dyDescent="0.2">
      <c r="A75" s="62">
        <v>45083</v>
      </c>
      <c r="B75" s="30">
        <v>1974</v>
      </c>
    </row>
    <row r="76" spans="1:2" x14ac:dyDescent="0.2">
      <c r="A76" s="62">
        <v>45083</v>
      </c>
      <c r="B76" s="30">
        <v>1096</v>
      </c>
    </row>
    <row r="77" spans="1:2" x14ac:dyDescent="0.2">
      <c r="A77" s="62">
        <v>45084</v>
      </c>
      <c r="B77" s="30">
        <v>989</v>
      </c>
    </row>
    <row r="78" spans="1:2" x14ac:dyDescent="0.2">
      <c r="A78" s="62">
        <v>45085</v>
      </c>
      <c r="B78" s="30">
        <v>2256</v>
      </c>
    </row>
    <row r="79" spans="1:2" x14ac:dyDescent="0.2">
      <c r="A79" s="62">
        <v>45086</v>
      </c>
      <c r="B79" s="30">
        <v>882</v>
      </c>
    </row>
    <row r="80" spans="1:2" x14ac:dyDescent="0.2">
      <c r="A80" s="62">
        <v>45086</v>
      </c>
      <c r="B80" s="30">
        <v>1571</v>
      </c>
    </row>
    <row r="81" spans="1:2" x14ac:dyDescent="0.2">
      <c r="A81" s="62">
        <v>45086</v>
      </c>
      <c r="B81" s="30">
        <v>1233</v>
      </c>
    </row>
    <row r="82" spans="1:2" x14ac:dyDescent="0.2">
      <c r="A82" s="62">
        <v>45086</v>
      </c>
      <c r="B82" s="30">
        <v>1668</v>
      </c>
    </row>
    <row r="83" spans="1:2" x14ac:dyDescent="0.2">
      <c r="A83" s="62">
        <v>45087</v>
      </c>
      <c r="B83" s="30">
        <v>1253</v>
      </c>
    </row>
    <row r="84" spans="1:2" x14ac:dyDescent="0.2">
      <c r="A84" s="62">
        <v>45088</v>
      </c>
      <c r="B84" s="30">
        <v>894</v>
      </c>
    </row>
    <row r="85" spans="1:2" x14ac:dyDescent="0.2">
      <c r="A85" s="62">
        <v>45088</v>
      </c>
      <c r="B85" s="30">
        <v>651</v>
      </c>
    </row>
    <row r="86" spans="1:2" x14ac:dyDescent="0.2">
      <c r="A86" s="62">
        <v>45089</v>
      </c>
      <c r="B86" s="30">
        <v>1651</v>
      </c>
    </row>
    <row r="87" spans="1:2" x14ac:dyDescent="0.2">
      <c r="A87" s="62">
        <v>45090</v>
      </c>
      <c r="B87" s="30">
        <v>639</v>
      </c>
    </row>
    <row r="88" spans="1:2" x14ac:dyDescent="0.2">
      <c r="A88" s="62">
        <v>45091</v>
      </c>
      <c r="B88" s="30">
        <v>800</v>
      </c>
    </row>
    <row r="89" spans="1:2" x14ac:dyDescent="0.2">
      <c r="A89" s="62">
        <v>45091</v>
      </c>
      <c r="B89" s="30">
        <v>861</v>
      </c>
    </row>
    <row r="90" spans="1:2" x14ac:dyDescent="0.2">
      <c r="A90" s="62">
        <v>45092</v>
      </c>
      <c r="B90" s="30">
        <v>667</v>
      </c>
    </row>
    <row r="91" spans="1:2" x14ac:dyDescent="0.2">
      <c r="A91" s="62">
        <v>45093</v>
      </c>
      <c r="B91" s="30">
        <v>905</v>
      </c>
    </row>
    <row r="92" spans="1:2" x14ac:dyDescent="0.2">
      <c r="A92" s="62">
        <v>45094</v>
      </c>
      <c r="B92" s="30">
        <v>1138</v>
      </c>
    </row>
    <row r="93" spans="1:2" x14ac:dyDescent="0.2">
      <c r="A93" s="62">
        <v>45094</v>
      </c>
      <c r="B93" s="30">
        <v>1820</v>
      </c>
    </row>
    <row r="94" spans="1:2" x14ac:dyDescent="0.2">
      <c r="A94" s="62">
        <v>45095</v>
      </c>
      <c r="B94" s="30">
        <v>703</v>
      </c>
    </row>
    <row r="95" spans="1:2" x14ac:dyDescent="0.2">
      <c r="A95" s="62">
        <v>45095</v>
      </c>
      <c r="B95" s="30">
        <v>629</v>
      </c>
    </row>
    <row r="96" spans="1:2" x14ac:dyDescent="0.2">
      <c r="A96" s="62">
        <v>45096</v>
      </c>
      <c r="B96" s="30">
        <v>665</v>
      </c>
    </row>
    <row r="97" spans="1:2" x14ac:dyDescent="0.2">
      <c r="A97" s="62">
        <v>45096</v>
      </c>
      <c r="B97" s="30">
        <v>578</v>
      </c>
    </row>
    <row r="98" spans="1:2" x14ac:dyDescent="0.2">
      <c r="A98" s="62">
        <v>45097</v>
      </c>
      <c r="B98" s="64">
        <v>984.50109159192596</v>
      </c>
    </row>
    <row r="99" spans="1:2" x14ac:dyDescent="0.2">
      <c r="A99" s="62">
        <v>45098</v>
      </c>
      <c r="B99" s="64">
        <v>981.97376111522829</v>
      </c>
    </row>
    <row r="100" spans="1:2" x14ac:dyDescent="0.2">
      <c r="A100" s="62">
        <v>45099</v>
      </c>
      <c r="B100" s="64">
        <v>979.44643063853209</v>
      </c>
    </row>
    <row r="101" spans="1:2" x14ac:dyDescent="0.2">
      <c r="A101" s="62">
        <v>45100</v>
      </c>
      <c r="B101" s="64">
        <v>976.91910016183442</v>
      </c>
    </row>
    <row r="102" spans="1:2" x14ac:dyDescent="0.2">
      <c r="A102" s="62">
        <v>45101</v>
      </c>
      <c r="B102" s="64">
        <v>974.39176968513812</v>
      </c>
    </row>
    <row r="103" spans="1:2" x14ac:dyDescent="0.2">
      <c r="A103" s="62">
        <v>45102</v>
      </c>
      <c r="B103" s="64">
        <v>971.86443920844044</v>
      </c>
    </row>
    <row r="104" spans="1:2" x14ac:dyDescent="0.2">
      <c r="A104" s="62">
        <v>45103</v>
      </c>
      <c r="B104" s="64">
        <v>969.33710873174414</v>
      </c>
    </row>
    <row r="105" spans="1:2" x14ac:dyDescent="0.2">
      <c r="A105" s="62">
        <v>45104</v>
      </c>
      <c r="B105" s="64">
        <v>966.80977825504658</v>
      </c>
    </row>
    <row r="106" spans="1:2" x14ac:dyDescent="0.2">
      <c r="A106" s="62">
        <v>45105</v>
      </c>
      <c r="B106" s="64">
        <v>964.28244777835027</v>
      </c>
    </row>
    <row r="107" spans="1:2" x14ac:dyDescent="0.2">
      <c r="A107" s="62">
        <v>45106</v>
      </c>
      <c r="B107" s="64">
        <v>961.7551173016526</v>
      </c>
    </row>
  </sheetData>
  <sortState ref="A2:B97">
    <sortCondition ref="A3"/>
  </sortState>
  <mergeCells count="1">
    <mergeCell ref="E1:H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35"/>
  <sheetViews>
    <sheetView workbookViewId="0">
      <selection activeCell="C32" sqref="C32"/>
    </sheetView>
  </sheetViews>
  <sheetFormatPr defaultRowHeight="12.75" x14ac:dyDescent="0.2"/>
  <cols>
    <col min="1" max="1" width="12.5703125" customWidth="1"/>
    <col min="2" max="2" width="11.7109375" customWidth="1"/>
    <col min="3" max="3" width="14.5703125" customWidth="1"/>
    <col min="4" max="4" width="21.42578125" customWidth="1"/>
    <col min="5" max="5" width="11.7109375" customWidth="1"/>
    <col min="6" max="6" width="19.28515625" bestFit="1" customWidth="1"/>
    <col min="7" max="7" width="24.7109375" customWidth="1"/>
    <col min="8" max="8" width="14.5703125" customWidth="1"/>
    <col min="9" max="9" width="21.42578125" customWidth="1"/>
    <col min="10" max="10" width="11.7109375" customWidth="1"/>
    <col min="11" max="11" width="21.42578125" customWidth="1"/>
    <col min="12" max="12" width="15.5703125" customWidth="1"/>
    <col min="13" max="13" width="33.85546875" customWidth="1"/>
    <col min="14" max="14" width="32.140625" customWidth="1"/>
    <col min="15" max="352" width="21.42578125" customWidth="1"/>
    <col min="353" max="353" width="21.42578125" bestFit="1" customWidth="1"/>
    <col min="354" max="372" width="21.42578125" customWidth="1"/>
    <col min="373" max="373" width="21.42578125" bestFit="1" customWidth="1"/>
    <col min="374" max="389" width="21.42578125" customWidth="1"/>
    <col min="390" max="390" width="21.42578125" bestFit="1" customWidth="1"/>
    <col min="391" max="407" width="21.42578125" customWidth="1"/>
    <col min="408" max="408" width="21.42578125" bestFit="1" customWidth="1"/>
    <col min="409" max="409" width="21.42578125" customWidth="1"/>
    <col min="410" max="410" width="21.42578125" bestFit="1" customWidth="1"/>
    <col min="411" max="413" width="21.42578125" customWidth="1"/>
    <col min="414" max="414" width="21.42578125" bestFit="1" customWidth="1"/>
    <col min="415" max="419" width="21.42578125" customWidth="1"/>
    <col min="420" max="420" width="21.42578125" bestFit="1" customWidth="1"/>
    <col min="421" max="421" width="21.42578125" customWidth="1"/>
    <col min="422" max="422" width="21.42578125" bestFit="1" customWidth="1"/>
    <col min="423" max="425" width="21.42578125" customWidth="1"/>
    <col min="426" max="426" width="21.42578125" bestFit="1" customWidth="1"/>
    <col min="427" max="431" width="21.42578125" customWidth="1"/>
    <col min="432" max="432" width="21.42578125" bestFit="1" customWidth="1"/>
    <col min="433" max="433" width="21.42578125" customWidth="1"/>
    <col min="434" max="434" width="21.42578125" bestFit="1" customWidth="1"/>
    <col min="435" max="437" width="21.42578125" customWidth="1"/>
    <col min="438" max="438" width="21.42578125" bestFit="1" customWidth="1"/>
    <col min="439" max="439" width="21.42578125" customWidth="1"/>
    <col min="440" max="440" width="21.42578125" bestFit="1" customWidth="1"/>
    <col min="441" max="445" width="21.42578125" customWidth="1"/>
    <col min="446" max="446" width="21.42578125" bestFit="1" customWidth="1"/>
    <col min="447" max="468" width="21.42578125" customWidth="1"/>
    <col min="469" max="469" width="21.42578125" bestFit="1" customWidth="1"/>
    <col min="470" max="484" width="21.42578125" customWidth="1"/>
    <col min="485" max="485" width="21.42578125" bestFit="1" customWidth="1"/>
    <col min="486" max="486" width="21.42578125" customWidth="1"/>
    <col min="487" max="487" width="21.42578125" bestFit="1" customWidth="1"/>
    <col min="488" max="490" width="21.42578125" customWidth="1"/>
    <col min="491" max="491" width="21.42578125" bestFit="1" customWidth="1"/>
    <col min="492" max="496" width="21.42578125" customWidth="1"/>
    <col min="497" max="497" width="21.42578125" bestFit="1" customWidth="1"/>
    <col min="498" max="498" width="21.42578125" customWidth="1"/>
    <col min="499" max="499" width="21.42578125" bestFit="1" customWidth="1"/>
    <col min="500" max="500" width="21.42578125" customWidth="1"/>
    <col min="501" max="501" width="21.42578125" bestFit="1" customWidth="1"/>
    <col min="502" max="504" width="21.42578125" customWidth="1"/>
    <col min="505" max="505" width="21.42578125" bestFit="1" customWidth="1"/>
    <col min="506" max="510" width="21.42578125" customWidth="1"/>
    <col min="511" max="511" width="21.42578125" bestFit="1" customWidth="1"/>
    <col min="512" max="541" width="21.42578125" customWidth="1"/>
    <col min="542" max="542" width="19.42578125" customWidth="1"/>
    <col min="543" max="543" width="26.28515625" customWidth="1"/>
    <col min="544" max="544" width="7" customWidth="1"/>
    <col min="545" max="545" width="9.7109375" customWidth="1"/>
    <col min="546" max="546" width="7" customWidth="1"/>
    <col min="547" max="547" width="9.7109375" customWidth="1"/>
    <col min="548" max="548" width="7" customWidth="1"/>
    <col min="549" max="549" width="9.7109375" customWidth="1"/>
    <col min="550" max="550" width="7" customWidth="1"/>
    <col min="551" max="551" width="9.7109375" customWidth="1"/>
    <col min="552" max="552" width="7" customWidth="1"/>
    <col min="553" max="553" width="5" customWidth="1"/>
    <col min="554" max="554" width="9.7109375" customWidth="1"/>
    <col min="555" max="555" width="7" customWidth="1"/>
    <col min="556" max="556" width="9.7109375" customWidth="1"/>
    <col min="557" max="557" width="7" customWidth="1"/>
    <col min="558" max="558" width="9.7109375" customWidth="1"/>
    <col min="559" max="559" width="7" customWidth="1"/>
    <col min="560" max="560" width="9.7109375" customWidth="1"/>
    <col min="561" max="561" width="7" customWidth="1"/>
    <col min="562" max="562" width="9.7109375" customWidth="1"/>
    <col min="563" max="563" width="7" customWidth="1"/>
    <col min="564" max="564" width="9.7109375" customWidth="1"/>
    <col min="565" max="565" width="7" customWidth="1"/>
    <col min="566" max="566" width="9.7109375" customWidth="1"/>
    <col min="567" max="567" width="7" customWidth="1"/>
    <col min="568" max="568" width="9.7109375" customWidth="1"/>
    <col min="569" max="569" width="7" customWidth="1"/>
    <col min="570" max="570" width="9.7109375" customWidth="1"/>
    <col min="571" max="571" width="7" customWidth="1"/>
    <col min="572" max="572" width="9.7109375" customWidth="1"/>
    <col min="573" max="573" width="7" customWidth="1"/>
    <col min="574" max="574" width="9.7109375" customWidth="1"/>
    <col min="575" max="575" width="10.5703125" customWidth="1"/>
    <col min="576" max="576" width="9.7109375" customWidth="1"/>
    <col min="577" max="577" width="7" customWidth="1"/>
    <col min="578" max="578" width="9.7109375" bestFit="1" customWidth="1"/>
    <col min="579" max="579" width="9.7109375" customWidth="1"/>
    <col min="580" max="580" width="7" customWidth="1"/>
    <col min="581" max="581" width="9.7109375" customWidth="1"/>
    <col min="582" max="582" width="9.7109375" bestFit="1" customWidth="1"/>
    <col min="583" max="583" width="7" customWidth="1"/>
    <col min="584" max="585" width="9.7109375" bestFit="1" customWidth="1"/>
    <col min="586" max="586" width="7" customWidth="1"/>
    <col min="587" max="587" width="8.7109375" customWidth="1"/>
    <col min="588" max="588" width="9.7109375" bestFit="1" customWidth="1"/>
    <col min="589" max="589" width="7" customWidth="1"/>
    <col min="590" max="591" width="9.7109375" bestFit="1" customWidth="1"/>
    <col min="592" max="592" width="7" customWidth="1"/>
    <col min="593" max="594" width="9.7109375" bestFit="1" customWidth="1"/>
    <col min="595" max="595" width="7" customWidth="1"/>
    <col min="596" max="596" width="8.7109375" customWidth="1"/>
    <col min="597" max="597" width="9.7109375" bestFit="1" customWidth="1"/>
    <col min="598" max="598" width="7" customWidth="1"/>
    <col min="599" max="600" width="9.7109375" bestFit="1" customWidth="1"/>
    <col min="601" max="601" width="7" customWidth="1"/>
    <col min="602" max="603" width="9.7109375" bestFit="1" customWidth="1"/>
    <col min="604" max="604" width="7" customWidth="1"/>
    <col min="605" max="605" width="8.7109375" customWidth="1"/>
    <col min="606" max="606" width="9.7109375" bestFit="1" customWidth="1"/>
    <col min="607" max="607" width="7" customWidth="1"/>
    <col min="608" max="609" width="9.7109375" bestFit="1" customWidth="1"/>
    <col min="610" max="610" width="7" customWidth="1"/>
    <col min="611" max="612" width="9.7109375" bestFit="1" customWidth="1"/>
    <col min="613" max="613" width="7" customWidth="1"/>
    <col min="614" max="615" width="9.7109375" bestFit="1" customWidth="1"/>
    <col min="616" max="616" width="7" customWidth="1"/>
    <col min="617" max="618" width="9.7109375" bestFit="1" customWidth="1"/>
    <col min="619" max="619" width="7" customWidth="1"/>
    <col min="620" max="621" width="9.7109375" bestFit="1" customWidth="1"/>
    <col min="622" max="622" width="7" customWidth="1"/>
    <col min="623" max="623" width="8.7109375" customWidth="1"/>
    <col min="624" max="624" width="9.7109375" bestFit="1" customWidth="1"/>
    <col min="625" max="625" width="7" customWidth="1"/>
    <col min="626" max="626" width="8.7109375" customWidth="1"/>
    <col min="627" max="627" width="9.7109375" bestFit="1" customWidth="1"/>
    <col min="628" max="628" width="7" customWidth="1"/>
    <col min="629" max="630" width="9.7109375" bestFit="1" customWidth="1"/>
    <col min="631" max="631" width="7" customWidth="1"/>
    <col min="632" max="633" width="9.7109375" bestFit="1" customWidth="1"/>
    <col min="634" max="634" width="7" customWidth="1"/>
    <col min="635" max="636" width="9.7109375" bestFit="1" customWidth="1"/>
    <col min="637" max="637" width="7" customWidth="1"/>
    <col min="638" max="639" width="9.7109375" bestFit="1" customWidth="1"/>
    <col min="640" max="640" width="7" customWidth="1"/>
    <col min="641" max="642" width="9.7109375" bestFit="1" customWidth="1"/>
    <col min="643" max="643" width="7" customWidth="1"/>
    <col min="644" max="645" width="9.7109375" bestFit="1" customWidth="1"/>
    <col min="646" max="646" width="7" customWidth="1"/>
    <col min="647" max="647" width="8.7109375" customWidth="1"/>
    <col min="648" max="648" width="9.7109375" bestFit="1" customWidth="1"/>
    <col min="649" max="649" width="7" customWidth="1"/>
    <col min="650" max="651" width="9.7109375" bestFit="1" customWidth="1"/>
    <col min="652" max="652" width="7" customWidth="1"/>
    <col min="653" max="653" width="8.7109375" customWidth="1"/>
    <col min="654" max="654" width="9.7109375" bestFit="1" customWidth="1"/>
    <col min="655" max="655" width="7" customWidth="1"/>
    <col min="656" max="657" width="9.7109375" bestFit="1" customWidth="1"/>
    <col min="658" max="658" width="7" customWidth="1"/>
    <col min="659" max="660" width="9.7109375" bestFit="1" customWidth="1"/>
    <col min="661" max="661" width="7" customWidth="1"/>
    <col min="662" max="663" width="9.7109375" bestFit="1" customWidth="1"/>
    <col min="664" max="664" width="7" customWidth="1"/>
    <col min="665" max="665" width="9.7109375" bestFit="1" customWidth="1"/>
    <col min="666" max="666" width="7" customWidth="1"/>
    <col min="667" max="668" width="9.7109375" bestFit="1" customWidth="1"/>
    <col min="669" max="669" width="7" customWidth="1"/>
    <col min="670" max="670" width="9.7109375" bestFit="1" customWidth="1"/>
    <col min="671" max="671" width="7" customWidth="1"/>
    <col min="672" max="673" width="9.7109375" bestFit="1" customWidth="1"/>
    <col min="674" max="674" width="7" customWidth="1"/>
    <col min="675" max="676" width="9.7109375" bestFit="1" customWidth="1"/>
    <col min="677" max="677" width="7" customWidth="1"/>
    <col min="678" max="678" width="8.7109375" customWidth="1"/>
    <col min="679" max="679" width="7" customWidth="1"/>
    <col min="680" max="681" width="9.7109375" bestFit="1" customWidth="1"/>
    <col min="682" max="682" width="7" customWidth="1"/>
    <col min="683" max="683" width="8.7109375" customWidth="1"/>
    <col min="684" max="684" width="9.7109375" bestFit="1" customWidth="1"/>
    <col min="685" max="685" width="7" customWidth="1"/>
    <col min="686" max="687" width="9.7109375" bestFit="1" customWidth="1"/>
    <col min="688" max="688" width="7" customWidth="1"/>
    <col min="689" max="689" width="8.7109375" customWidth="1"/>
    <col min="690" max="690" width="9.7109375" bestFit="1" customWidth="1"/>
    <col min="691" max="691" width="7" customWidth="1"/>
    <col min="692" max="693" width="9.7109375" bestFit="1" customWidth="1"/>
    <col min="694" max="694" width="7" customWidth="1"/>
    <col min="695" max="696" width="9.7109375" bestFit="1" customWidth="1"/>
    <col min="697" max="697" width="7" customWidth="1"/>
    <col min="698" max="699" width="9.7109375" bestFit="1" customWidth="1"/>
    <col min="700" max="700" width="7" customWidth="1"/>
    <col min="701" max="702" width="9.7109375" bestFit="1" customWidth="1"/>
    <col min="703" max="703" width="7" customWidth="1"/>
    <col min="704" max="704" width="8.7109375" customWidth="1"/>
    <col min="705" max="705" width="9.7109375" bestFit="1" customWidth="1"/>
    <col min="706" max="706" width="7" customWidth="1"/>
    <col min="707" max="708" width="9.7109375" bestFit="1" customWidth="1"/>
    <col min="709" max="709" width="7" customWidth="1"/>
    <col min="710" max="710" width="9.7109375" bestFit="1" customWidth="1"/>
    <col min="711" max="711" width="7" customWidth="1"/>
    <col min="712" max="713" width="9.7109375" bestFit="1" customWidth="1"/>
    <col min="714" max="714" width="7" customWidth="1"/>
    <col min="715" max="716" width="9.7109375" bestFit="1" customWidth="1"/>
    <col min="717" max="717" width="7" customWidth="1"/>
    <col min="718" max="719" width="9.7109375" bestFit="1" customWidth="1"/>
    <col min="720" max="720" width="7" customWidth="1"/>
    <col min="721" max="722" width="9.7109375" bestFit="1" customWidth="1"/>
    <col min="723" max="723" width="7" customWidth="1"/>
    <col min="724" max="724" width="9.7109375" bestFit="1" customWidth="1"/>
    <col min="725" max="725" width="7" customWidth="1"/>
    <col min="726" max="727" width="9.7109375" bestFit="1" customWidth="1"/>
    <col min="728" max="728" width="7" customWidth="1"/>
    <col min="729" max="730" width="9.7109375" bestFit="1" customWidth="1"/>
    <col min="731" max="731" width="7" customWidth="1"/>
    <col min="732" max="733" width="9.7109375" bestFit="1" customWidth="1"/>
    <col min="734" max="734" width="7" customWidth="1"/>
    <col min="735" max="736" width="9.7109375" bestFit="1" customWidth="1"/>
    <col min="737" max="737" width="7" customWidth="1"/>
    <col min="738" max="739" width="9.7109375" bestFit="1" customWidth="1"/>
    <col min="740" max="740" width="7" customWidth="1"/>
    <col min="741" max="742" width="9.7109375" bestFit="1" customWidth="1"/>
    <col min="743" max="743" width="7" customWidth="1"/>
    <col min="744" max="745" width="9.7109375" bestFit="1" customWidth="1"/>
    <col min="746" max="746" width="7" customWidth="1"/>
    <col min="747" max="748" width="9.7109375" bestFit="1" customWidth="1"/>
    <col min="749" max="749" width="7" customWidth="1"/>
    <col min="750" max="751" width="9.7109375" bestFit="1" customWidth="1"/>
    <col min="752" max="752" width="7" customWidth="1"/>
    <col min="753" max="753" width="8.7109375" customWidth="1"/>
    <col min="754" max="754" width="9.7109375" bestFit="1" customWidth="1"/>
    <col min="755" max="755" width="7" customWidth="1"/>
    <col min="756" max="756" width="8.7109375" customWidth="1"/>
    <col min="757" max="757" width="9.7109375" bestFit="1" customWidth="1"/>
    <col min="758" max="758" width="7" customWidth="1"/>
    <col min="759" max="760" width="9.7109375" bestFit="1" customWidth="1"/>
    <col min="761" max="761" width="7" customWidth="1"/>
    <col min="762" max="763" width="9.7109375" bestFit="1" customWidth="1"/>
    <col min="764" max="764" width="7" customWidth="1"/>
    <col min="765" max="766" width="9.7109375" bestFit="1" customWidth="1"/>
    <col min="767" max="767" width="7" customWidth="1"/>
    <col min="768" max="769" width="9.7109375" bestFit="1" customWidth="1"/>
    <col min="770" max="770" width="7" customWidth="1"/>
    <col min="771" max="772" width="9.7109375" bestFit="1" customWidth="1"/>
    <col min="773" max="773" width="7" customWidth="1"/>
    <col min="774" max="775" width="9.7109375" bestFit="1" customWidth="1"/>
    <col min="776" max="776" width="7" customWidth="1"/>
    <col min="777" max="777" width="9.7109375" bestFit="1" customWidth="1"/>
    <col min="778" max="778" width="7" customWidth="1"/>
    <col min="779" max="780" width="9.7109375" bestFit="1" customWidth="1"/>
    <col min="781" max="781" width="7" customWidth="1"/>
    <col min="782" max="783" width="9.7109375" bestFit="1" customWidth="1"/>
    <col min="784" max="784" width="7" customWidth="1"/>
    <col min="785" max="786" width="9.7109375" bestFit="1" customWidth="1"/>
    <col min="787" max="787" width="7" customWidth="1"/>
    <col min="788" max="789" width="9.7109375" bestFit="1" customWidth="1"/>
    <col min="790" max="790" width="7" customWidth="1"/>
    <col min="791" max="792" width="9.7109375" bestFit="1" customWidth="1"/>
    <col min="793" max="793" width="7" customWidth="1"/>
    <col min="794" max="795" width="9.7109375" bestFit="1" customWidth="1"/>
    <col min="796" max="796" width="7" customWidth="1"/>
    <col min="797" max="798" width="9.7109375" bestFit="1" customWidth="1"/>
    <col min="799" max="799" width="7" customWidth="1"/>
    <col min="800" max="801" width="9.7109375" bestFit="1" customWidth="1"/>
    <col min="802" max="802" width="7" customWidth="1"/>
    <col min="803" max="804" width="9.7109375" bestFit="1" customWidth="1"/>
    <col min="805" max="805" width="7" customWidth="1"/>
    <col min="806" max="807" width="9.7109375" bestFit="1" customWidth="1"/>
    <col min="808" max="808" width="7" customWidth="1"/>
    <col min="809" max="810" width="9.7109375" bestFit="1" customWidth="1"/>
    <col min="811" max="811" width="7" customWidth="1"/>
    <col min="812" max="813" width="9.7109375" bestFit="1" customWidth="1"/>
    <col min="814" max="814" width="7" customWidth="1"/>
    <col min="815" max="816" width="9.7109375" bestFit="1" customWidth="1"/>
    <col min="817" max="817" width="7" customWidth="1"/>
    <col min="818" max="819" width="9.7109375" bestFit="1" customWidth="1"/>
    <col min="820" max="820" width="7" customWidth="1"/>
    <col min="821" max="822" width="9.7109375" bestFit="1" customWidth="1"/>
    <col min="823" max="823" width="7" customWidth="1"/>
    <col min="824" max="825" width="9.7109375" bestFit="1" customWidth="1"/>
    <col min="826" max="826" width="7" customWidth="1"/>
    <col min="827" max="828" width="9.7109375" bestFit="1" customWidth="1"/>
    <col min="829" max="829" width="7" customWidth="1"/>
    <col min="830" max="830" width="9.7109375" bestFit="1" customWidth="1"/>
    <col min="831" max="831" width="7" customWidth="1"/>
    <col min="832" max="833" width="9.7109375" bestFit="1" customWidth="1"/>
    <col min="834" max="834" width="7" customWidth="1"/>
    <col min="835" max="836" width="9.7109375" bestFit="1" customWidth="1"/>
    <col min="837" max="837" width="7" customWidth="1"/>
    <col min="838" max="839" width="9.7109375" bestFit="1" customWidth="1"/>
    <col min="840" max="840" width="7" customWidth="1"/>
    <col min="841" max="842" width="9.7109375" bestFit="1" customWidth="1"/>
    <col min="843" max="843" width="7" customWidth="1"/>
    <col min="844" max="845" width="9.7109375" bestFit="1" customWidth="1"/>
    <col min="846" max="846" width="7" customWidth="1"/>
    <col min="847" max="848" width="9.7109375" bestFit="1" customWidth="1"/>
    <col min="849" max="849" width="7" customWidth="1"/>
    <col min="850" max="851" width="9.7109375" bestFit="1" customWidth="1"/>
    <col min="852" max="852" width="7" customWidth="1"/>
    <col min="853" max="854" width="9.7109375" bestFit="1" customWidth="1"/>
    <col min="855" max="855" width="7" customWidth="1"/>
    <col min="856" max="857" width="9.7109375" bestFit="1" customWidth="1"/>
    <col min="858" max="858" width="7" customWidth="1"/>
    <col min="859" max="860" width="9.7109375" bestFit="1" customWidth="1"/>
    <col min="861" max="861" width="7" customWidth="1"/>
    <col min="862" max="863" width="9.7109375" bestFit="1" customWidth="1"/>
    <col min="864" max="864" width="7" customWidth="1"/>
    <col min="865" max="866" width="9.7109375" bestFit="1" customWidth="1"/>
    <col min="867" max="867" width="7" customWidth="1"/>
    <col min="868" max="869" width="9.7109375" bestFit="1" customWidth="1"/>
    <col min="870" max="870" width="7" customWidth="1"/>
    <col min="871" max="871" width="9.7109375" bestFit="1" customWidth="1"/>
    <col min="872" max="872" width="7" customWidth="1"/>
    <col min="873" max="874" width="9.7109375" bestFit="1" customWidth="1"/>
    <col min="875" max="875" width="7" customWidth="1"/>
    <col min="876" max="877" width="9.7109375" bestFit="1" customWidth="1"/>
    <col min="878" max="878" width="7" customWidth="1"/>
    <col min="879" max="880" width="9.7109375" bestFit="1" customWidth="1"/>
    <col min="881" max="881" width="10.5703125" bestFit="1" customWidth="1"/>
  </cols>
  <sheetData>
    <row r="3" spans="1:14" x14ac:dyDescent="0.2">
      <c r="A3" s="9" t="s">
        <v>449</v>
      </c>
      <c r="B3" s="7" t="s">
        <v>451</v>
      </c>
      <c r="C3" s="17" t="s">
        <v>452</v>
      </c>
      <c r="D3" s="12" t="s">
        <v>453</v>
      </c>
    </row>
    <row r="4" spans="1:14" x14ac:dyDescent="0.2">
      <c r="A4" s="10" t="s">
        <v>108</v>
      </c>
      <c r="B4" s="13">
        <v>31179</v>
      </c>
      <c r="C4" s="18">
        <v>62250</v>
      </c>
      <c r="D4" s="14">
        <v>1397</v>
      </c>
      <c r="F4" s="9" t="s">
        <v>47</v>
      </c>
      <c r="G4" s="23" t="s">
        <v>460</v>
      </c>
      <c r="I4" s="9" t="s">
        <v>47</v>
      </c>
      <c r="J4" s="23" t="s">
        <v>460</v>
      </c>
    </row>
    <row r="5" spans="1:14" x14ac:dyDescent="0.2">
      <c r="A5" s="11" t="s">
        <v>450</v>
      </c>
      <c r="B5" s="15">
        <v>31179</v>
      </c>
      <c r="C5" s="19">
        <v>62250</v>
      </c>
      <c r="D5" s="16">
        <v>1397</v>
      </c>
      <c r="F5" s="7" t="s">
        <v>77</v>
      </c>
      <c r="G5" s="24">
        <v>4</v>
      </c>
      <c r="I5" s="7" t="s">
        <v>77</v>
      </c>
      <c r="J5" s="24">
        <v>4</v>
      </c>
    </row>
    <row r="6" spans="1:14" x14ac:dyDescent="0.2">
      <c r="F6" s="25" t="s">
        <v>121</v>
      </c>
      <c r="G6" s="26">
        <v>4</v>
      </c>
      <c r="I6" s="25" t="s">
        <v>121</v>
      </c>
      <c r="J6" s="26">
        <v>4</v>
      </c>
    </row>
    <row r="7" spans="1:14" x14ac:dyDescent="0.2">
      <c r="F7" s="25" t="s">
        <v>114</v>
      </c>
      <c r="G7" s="26">
        <v>7</v>
      </c>
      <c r="I7" s="25" t="s">
        <v>114</v>
      </c>
      <c r="J7" s="26">
        <v>7</v>
      </c>
    </row>
    <row r="8" spans="1:14" x14ac:dyDescent="0.2">
      <c r="F8" s="25" t="s">
        <v>104</v>
      </c>
      <c r="G8" s="26">
        <v>7</v>
      </c>
      <c r="I8" s="25" t="s">
        <v>104</v>
      </c>
      <c r="J8" s="26">
        <v>7</v>
      </c>
    </row>
    <row r="9" spans="1:14" x14ac:dyDescent="0.2">
      <c r="F9" s="27" t="s">
        <v>69</v>
      </c>
      <c r="G9" s="28">
        <v>6</v>
      </c>
      <c r="I9" s="27" t="s">
        <v>69</v>
      </c>
      <c r="J9" s="28">
        <v>6</v>
      </c>
      <c r="L9" s="9" t="s">
        <v>23</v>
      </c>
      <c r="M9" s="7" t="s">
        <v>499</v>
      </c>
      <c r="N9" s="12" t="s">
        <v>500</v>
      </c>
    </row>
    <row r="10" spans="1:14" x14ac:dyDescent="0.2">
      <c r="L10" s="48" t="s">
        <v>99</v>
      </c>
      <c r="M10" s="68">
        <v>0.93607142857142889</v>
      </c>
      <c r="N10" s="69">
        <v>1.1785714285714286</v>
      </c>
    </row>
    <row r="12" spans="1:14" x14ac:dyDescent="0.2">
      <c r="A12" s="9" t="s">
        <v>15</v>
      </c>
      <c r="B12" s="23" t="s">
        <v>462</v>
      </c>
      <c r="D12" s="9" t="s">
        <v>6</v>
      </c>
      <c r="E12" s="23" t="s">
        <v>451</v>
      </c>
    </row>
    <row r="13" spans="1:14" x14ac:dyDescent="0.2">
      <c r="A13" s="48" t="s">
        <v>108</v>
      </c>
      <c r="B13" s="49">
        <v>28</v>
      </c>
      <c r="D13" s="35" t="s">
        <v>464</v>
      </c>
      <c r="E13" s="24">
        <v>3324</v>
      </c>
    </row>
    <row r="14" spans="1:14" x14ac:dyDescent="0.2">
      <c r="D14" s="36" t="s">
        <v>514</v>
      </c>
      <c r="E14" s="26">
        <v>746</v>
      </c>
    </row>
    <row r="15" spans="1:14" x14ac:dyDescent="0.2">
      <c r="D15" s="36" t="s">
        <v>465</v>
      </c>
      <c r="E15" s="26">
        <v>2318</v>
      </c>
    </row>
    <row r="16" spans="1:14" x14ac:dyDescent="0.2">
      <c r="D16" s="36" t="s">
        <v>510</v>
      </c>
      <c r="E16" s="26">
        <v>1158</v>
      </c>
    </row>
    <row r="17" spans="4:5" x14ac:dyDescent="0.2">
      <c r="D17" s="36" t="s">
        <v>515</v>
      </c>
      <c r="E17" s="26">
        <v>546</v>
      </c>
    </row>
    <row r="18" spans="4:5" x14ac:dyDescent="0.2">
      <c r="D18" s="36" t="s">
        <v>466</v>
      </c>
      <c r="E18" s="26">
        <v>796</v>
      </c>
    </row>
    <row r="19" spans="4:5" x14ac:dyDescent="0.2">
      <c r="D19" s="36" t="s">
        <v>516</v>
      </c>
      <c r="E19" s="26">
        <v>738</v>
      </c>
    </row>
    <row r="20" spans="4:5" x14ac:dyDescent="0.2">
      <c r="D20" s="36" t="s">
        <v>467</v>
      </c>
      <c r="E20" s="26">
        <v>1466</v>
      </c>
    </row>
    <row r="21" spans="4:5" x14ac:dyDescent="0.2">
      <c r="D21" s="36" t="s">
        <v>517</v>
      </c>
      <c r="E21" s="26">
        <v>1798</v>
      </c>
    </row>
    <row r="22" spans="4:5" x14ac:dyDescent="0.2">
      <c r="D22" s="36" t="s">
        <v>490</v>
      </c>
      <c r="E22" s="26">
        <v>1484</v>
      </c>
    </row>
    <row r="23" spans="4:5" x14ac:dyDescent="0.2">
      <c r="D23" s="36" t="s">
        <v>468</v>
      </c>
      <c r="E23" s="26">
        <v>879</v>
      </c>
    </row>
    <row r="24" spans="4:5" x14ac:dyDescent="0.2">
      <c r="D24" s="36" t="s">
        <v>518</v>
      </c>
      <c r="E24" s="26">
        <v>2097</v>
      </c>
    </row>
    <row r="25" spans="4:5" x14ac:dyDescent="0.2">
      <c r="D25" s="36" t="s">
        <v>469</v>
      </c>
      <c r="E25" s="26">
        <v>967</v>
      </c>
    </row>
    <row r="26" spans="4:5" x14ac:dyDescent="0.2">
      <c r="D26" s="36" t="s">
        <v>511</v>
      </c>
      <c r="E26" s="26">
        <v>695</v>
      </c>
    </row>
    <row r="27" spans="4:5" x14ac:dyDescent="0.2">
      <c r="D27" s="36" t="s">
        <v>519</v>
      </c>
      <c r="E27" s="26">
        <v>1184</v>
      </c>
    </row>
    <row r="28" spans="4:5" x14ac:dyDescent="0.2">
      <c r="D28" s="36" t="s">
        <v>512</v>
      </c>
      <c r="E28" s="26">
        <v>2156</v>
      </c>
    </row>
    <row r="29" spans="4:5" x14ac:dyDescent="0.2">
      <c r="D29" s="36" t="s">
        <v>520</v>
      </c>
      <c r="E29" s="26">
        <v>1484</v>
      </c>
    </row>
    <row r="30" spans="4:5" x14ac:dyDescent="0.2">
      <c r="D30" s="36" t="s">
        <v>491</v>
      </c>
      <c r="E30" s="26">
        <v>634</v>
      </c>
    </row>
    <row r="31" spans="4:5" x14ac:dyDescent="0.2">
      <c r="D31" s="36" t="s">
        <v>513</v>
      </c>
      <c r="E31" s="26">
        <v>1509</v>
      </c>
    </row>
    <row r="32" spans="4:5" x14ac:dyDescent="0.2">
      <c r="D32" s="36" t="s">
        <v>470</v>
      </c>
      <c r="E32" s="26">
        <v>3755</v>
      </c>
    </row>
    <row r="33" spans="4:10" x14ac:dyDescent="0.2">
      <c r="D33" s="36" t="s">
        <v>492</v>
      </c>
      <c r="E33" s="26">
        <v>1050</v>
      </c>
    </row>
    <row r="34" spans="4:10" x14ac:dyDescent="0.2">
      <c r="D34" s="37" t="s">
        <v>471</v>
      </c>
      <c r="E34" s="28">
        <v>395</v>
      </c>
      <c r="H34" s="7" t="s">
        <v>452</v>
      </c>
      <c r="I34" s="17" t="s">
        <v>453</v>
      </c>
      <c r="J34" s="12" t="s">
        <v>451</v>
      </c>
    </row>
    <row r="35" spans="4:10" x14ac:dyDescent="0.2">
      <c r="H35" s="15">
        <v>62250</v>
      </c>
      <c r="I35" s="19">
        <v>1397</v>
      </c>
      <c r="J35" s="16">
        <v>31179</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G301"/>
  <sheetViews>
    <sheetView topLeftCell="A206" workbookViewId="0">
      <selection activeCell="H1" sqref="H1:I300"/>
    </sheetView>
  </sheetViews>
  <sheetFormatPr defaultRowHeight="12.75" x14ac:dyDescent="0.2"/>
  <cols>
    <col min="1" max="1" width="9.28515625" bestFit="1" customWidth="1"/>
    <col min="2" max="2" width="7" bestFit="1" customWidth="1"/>
    <col min="3" max="3" width="37.7109375" bestFit="1" customWidth="1"/>
    <col min="4" max="4" width="23.140625" bestFit="1" customWidth="1"/>
    <col min="5" max="5" width="34.28515625" bestFit="1" customWidth="1"/>
    <col min="6" max="6" width="24.85546875" bestFit="1" customWidth="1"/>
    <col min="7" max="7" width="13.28515625" bestFit="1" customWidth="1"/>
    <col min="8" max="8" width="14.140625" bestFit="1" customWidth="1"/>
    <col min="9" max="9" width="5.28515625" bestFit="1" customWidth="1"/>
    <col min="10" max="10" width="20.85546875" style="4" bestFit="1" customWidth="1"/>
    <col min="11" max="11" width="22.42578125" style="4" bestFit="1" customWidth="1"/>
    <col min="12" max="12" width="20.85546875" bestFit="1" customWidth="1"/>
    <col min="13" max="13" width="14.42578125" customWidth="1"/>
    <col min="14" max="14" width="16.28515625" bestFit="1" customWidth="1"/>
    <col min="15" max="15" width="13.42578125" bestFit="1" customWidth="1"/>
    <col min="16" max="16" width="18.7109375" bestFit="1" customWidth="1"/>
    <col min="17" max="17" width="24" bestFit="1" customWidth="1"/>
    <col min="18" max="18" width="26.42578125" bestFit="1" customWidth="1"/>
    <col min="19" max="19" width="13.28515625" bestFit="1" customWidth="1"/>
    <col min="20" max="20" width="16.85546875" bestFit="1" customWidth="1"/>
    <col min="21" max="21" width="22.140625" bestFit="1" customWidth="1"/>
    <col min="22" max="22" width="11.5703125" bestFit="1" customWidth="1"/>
    <col min="23" max="23" width="12" bestFit="1" customWidth="1"/>
    <col min="24" max="24" width="11.7109375" bestFit="1" customWidth="1"/>
    <col min="25" max="25" width="12.42578125" bestFit="1" customWidth="1"/>
    <col min="26" max="26" width="10.140625" bestFit="1" customWidth="1"/>
    <col min="27" max="27" width="4.7109375" customWidth="1"/>
    <col min="28" max="28" width="13.28515625" bestFit="1" customWidth="1"/>
    <col min="29" max="29" width="26.42578125" bestFit="1" customWidth="1"/>
    <col min="30" max="30" width="36.5703125" bestFit="1" customWidth="1"/>
    <col min="31" max="31" width="37.7109375" bestFit="1" customWidth="1"/>
    <col min="32" max="32" width="12.42578125" bestFit="1" customWidth="1"/>
    <col min="33" max="33" width="18.7109375" bestFit="1" customWidth="1"/>
    <col min="34" max="34" width="23.42578125" bestFit="1" customWidth="1"/>
    <col min="35" max="35" width="62.42578125" bestFit="1" customWidth="1"/>
    <col min="36" max="36" width="12.42578125" bestFit="1" customWidth="1"/>
    <col min="37" max="37" width="16.5703125" bestFit="1" customWidth="1"/>
    <col min="38" max="38" width="9.85546875" bestFit="1" customWidth="1"/>
    <col min="39" max="39" width="12" bestFit="1" customWidth="1"/>
    <col min="40" max="40" width="14.42578125" bestFit="1" customWidth="1"/>
    <col min="41" max="41" width="9" bestFit="1" customWidth="1"/>
    <col min="42" max="42" width="10.28515625" bestFit="1" customWidth="1"/>
    <col min="43" max="43" width="13.85546875" bestFit="1" customWidth="1"/>
    <col min="44" max="44" width="4.28515625" bestFit="1" customWidth="1"/>
    <col min="45" max="45" width="22" bestFit="1" customWidth="1"/>
    <col min="46" max="46" width="12.140625" bestFit="1" customWidth="1"/>
    <col min="47" max="47" width="15.140625" bestFit="1" customWidth="1"/>
    <col min="48" max="48" width="20.28515625" bestFit="1" customWidth="1"/>
    <col min="49" max="49" width="14.42578125" bestFit="1" customWidth="1"/>
    <col min="50" max="50" width="17" bestFit="1" customWidth="1"/>
    <col min="51" max="51" width="14.7109375" bestFit="1" customWidth="1"/>
    <col min="52" max="52" width="15.5703125" bestFit="1" customWidth="1"/>
    <col min="53" max="53" width="13.140625" bestFit="1" customWidth="1"/>
    <col min="54" max="54" width="8" style="5" bestFit="1" customWidth="1"/>
    <col min="55" max="55" width="8.5703125" bestFit="1" customWidth="1"/>
    <col min="56" max="56" width="5" bestFit="1" customWidth="1"/>
    <col min="57" max="57" width="15.28515625" bestFit="1" customWidth="1"/>
    <col min="58" max="58" width="14.28515625" bestFit="1" customWidth="1"/>
  </cols>
  <sheetData>
    <row r="1" spans="1:58" x14ac:dyDescent="0.2">
      <c r="A1" s="31" t="s">
        <v>0</v>
      </c>
      <c r="B1" s="20" t="s">
        <v>1</v>
      </c>
      <c r="C1" s="20" t="s">
        <v>2</v>
      </c>
      <c r="D1" s="20" t="s">
        <v>3</v>
      </c>
      <c r="E1" t="s">
        <v>4</v>
      </c>
      <c r="F1" t="s">
        <v>5</v>
      </c>
      <c r="G1" s="20" t="s">
        <v>23</v>
      </c>
      <c r="H1" s="20" t="s">
        <v>6</v>
      </c>
      <c r="I1" s="20" t="s">
        <v>33</v>
      </c>
      <c r="J1" s="21" t="s">
        <v>9</v>
      </c>
      <c r="K1" s="32" t="s">
        <v>461</v>
      </c>
      <c r="L1" t="s">
        <v>7</v>
      </c>
      <c r="M1" t="s">
        <v>8</v>
      </c>
      <c r="N1" s="20" t="s">
        <v>10</v>
      </c>
      <c r="O1" s="20" t="s">
        <v>11</v>
      </c>
      <c r="P1" t="s">
        <v>12</v>
      </c>
      <c r="Q1" s="20" t="s">
        <v>13</v>
      </c>
      <c r="R1" s="20" t="s">
        <v>14</v>
      </c>
      <c r="S1" s="20" t="s">
        <v>15</v>
      </c>
      <c r="T1" s="20" t="s">
        <v>16</v>
      </c>
      <c r="U1" t="s">
        <v>17</v>
      </c>
      <c r="V1" s="20" t="s">
        <v>18</v>
      </c>
      <c r="W1" s="20" t="s">
        <v>19</v>
      </c>
      <c r="X1" t="s">
        <v>20</v>
      </c>
      <c r="Y1" t="s">
        <v>21</v>
      </c>
      <c r="Z1" s="20" t="s">
        <v>22</v>
      </c>
      <c r="AA1" s="20" t="s">
        <v>24</v>
      </c>
      <c r="AB1" s="20" t="s">
        <v>25</v>
      </c>
      <c r="AC1" t="s">
        <v>26</v>
      </c>
      <c r="AD1" t="s">
        <v>27</v>
      </c>
      <c r="AE1" t="s">
        <v>28</v>
      </c>
      <c r="AF1" t="s">
        <v>29</v>
      </c>
      <c r="AG1" t="s">
        <v>30</v>
      </c>
      <c r="AH1" t="s">
        <v>31</v>
      </c>
      <c r="AI1" t="s">
        <v>32</v>
      </c>
      <c r="AJ1" t="s">
        <v>34</v>
      </c>
      <c r="AK1" t="s">
        <v>35</v>
      </c>
      <c r="AL1" s="20" t="s">
        <v>36</v>
      </c>
      <c r="AM1" t="s">
        <v>37</v>
      </c>
      <c r="AN1" t="s">
        <v>38</v>
      </c>
      <c r="AO1" t="s">
        <v>39</v>
      </c>
      <c r="AP1" t="s">
        <v>40</v>
      </c>
      <c r="AQ1" t="s">
        <v>41</v>
      </c>
      <c r="AR1" t="s">
        <v>42</v>
      </c>
      <c r="AS1" s="20" t="s">
        <v>43</v>
      </c>
      <c r="AT1" t="s">
        <v>44</v>
      </c>
      <c r="AU1" t="s">
        <v>45</v>
      </c>
      <c r="AV1" t="s">
        <v>46</v>
      </c>
      <c r="AW1" t="s">
        <v>56</v>
      </c>
      <c r="AX1" s="20" t="s">
        <v>47</v>
      </c>
      <c r="AY1" s="20" t="s">
        <v>48</v>
      </c>
      <c r="AZ1" t="s">
        <v>49</v>
      </c>
      <c r="BA1" t="s">
        <v>50</v>
      </c>
      <c r="BB1" s="22" t="s">
        <v>51</v>
      </c>
      <c r="BC1" s="20" t="s">
        <v>52</v>
      </c>
      <c r="BD1" t="s">
        <v>53</v>
      </c>
      <c r="BE1" t="s">
        <v>54</v>
      </c>
      <c r="BF1" t="s">
        <v>55</v>
      </c>
    </row>
    <row r="2" spans="1:58" hidden="1" x14ac:dyDescent="0.2">
      <c r="A2" t="s">
        <v>57</v>
      </c>
      <c r="B2" t="s">
        <v>58</v>
      </c>
      <c r="C2" t="s">
        <v>59</v>
      </c>
      <c r="D2">
        <v>4</v>
      </c>
      <c r="E2" t="s">
        <v>60</v>
      </c>
      <c r="F2">
        <v>0.03</v>
      </c>
      <c r="G2" t="s">
        <v>67</v>
      </c>
      <c r="H2" s="2">
        <v>45084</v>
      </c>
      <c r="I2">
        <v>1110</v>
      </c>
      <c r="J2" s="2">
        <v>45086</v>
      </c>
      <c r="K2" s="33">
        <f>J2-H2</f>
        <v>2</v>
      </c>
      <c r="M2" t="s">
        <v>62</v>
      </c>
      <c r="N2">
        <v>0.02</v>
      </c>
      <c r="O2">
        <v>1633</v>
      </c>
      <c r="P2">
        <v>0.01</v>
      </c>
      <c r="Q2">
        <v>0.9</v>
      </c>
      <c r="R2">
        <v>16</v>
      </c>
      <c r="S2" t="s">
        <v>64</v>
      </c>
      <c r="T2" t="s">
        <v>65</v>
      </c>
      <c r="U2">
        <v>3</v>
      </c>
      <c r="V2" t="s">
        <v>66</v>
      </c>
      <c r="W2" t="s">
        <v>62</v>
      </c>
      <c r="X2">
        <v>0</v>
      </c>
      <c r="Y2">
        <v>523</v>
      </c>
      <c r="Z2" t="s">
        <v>59</v>
      </c>
      <c r="AA2">
        <v>25</v>
      </c>
      <c r="AB2">
        <v>12</v>
      </c>
      <c r="AC2">
        <v>20</v>
      </c>
      <c r="AD2">
        <v>92</v>
      </c>
      <c r="AE2">
        <v>96</v>
      </c>
      <c r="AF2">
        <v>75</v>
      </c>
      <c r="AG2">
        <v>55</v>
      </c>
      <c r="AH2">
        <v>88</v>
      </c>
      <c r="AI2" s="1" t="s">
        <v>68</v>
      </c>
      <c r="AJ2">
        <v>1</v>
      </c>
      <c r="AK2">
        <v>0.04</v>
      </c>
      <c r="AL2">
        <v>0</v>
      </c>
      <c r="AM2">
        <v>1</v>
      </c>
      <c r="AN2">
        <v>100</v>
      </c>
      <c r="AO2">
        <v>0</v>
      </c>
      <c r="AP2">
        <v>0</v>
      </c>
      <c r="AQ2">
        <v>0</v>
      </c>
      <c r="AS2">
        <v>90</v>
      </c>
      <c r="AT2">
        <v>0</v>
      </c>
      <c r="AU2">
        <v>0</v>
      </c>
      <c r="AV2">
        <v>1</v>
      </c>
      <c r="AW2">
        <v>1</v>
      </c>
      <c r="AX2" t="s">
        <v>69</v>
      </c>
      <c r="AY2">
        <v>68</v>
      </c>
      <c r="AZ2">
        <v>1633</v>
      </c>
      <c r="BA2">
        <v>0</v>
      </c>
      <c r="BB2" s="5">
        <v>1633</v>
      </c>
      <c r="BC2">
        <v>523</v>
      </c>
      <c r="BD2">
        <v>1110</v>
      </c>
      <c r="BE2">
        <v>2</v>
      </c>
      <c r="BF2">
        <v>96</v>
      </c>
    </row>
    <row r="3" spans="1:58" hidden="1" x14ac:dyDescent="0.2">
      <c r="A3" t="s">
        <v>70</v>
      </c>
      <c r="B3" t="s">
        <v>58</v>
      </c>
      <c r="C3" t="s">
        <v>59</v>
      </c>
      <c r="D3">
        <v>3</v>
      </c>
      <c r="E3" t="s">
        <v>71</v>
      </c>
      <c r="F3">
        <v>0.01</v>
      </c>
      <c r="G3" t="s">
        <v>67</v>
      </c>
      <c r="H3" s="2">
        <v>45093</v>
      </c>
      <c r="I3">
        <v>1382</v>
      </c>
      <c r="J3" s="2">
        <v>45095</v>
      </c>
      <c r="K3" s="33">
        <f t="shared" ref="K3:K66" si="0">J3-H3</f>
        <v>2</v>
      </c>
      <c r="M3" t="s">
        <v>62</v>
      </c>
      <c r="N3">
        <v>0.04</v>
      </c>
      <c r="O3">
        <v>2821</v>
      </c>
      <c r="P3">
        <v>0.01</v>
      </c>
      <c r="Q3">
        <v>0.96</v>
      </c>
      <c r="R3">
        <v>25</v>
      </c>
      <c r="S3" t="s">
        <v>74</v>
      </c>
      <c r="T3" t="s">
        <v>75</v>
      </c>
      <c r="U3">
        <v>3</v>
      </c>
      <c r="V3" t="s">
        <v>66</v>
      </c>
      <c r="W3" t="s">
        <v>62</v>
      </c>
      <c r="X3">
        <v>1</v>
      </c>
      <c r="Y3">
        <v>1439</v>
      </c>
      <c r="Z3" t="s">
        <v>59</v>
      </c>
      <c r="AA3">
        <v>25</v>
      </c>
      <c r="AB3">
        <v>12</v>
      </c>
      <c r="AC3">
        <v>20</v>
      </c>
      <c r="AD3">
        <v>92</v>
      </c>
      <c r="AE3">
        <v>96</v>
      </c>
      <c r="AF3">
        <v>75</v>
      </c>
      <c r="AG3">
        <v>55</v>
      </c>
      <c r="AH3">
        <v>88</v>
      </c>
      <c r="AI3" s="1" t="s">
        <v>76</v>
      </c>
      <c r="AJ3">
        <v>1</v>
      </c>
      <c r="AK3">
        <v>0.04</v>
      </c>
      <c r="AL3">
        <v>0</v>
      </c>
      <c r="AM3">
        <v>0</v>
      </c>
      <c r="AN3">
        <v>0</v>
      </c>
      <c r="AO3">
        <v>0</v>
      </c>
      <c r="AP3">
        <v>0</v>
      </c>
      <c r="AQ3">
        <v>2821</v>
      </c>
      <c r="AS3">
        <v>96</v>
      </c>
      <c r="AT3">
        <v>0</v>
      </c>
      <c r="AU3">
        <v>0</v>
      </c>
      <c r="AV3">
        <v>1</v>
      </c>
      <c r="AW3">
        <v>1</v>
      </c>
      <c r="AX3" t="s">
        <v>77</v>
      </c>
      <c r="AY3">
        <v>49</v>
      </c>
      <c r="AZ3">
        <v>2821</v>
      </c>
      <c r="BA3">
        <v>0</v>
      </c>
      <c r="BB3" s="5">
        <v>2821</v>
      </c>
      <c r="BC3">
        <v>1439</v>
      </c>
      <c r="BD3">
        <v>1382</v>
      </c>
      <c r="BE3">
        <v>4</v>
      </c>
      <c r="BF3">
        <v>96</v>
      </c>
    </row>
    <row r="4" spans="1:58" hidden="1" x14ac:dyDescent="0.2">
      <c r="A4" t="s">
        <v>78</v>
      </c>
      <c r="B4" t="s">
        <v>58</v>
      </c>
      <c r="C4" t="s">
        <v>59</v>
      </c>
      <c r="D4">
        <v>3</v>
      </c>
      <c r="E4" t="s">
        <v>71</v>
      </c>
      <c r="F4">
        <v>0.04</v>
      </c>
      <c r="G4" t="s">
        <v>67</v>
      </c>
      <c r="H4" s="2">
        <v>45079</v>
      </c>
      <c r="I4">
        <v>1363</v>
      </c>
      <c r="J4" s="2">
        <v>45083</v>
      </c>
      <c r="K4" s="33">
        <f t="shared" si="0"/>
        <v>4</v>
      </c>
      <c r="L4" t="s">
        <v>80</v>
      </c>
      <c r="M4" t="s">
        <v>62</v>
      </c>
      <c r="N4">
        <v>0.01</v>
      </c>
      <c r="O4">
        <v>2900</v>
      </c>
      <c r="P4">
        <v>0.04</v>
      </c>
      <c r="Q4">
        <v>0.95</v>
      </c>
      <c r="R4">
        <v>17</v>
      </c>
      <c r="S4" t="s">
        <v>81</v>
      </c>
      <c r="T4" t="s">
        <v>82</v>
      </c>
      <c r="U4">
        <v>3</v>
      </c>
      <c r="V4" t="s">
        <v>83</v>
      </c>
      <c r="W4" t="s">
        <v>62</v>
      </c>
      <c r="X4">
        <v>0</v>
      </c>
      <c r="Y4">
        <v>1537</v>
      </c>
      <c r="Z4" t="s">
        <v>59</v>
      </c>
      <c r="AA4">
        <v>25</v>
      </c>
      <c r="AB4">
        <v>12</v>
      </c>
      <c r="AC4">
        <v>20</v>
      </c>
      <c r="AD4">
        <v>92</v>
      </c>
      <c r="AE4">
        <v>96</v>
      </c>
      <c r="AF4">
        <v>75</v>
      </c>
      <c r="AG4">
        <v>55</v>
      </c>
      <c r="AH4">
        <v>88</v>
      </c>
      <c r="AI4" s="1" t="s">
        <v>84</v>
      </c>
      <c r="AJ4">
        <v>1</v>
      </c>
      <c r="AK4">
        <v>0.04</v>
      </c>
      <c r="AL4">
        <v>0</v>
      </c>
      <c r="AM4">
        <v>1</v>
      </c>
      <c r="AN4">
        <v>100</v>
      </c>
      <c r="AO4">
        <v>1</v>
      </c>
      <c r="AP4">
        <v>0</v>
      </c>
      <c r="AQ4">
        <v>0</v>
      </c>
      <c r="AR4">
        <v>4</v>
      </c>
      <c r="AS4">
        <v>95</v>
      </c>
      <c r="AT4">
        <v>0</v>
      </c>
      <c r="AU4">
        <v>0</v>
      </c>
      <c r="AV4">
        <v>0</v>
      </c>
      <c r="AW4">
        <v>0</v>
      </c>
      <c r="AX4" t="s">
        <v>77</v>
      </c>
      <c r="AY4">
        <v>47</v>
      </c>
      <c r="AZ4">
        <v>2900</v>
      </c>
      <c r="BA4">
        <v>100</v>
      </c>
      <c r="BB4" s="5">
        <v>2900</v>
      </c>
      <c r="BC4">
        <v>1537</v>
      </c>
      <c r="BD4">
        <v>1363</v>
      </c>
      <c r="BE4">
        <v>1</v>
      </c>
      <c r="BF4">
        <v>96</v>
      </c>
    </row>
    <row r="5" spans="1:58" hidden="1" x14ac:dyDescent="0.2">
      <c r="A5" t="s">
        <v>85</v>
      </c>
      <c r="B5" t="s">
        <v>86</v>
      </c>
      <c r="C5" t="s">
        <v>59</v>
      </c>
      <c r="D5">
        <v>4</v>
      </c>
      <c r="E5" t="s">
        <v>87</v>
      </c>
      <c r="F5">
        <v>0.02</v>
      </c>
      <c r="G5" t="s">
        <v>67</v>
      </c>
      <c r="H5" s="2">
        <v>45041</v>
      </c>
      <c r="I5">
        <v>665</v>
      </c>
      <c r="J5" s="2">
        <v>45043</v>
      </c>
      <c r="K5" s="33">
        <f t="shared" si="0"/>
        <v>2</v>
      </c>
      <c r="M5" t="s">
        <v>62</v>
      </c>
      <c r="N5">
        <v>0.02</v>
      </c>
      <c r="O5">
        <v>1848</v>
      </c>
      <c r="P5">
        <v>0.04</v>
      </c>
      <c r="Q5">
        <v>0.9</v>
      </c>
      <c r="R5">
        <v>35</v>
      </c>
      <c r="S5" t="s">
        <v>74</v>
      </c>
      <c r="T5" t="s">
        <v>82</v>
      </c>
      <c r="U5">
        <v>3</v>
      </c>
      <c r="V5" t="s">
        <v>88</v>
      </c>
      <c r="W5" t="s">
        <v>62</v>
      </c>
      <c r="X5">
        <v>0</v>
      </c>
      <c r="Y5">
        <v>1183</v>
      </c>
      <c r="Z5" t="s">
        <v>59</v>
      </c>
      <c r="AA5">
        <v>25</v>
      </c>
      <c r="AB5">
        <v>12</v>
      </c>
      <c r="AC5">
        <v>20</v>
      </c>
      <c r="AD5">
        <v>92</v>
      </c>
      <c r="AE5">
        <v>96</v>
      </c>
      <c r="AF5">
        <v>75</v>
      </c>
      <c r="AG5">
        <v>55</v>
      </c>
      <c r="AH5">
        <v>88</v>
      </c>
      <c r="AI5" s="1" t="s">
        <v>76</v>
      </c>
      <c r="AJ5">
        <v>1</v>
      </c>
      <c r="AK5">
        <v>0.04</v>
      </c>
      <c r="AL5">
        <v>0</v>
      </c>
      <c r="AM5">
        <v>1</v>
      </c>
      <c r="AN5">
        <v>100</v>
      </c>
      <c r="AO5">
        <v>0</v>
      </c>
      <c r="AP5">
        <v>1</v>
      </c>
      <c r="AQ5">
        <v>0</v>
      </c>
      <c r="AS5">
        <v>90</v>
      </c>
      <c r="AT5">
        <v>0</v>
      </c>
      <c r="AU5">
        <v>0</v>
      </c>
      <c r="AV5">
        <v>0</v>
      </c>
      <c r="AW5">
        <v>0</v>
      </c>
      <c r="AX5" t="s">
        <v>69</v>
      </c>
      <c r="AY5">
        <v>36</v>
      </c>
      <c r="AZ5">
        <v>1848</v>
      </c>
      <c r="BA5">
        <v>0</v>
      </c>
      <c r="BB5" s="5">
        <v>1848</v>
      </c>
      <c r="BC5">
        <v>1183</v>
      </c>
      <c r="BD5">
        <v>665</v>
      </c>
      <c r="BE5">
        <v>2</v>
      </c>
      <c r="BF5">
        <v>96</v>
      </c>
    </row>
    <row r="6" spans="1:58" hidden="1" x14ac:dyDescent="0.2">
      <c r="A6" t="s">
        <v>89</v>
      </c>
      <c r="B6" t="s">
        <v>58</v>
      </c>
      <c r="C6" t="s">
        <v>59</v>
      </c>
      <c r="D6">
        <v>4</v>
      </c>
      <c r="E6" t="s">
        <v>90</v>
      </c>
      <c r="F6">
        <v>0.03</v>
      </c>
      <c r="G6" t="s">
        <v>67</v>
      </c>
      <c r="H6" s="2">
        <v>45084</v>
      </c>
      <c r="I6">
        <v>1233</v>
      </c>
      <c r="J6" s="2">
        <v>45081</v>
      </c>
      <c r="K6" s="33">
        <f t="shared" si="0"/>
        <v>-3</v>
      </c>
      <c r="M6" t="s">
        <v>62</v>
      </c>
      <c r="N6">
        <v>0.04</v>
      </c>
      <c r="O6">
        <v>2055</v>
      </c>
      <c r="P6">
        <v>0.04</v>
      </c>
      <c r="Q6">
        <v>0.96</v>
      </c>
      <c r="R6">
        <v>26</v>
      </c>
      <c r="S6" t="s">
        <v>92</v>
      </c>
      <c r="T6" t="s">
        <v>93</v>
      </c>
      <c r="U6">
        <v>2</v>
      </c>
      <c r="V6" t="s">
        <v>88</v>
      </c>
      <c r="W6" t="s">
        <v>62</v>
      </c>
      <c r="X6">
        <v>1</v>
      </c>
      <c r="Y6">
        <v>822</v>
      </c>
      <c r="Z6" t="s">
        <v>59</v>
      </c>
      <c r="AA6">
        <v>25</v>
      </c>
      <c r="AB6">
        <v>12</v>
      </c>
      <c r="AC6">
        <v>20</v>
      </c>
      <c r="AD6">
        <v>92</v>
      </c>
      <c r="AE6">
        <v>96</v>
      </c>
      <c r="AF6">
        <v>75</v>
      </c>
      <c r="AG6">
        <v>55</v>
      </c>
      <c r="AH6">
        <v>88</v>
      </c>
      <c r="AI6" s="1" t="s">
        <v>94</v>
      </c>
      <c r="AJ6">
        <v>1</v>
      </c>
      <c r="AK6">
        <v>0.04</v>
      </c>
      <c r="AL6">
        <v>0</v>
      </c>
      <c r="AM6">
        <v>0</v>
      </c>
      <c r="AN6">
        <v>0</v>
      </c>
      <c r="AO6">
        <v>0</v>
      </c>
      <c r="AP6">
        <v>1</v>
      </c>
      <c r="AQ6">
        <v>2055</v>
      </c>
      <c r="AS6">
        <v>96</v>
      </c>
      <c r="AT6">
        <v>0</v>
      </c>
      <c r="AU6">
        <v>0</v>
      </c>
      <c r="AV6">
        <v>0</v>
      </c>
      <c r="AW6">
        <v>0</v>
      </c>
      <c r="AX6" t="s">
        <v>69</v>
      </c>
      <c r="AY6">
        <v>60</v>
      </c>
      <c r="AZ6">
        <v>2055</v>
      </c>
      <c r="BA6">
        <v>0</v>
      </c>
      <c r="BB6" s="5">
        <v>2055</v>
      </c>
      <c r="BC6">
        <v>822</v>
      </c>
      <c r="BD6">
        <v>1233</v>
      </c>
      <c r="BE6">
        <v>4</v>
      </c>
      <c r="BF6">
        <v>96</v>
      </c>
    </row>
    <row r="7" spans="1:58" hidden="1" x14ac:dyDescent="0.2">
      <c r="A7" t="s">
        <v>95</v>
      </c>
      <c r="B7" t="s">
        <v>86</v>
      </c>
      <c r="C7" t="s">
        <v>96</v>
      </c>
      <c r="D7">
        <v>3</v>
      </c>
      <c r="E7" t="s">
        <v>90</v>
      </c>
      <c r="F7">
        <v>0.02</v>
      </c>
      <c r="G7" t="s">
        <v>99</v>
      </c>
      <c r="H7" s="2">
        <v>45067</v>
      </c>
      <c r="I7">
        <v>1156</v>
      </c>
      <c r="J7" s="2">
        <v>45071</v>
      </c>
      <c r="K7" s="33">
        <f t="shared" si="0"/>
        <v>4</v>
      </c>
      <c r="M7" t="s">
        <v>62</v>
      </c>
      <c r="N7">
        <v>0.04</v>
      </c>
      <c r="O7">
        <v>1651</v>
      </c>
      <c r="P7">
        <v>0.02</v>
      </c>
      <c r="Q7">
        <v>0.96</v>
      </c>
      <c r="R7">
        <v>20</v>
      </c>
      <c r="S7" t="s">
        <v>74</v>
      </c>
      <c r="T7" t="s">
        <v>93</v>
      </c>
      <c r="U7">
        <v>4</v>
      </c>
      <c r="V7" t="s">
        <v>88</v>
      </c>
      <c r="W7" t="s">
        <v>62</v>
      </c>
      <c r="X7">
        <v>0</v>
      </c>
      <c r="Y7">
        <v>495</v>
      </c>
      <c r="Z7" t="s">
        <v>96</v>
      </c>
      <c r="AA7">
        <v>20</v>
      </c>
      <c r="AB7">
        <v>10</v>
      </c>
      <c r="AC7">
        <v>15</v>
      </c>
      <c r="AD7">
        <v>95</v>
      </c>
      <c r="AE7">
        <v>98</v>
      </c>
      <c r="AF7">
        <v>80</v>
      </c>
      <c r="AG7">
        <v>60</v>
      </c>
      <c r="AH7">
        <v>92</v>
      </c>
      <c r="AI7" s="1" t="s">
        <v>76</v>
      </c>
      <c r="AJ7">
        <v>1</v>
      </c>
      <c r="AK7">
        <v>0.05</v>
      </c>
      <c r="AL7">
        <v>0</v>
      </c>
      <c r="AM7">
        <v>1</v>
      </c>
      <c r="AN7">
        <v>100</v>
      </c>
      <c r="AO7">
        <v>0</v>
      </c>
      <c r="AP7">
        <v>1</v>
      </c>
      <c r="AQ7">
        <v>0</v>
      </c>
      <c r="AS7">
        <v>96</v>
      </c>
      <c r="AT7">
        <v>0</v>
      </c>
      <c r="AU7">
        <v>0</v>
      </c>
      <c r="AV7">
        <v>0</v>
      </c>
      <c r="AW7">
        <v>0</v>
      </c>
      <c r="AX7" t="s">
        <v>77</v>
      </c>
      <c r="AY7">
        <v>70</v>
      </c>
      <c r="AZ7">
        <v>1651</v>
      </c>
      <c r="BA7">
        <v>0</v>
      </c>
      <c r="BB7" s="5">
        <v>1651</v>
      </c>
      <c r="BC7">
        <v>495</v>
      </c>
      <c r="BD7">
        <v>1156</v>
      </c>
      <c r="BE7">
        <v>4</v>
      </c>
      <c r="BF7">
        <v>98</v>
      </c>
    </row>
    <row r="8" spans="1:58" hidden="1" x14ac:dyDescent="0.2">
      <c r="A8" t="s">
        <v>100</v>
      </c>
      <c r="B8" t="s">
        <v>86</v>
      </c>
      <c r="C8" t="s">
        <v>96</v>
      </c>
      <c r="D8">
        <v>5</v>
      </c>
      <c r="E8" t="s">
        <v>101</v>
      </c>
      <c r="F8">
        <v>0.04</v>
      </c>
      <c r="G8" t="s">
        <v>99</v>
      </c>
      <c r="H8" s="2">
        <v>45041</v>
      </c>
      <c r="I8">
        <v>1473</v>
      </c>
      <c r="J8" s="2">
        <v>45045</v>
      </c>
      <c r="K8" s="33">
        <f t="shared" si="0"/>
        <v>4</v>
      </c>
      <c r="L8" t="s">
        <v>102</v>
      </c>
      <c r="M8" t="s">
        <v>62</v>
      </c>
      <c r="N8">
        <v>0.03</v>
      </c>
      <c r="O8">
        <v>2232</v>
      </c>
      <c r="P8">
        <v>0.01</v>
      </c>
      <c r="Q8">
        <v>0.92</v>
      </c>
      <c r="R8">
        <v>27</v>
      </c>
      <c r="S8" t="s">
        <v>74</v>
      </c>
      <c r="T8" t="s">
        <v>82</v>
      </c>
      <c r="U8">
        <v>2</v>
      </c>
      <c r="V8" t="s">
        <v>83</v>
      </c>
      <c r="W8" t="s">
        <v>62</v>
      </c>
      <c r="X8">
        <v>1</v>
      </c>
      <c r="Y8">
        <v>759</v>
      </c>
      <c r="Z8" t="s">
        <v>96</v>
      </c>
      <c r="AA8">
        <v>20</v>
      </c>
      <c r="AB8">
        <v>10</v>
      </c>
      <c r="AC8">
        <v>15</v>
      </c>
      <c r="AD8">
        <v>95</v>
      </c>
      <c r="AE8">
        <v>98</v>
      </c>
      <c r="AF8">
        <v>80</v>
      </c>
      <c r="AG8">
        <v>60</v>
      </c>
      <c r="AH8">
        <v>92</v>
      </c>
      <c r="AI8" s="1" t="s">
        <v>76</v>
      </c>
      <c r="AJ8">
        <v>1</v>
      </c>
      <c r="AK8">
        <v>0.05</v>
      </c>
      <c r="AL8">
        <v>0</v>
      </c>
      <c r="AM8">
        <v>0</v>
      </c>
      <c r="AN8">
        <v>0</v>
      </c>
      <c r="AO8">
        <v>1</v>
      </c>
      <c r="AP8">
        <v>0</v>
      </c>
      <c r="AQ8">
        <v>2232</v>
      </c>
      <c r="AR8">
        <v>5</v>
      </c>
      <c r="AS8">
        <v>92</v>
      </c>
      <c r="AT8">
        <v>0</v>
      </c>
      <c r="AU8">
        <v>0</v>
      </c>
      <c r="AV8">
        <v>0</v>
      </c>
      <c r="AW8">
        <v>0</v>
      </c>
      <c r="AX8" t="s">
        <v>104</v>
      </c>
      <c r="AY8">
        <v>66</v>
      </c>
      <c r="AZ8">
        <v>2232</v>
      </c>
      <c r="BA8">
        <v>100</v>
      </c>
      <c r="BB8" s="5">
        <v>2232</v>
      </c>
      <c r="BC8">
        <v>759</v>
      </c>
      <c r="BD8">
        <v>1473</v>
      </c>
      <c r="BE8">
        <v>3</v>
      </c>
      <c r="BF8">
        <v>98</v>
      </c>
    </row>
    <row r="9" spans="1:58" hidden="1" x14ac:dyDescent="0.2">
      <c r="A9" t="s">
        <v>105</v>
      </c>
      <c r="B9" t="s">
        <v>86</v>
      </c>
      <c r="C9" t="s">
        <v>96</v>
      </c>
      <c r="D9">
        <v>4</v>
      </c>
      <c r="E9" t="s">
        <v>60</v>
      </c>
      <c r="F9">
        <v>0.01</v>
      </c>
      <c r="G9" t="s">
        <v>99</v>
      </c>
      <c r="H9" s="2">
        <v>45055</v>
      </c>
      <c r="I9">
        <v>1158</v>
      </c>
      <c r="J9" s="2">
        <v>45053</v>
      </c>
      <c r="K9" s="33">
        <f t="shared" si="0"/>
        <v>-2</v>
      </c>
      <c r="M9" t="s">
        <v>62</v>
      </c>
      <c r="N9">
        <v>0.04</v>
      </c>
      <c r="O9">
        <v>2412</v>
      </c>
      <c r="P9">
        <v>0.05</v>
      </c>
      <c r="Q9">
        <v>0.9</v>
      </c>
      <c r="R9">
        <v>18</v>
      </c>
      <c r="S9" t="s">
        <v>108</v>
      </c>
      <c r="T9" t="s">
        <v>82</v>
      </c>
      <c r="U9">
        <v>3</v>
      </c>
      <c r="V9" t="s">
        <v>88</v>
      </c>
      <c r="W9" t="s">
        <v>62</v>
      </c>
      <c r="X9">
        <v>0</v>
      </c>
      <c r="Y9">
        <v>1254</v>
      </c>
      <c r="Z9" t="s">
        <v>96</v>
      </c>
      <c r="AA9">
        <v>20</v>
      </c>
      <c r="AB9">
        <v>10</v>
      </c>
      <c r="AC9">
        <v>15</v>
      </c>
      <c r="AD9">
        <v>95</v>
      </c>
      <c r="AE9">
        <v>98</v>
      </c>
      <c r="AF9">
        <v>80</v>
      </c>
      <c r="AG9">
        <v>60</v>
      </c>
      <c r="AH9">
        <v>92</v>
      </c>
      <c r="AI9" s="1" t="s">
        <v>109</v>
      </c>
      <c r="AJ9">
        <v>1</v>
      </c>
      <c r="AK9">
        <v>0.05</v>
      </c>
      <c r="AL9">
        <v>0</v>
      </c>
      <c r="AM9">
        <v>1</v>
      </c>
      <c r="AN9">
        <v>100</v>
      </c>
      <c r="AO9">
        <v>0</v>
      </c>
      <c r="AP9">
        <v>1</v>
      </c>
      <c r="AQ9">
        <v>0</v>
      </c>
      <c r="AS9">
        <v>90</v>
      </c>
      <c r="AT9">
        <v>0</v>
      </c>
      <c r="AU9">
        <v>0</v>
      </c>
      <c r="AV9">
        <v>0</v>
      </c>
      <c r="AW9">
        <v>0</v>
      </c>
      <c r="AX9" t="s">
        <v>69</v>
      </c>
      <c r="AY9">
        <v>48</v>
      </c>
      <c r="AZ9">
        <v>2412</v>
      </c>
      <c r="BA9">
        <v>0</v>
      </c>
      <c r="BB9" s="5">
        <v>2412</v>
      </c>
      <c r="BC9">
        <v>1254</v>
      </c>
      <c r="BD9">
        <v>1158</v>
      </c>
      <c r="BE9">
        <v>4</v>
      </c>
      <c r="BF9">
        <v>98</v>
      </c>
    </row>
    <row r="10" spans="1:58" x14ac:dyDescent="0.2">
      <c r="A10" t="s">
        <v>110</v>
      </c>
      <c r="B10" t="s">
        <v>58</v>
      </c>
      <c r="C10" t="s">
        <v>111</v>
      </c>
      <c r="D10">
        <v>1</v>
      </c>
      <c r="E10" t="s">
        <v>87</v>
      </c>
      <c r="F10">
        <v>0.01</v>
      </c>
      <c r="G10" t="s">
        <v>113</v>
      </c>
      <c r="H10" s="2">
        <v>45093</v>
      </c>
      <c r="I10">
        <v>905</v>
      </c>
      <c r="J10" s="2">
        <v>45096</v>
      </c>
      <c r="K10" s="33">
        <f t="shared" si="0"/>
        <v>3</v>
      </c>
      <c r="M10" t="s">
        <v>62</v>
      </c>
      <c r="N10">
        <v>0.03</v>
      </c>
      <c r="O10">
        <v>1885</v>
      </c>
      <c r="P10">
        <v>0.02</v>
      </c>
      <c r="Q10">
        <v>0.97</v>
      </c>
      <c r="R10">
        <v>12</v>
      </c>
      <c r="S10" t="s">
        <v>74</v>
      </c>
      <c r="T10" t="s">
        <v>93</v>
      </c>
      <c r="U10">
        <v>2</v>
      </c>
      <c r="V10" t="s">
        <v>88</v>
      </c>
      <c r="W10" t="s">
        <v>62</v>
      </c>
      <c r="X10">
        <v>0</v>
      </c>
      <c r="Y10">
        <v>980</v>
      </c>
      <c r="Z10" t="s">
        <v>111</v>
      </c>
      <c r="AA10">
        <v>24</v>
      </c>
      <c r="AB10">
        <v>8</v>
      </c>
      <c r="AC10">
        <v>10</v>
      </c>
      <c r="AD10">
        <v>97</v>
      </c>
      <c r="AE10">
        <v>94</v>
      </c>
      <c r="AF10">
        <v>85</v>
      </c>
      <c r="AG10">
        <v>65</v>
      </c>
      <c r="AH10">
        <v>96</v>
      </c>
      <c r="AI10" s="1" t="s">
        <v>76</v>
      </c>
      <c r="AJ10">
        <v>1</v>
      </c>
      <c r="AK10">
        <v>4.1666666666666664E-2</v>
      </c>
      <c r="AL10">
        <v>0</v>
      </c>
      <c r="AM10">
        <v>1</v>
      </c>
      <c r="AN10">
        <v>100</v>
      </c>
      <c r="AO10">
        <v>0</v>
      </c>
      <c r="AP10">
        <v>1</v>
      </c>
      <c r="AQ10">
        <v>0</v>
      </c>
      <c r="AS10">
        <v>97</v>
      </c>
      <c r="AT10">
        <v>0</v>
      </c>
      <c r="AU10">
        <v>0</v>
      </c>
      <c r="AV10">
        <v>0</v>
      </c>
      <c r="AW10">
        <v>0</v>
      </c>
      <c r="AX10" t="s">
        <v>114</v>
      </c>
      <c r="AY10">
        <v>48</v>
      </c>
      <c r="AZ10">
        <v>1885</v>
      </c>
      <c r="BA10">
        <v>0</v>
      </c>
      <c r="BB10" s="5">
        <v>1885</v>
      </c>
      <c r="BC10">
        <v>980</v>
      </c>
      <c r="BD10">
        <v>905</v>
      </c>
      <c r="BE10">
        <v>3</v>
      </c>
      <c r="BF10">
        <v>94</v>
      </c>
    </row>
    <row r="11" spans="1:58" hidden="1" x14ac:dyDescent="0.2">
      <c r="A11" t="s">
        <v>115</v>
      </c>
      <c r="B11" t="s">
        <v>58</v>
      </c>
      <c r="C11" t="s">
        <v>59</v>
      </c>
      <c r="D11">
        <v>1</v>
      </c>
      <c r="E11" t="s">
        <v>101</v>
      </c>
      <c r="F11">
        <v>0.03</v>
      </c>
      <c r="G11" t="s">
        <v>67</v>
      </c>
      <c r="H11" s="2">
        <v>45063</v>
      </c>
      <c r="I11">
        <v>511</v>
      </c>
      <c r="J11" s="2">
        <v>45074</v>
      </c>
      <c r="K11" s="33">
        <f t="shared" si="0"/>
        <v>11</v>
      </c>
      <c r="L11" t="s">
        <v>117</v>
      </c>
      <c r="M11" t="s">
        <v>62</v>
      </c>
      <c r="N11">
        <v>0.01</v>
      </c>
      <c r="O11">
        <v>1461</v>
      </c>
      <c r="P11">
        <v>0.01</v>
      </c>
      <c r="Q11">
        <v>0.94</v>
      </c>
      <c r="R11">
        <v>21</v>
      </c>
      <c r="S11" t="s">
        <v>108</v>
      </c>
      <c r="T11" t="s">
        <v>119</v>
      </c>
      <c r="U11">
        <v>1</v>
      </c>
      <c r="V11" t="s">
        <v>83</v>
      </c>
      <c r="W11" t="s">
        <v>62</v>
      </c>
      <c r="X11">
        <v>0</v>
      </c>
      <c r="Y11">
        <v>950</v>
      </c>
      <c r="Z11" t="s">
        <v>59</v>
      </c>
      <c r="AA11">
        <v>25</v>
      </c>
      <c r="AB11">
        <v>12</v>
      </c>
      <c r="AC11">
        <v>20</v>
      </c>
      <c r="AD11">
        <v>92</v>
      </c>
      <c r="AE11">
        <v>96</v>
      </c>
      <c r="AF11">
        <v>75</v>
      </c>
      <c r="AG11">
        <v>55</v>
      </c>
      <c r="AH11">
        <v>88</v>
      </c>
      <c r="AI11" s="1" t="s">
        <v>109</v>
      </c>
      <c r="AJ11">
        <v>1</v>
      </c>
      <c r="AK11">
        <v>0.04</v>
      </c>
      <c r="AL11">
        <v>0</v>
      </c>
      <c r="AM11">
        <v>1</v>
      </c>
      <c r="AN11">
        <v>100</v>
      </c>
      <c r="AO11">
        <v>1</v>
      </c>
      <c r="AP11">
        <v>0</v>
      </c>
      <c r="AQ11">
        <v>0</v>
      </c>
      <c r="AR11">
        <v>7</v>
      </c>
      <c r="AS11">
        <v>94</v>
      </c>
      <c r="AT11">
        <v>0</v>
      </c>
      <c r="AU11">
        <v>0</v>
      </c>
      <c r="AV11">
        <v>0</v>
      </c>
      <c r="AW11">
        <v>0</v>
      </c>
      <c r="AX11" t="s">
        <v>114</v>
      </c>
      <c r="AY11">
        <v>35</v>
      </c>
      <c r="AZ11">
        <v>1461</v>
      </c>
      <c r="BA11">
        <v>100</v>
      </c>
      <c r="BB11" s="5">
        <v>1461</v>
      </c>
      <c r="BC11">
        <v>950</v>
      </c>
      <c r="BD11">
        <v>511</v>
      </c>
      <c r="BE11">
        <v>1</v>
      </c>
      <c r="BF11">
        <v>96</v>
      </c>
    </row>
    <row r="12" spans="1:58" hidden="1" x14ac:dyDescent="0.2">
      <c r="A12" t="s">
        <v>120</v>
      </c>
      <c r="B12" t="s">
        <v>58</v>
      </c>
      <c r="C12" t="s">
        <v>59</v>
      </c>
      <c r="D12">
        <v>2</v>
      </c>
      <c r="E12" t="s">
        <v>60</v>
      </c>
      <c r="F12">
        <v>0.04</v>
      </c>
      <c r="G12" t="s">
        <v>67</v>
      </c>
      <c r="H12" s="2">
        <v>45042</v>
      </c>
      <c r="I12">
        <v>822</v>
      </c>
      <c r="J12" s="2">
        <v>45049</v>
      </c>
      <c r="K12" s="33">
        <f t="shared" si="0"/>
        <v>7</v>
      </c>
      <c r="L12" t="s">
        <v>103</v>
      </c>
      <c r="M12" t="s">
        <v>62</v>
      </c>
      <c r="N12">
        <v>0.03</v>
      </c>
      <c r="O12">
        <v>1611</v>
      </c>
      <c r="P12">
        <v>0.03</v>
      </c>
      <c r="Q12">
        <v>0.99</v>
      </c>
      <c r="R12">
        <v>30</v>
      </c>
      <c r="S12" t="s">
        <v>74</v>
      </c>
      <c r="T12" t="s">
        <v>119</v>
      </c>
      <c r="U12">
        <v>1</v>
      </c>
      <c r="V12" t="s">
        <v>83</v>
      </c>
      <c r="W12" t="s">
        <v>62</v>
      </c>
      <c r="X12">
        <v>1</v>
      </c>
      <c r="Y12">
        <v>789</v>
      </c>
      <c r="Z12" t="s">
        <v>59</v>
      </c>
      <c r="AA12">
        <v>25</v>
      </c>
      <c r="AB12">
        <v>12</v>
      </c>
      <c r="AC12">
        <v>20</v>
      </c>
      <c r="AD12">
        <v>92</v>
      </c>
      <c r="AE12">
        <v>96</v>
      </c>
      <c r="AF12">
        <v>75</v>
      </c>
      <c r="AG12">
        <v>55</v>
      </c>
      <c r="AH12">
        <v>88</v>
      </c>
      <c r="AI12" s="1" t="s">
        <v>76</v>
      </c>
      <c r="AJ12">
        <v>1</v>
      </c>
      <c r="AK12">
        <v>0.04</v>
      </c>
      <c r="AL12">
        <v>0</v>
      </c>
      <c r="AM12">
        <v>0</v>
      </c>
      <c r="AN12">
        <v>0</v>
      </c>
      <c r="AO12">
        <v>1</v>
      </c>
      <c r="AP12">
        <v>0</v>
      </c>
      <c r="AQ12">
        <v>1611</v>
      </c>
      <c r="AR12">
        <v>3</v>
      </c>
      <c r="AS12">
        <v>99</v>
      </c>
      <c r="AT12">
        <v>0</v>
      </c>
      <c r="AU12">
        <v>0</v>
      </c>
      <c r="AV12">
        <v>0</v>
      </c>
      <c r="AW12">
        <v>0</v>
      </c>
      <c r="AX12" t="s">
        <v>121</v>
      </c>
      <c r="AY12">
        <v>51</v>
      </c>
      <c r="AZ12">
        <v>1611</v>
      </c>
      <c r="BA12">
        <v>100</v>
      </c>
      <c r="BB12" s="5">
        <v>1611</v>
      </c>
      <c r="BC12">
        <v>789</v>
      </c>
      <c r="BD12">
        <v>822</v>
      </c>
      <c r="BE12">
        <v>3</v>
      </c>
      <c r="BF12">
        <v>96</v>
      </c>
    </row>
    <row r="13" spans="1:58" hidden="1" x14ac:dyDescent="0.2">
      <c r="A13" t="s">
        <v>122</v>
      </c>
      <c r="B13" t="s">
        <v>58</v>
      </c>
      <c r="C13" t="s">
        <v>59</v>
      </c>
      <c r="D13">
        <v>2</v>
      </c>
      <c r="E13" t="s">
        <v>71</v>
      </c>
      <c r="F13">
        <v>0.01</v>
      </c>
      <c r="G13" t="s">
        <v>67</v>
      </c>
      <c r="H13" s="2">
        <v>45047</v>
      </c>
      <c r="I13">
        <v>1208</v>
      </c>
      <c r="J13" s="2">
        <v>45048</v>
      </c>
      <c r="K13" s="33">
        <f t="shared" si="0"/>
        <v>1</v>
      </c>
      <c r="M13" t="s">
        <v>62</v>
      </c>
      <c r="N13">
        <v>0.03</v>
      </c>
      <c r="O13">
        <v>2047</v>
      </c>
      <c r="P13">
        <v>0.05</v>
      </c>
      <c r="Q13">
        <v>0.92</v>
      </c>
      <c r="R13">
        <v>30</v>
      </c>
      <c r="S13" t="s">
        <v>92</v>
      </c>
      <c r="T13" t="s">
        <v>119</v>
      </c>
      <c r="U13">
        <v>3</v>
      </c>
      <c r="V13" t="s">
        <v>88</v>
      </c>
      <c r="W13" t="s">
        <v>62</v>
      </c>
      <c r="X13">
        <v>0</v>
      </c>
      <c r="Y13">
        <v>839</v>
      </c>
      <c r="Z13" t="s">
        <v>59</v>
      </c>
      <c r="AA13">
        <v>25</v>
      </c>
      <c r="AB13">
        <v>12</v>
      </c>
      <c r="AC13">
        <v>20</v>
      </c>
      <c r="AD13">
        <v>92</v>
      </c>
      <c r="AE13">
        <v>96</v>
      </c>
      <c r="AF13">
        <v>75</v>
      </c>
      <c r="AG13">
        <v>55</v>
      </c>
      <c r="AH13">
        <v>88</v>
      </c>
      <c r="AI13" s="1" t="s">
        <v>94</v>
      </c>
      <c r="AJ13">
        <v>1</v>
      </c>
      <c r="AK13">
        <v>0.04</v>
      </c>
      <c r="AL13">
        <v>0</v>
      </c>
      <c r="AM13">
        <v>1</v>
      </c>
      <c r="AN13">
        <v>100</v>
      </c>
      <c r="AO13">
        <v>0</v>
      </c>
      <c r="AP13">
        <v>1</v>
      </c>
      <c r="AQ13">
        <v>0</v>
      </c>
      <c r="AS13">
        <v>92</v>
      </c>
      <c r="AT13">
        <v>0</v>
      </c>
      <c r="AU13">
        <v>0</v>
      </c>
      <c r="AV13">
        <v>0</v>
      </c>
      <c r="AW13">
        <v>0</v>
      </c>
      <c r="AX13" t="s">
        <v>121</v>
      </c>
      <c r="AY13">
        <v>59</v>
      </c>
      <c r="AZ13">
        <v>2047</v>
      </c>
      <c r="BA13">
        <v>0</v>
      </c>
      <c r="BB13" s="5">
        <v>2047</v>
      </c>
      <c r="BC13">
        <v>839</v>
      </c>
      <c r="BD13">
        <v>1208</v>
      </c>
      <c r="BE13">
        <v>3</v>
      </c>
      <c r="BF13">
        <v>96</v>
      </c>
    </row>
    <row r="14" spans="1:58" hidden="1" x14ac:dyDescent="0.2">
      <c r="A14" t="s">
        <v>125</v>
      </c>
      <c r="B14" t="s">
        <v>58</v>
      </c>
      <c r="C14" t="s">
        <v>96</v>
      </c>
      <c r="D14">
        <v>1</v>
      </c>
      <c r="E14" t="s">
        <v>87</v>
      </c>
      <c r="F14">
        <v>0.01</v>
      </c>
      <c r="G14" t="s">
        <v>99</v>
      </c>
      <c r="H14" s="2">
        <v>45083</v>
      </c>
      <c r="I14">
        <v>1072</v>
      </c>
      <c r="J14" s="2">
        <v>45085</v>
      </c>
      <c r="K14" s="33">
        <f t="shared" si="0"/>
        <v>2</v>
      </c>
      <c r="L14" t="s">
        <v>126</v>
      </c>
      <c r="M14" t="s">
        <v>62</v>
      </c>
      <c r="N14">
        <v>0.02</v>
      </c>
      <c r="O14">
        <v>1757</v>
      </c>
      <c r="P14">
        <v>0.04</v>
      </c>
      <c r="Q14">
        <v>0.96</v>
      </c>
      <c r="R14">
        <v>22</v>
      </c>
      <c r="S14" t="s">
        <v>108</v>
      </c>
      <c r="T14" t="s">
        <v>65</v>
      </c>
      <c r="U14">
        <v>1</v>
      </c>
      <c r="V14" t="s">
        <v>66</v>
      </c>
      <c r="W14" t="s">
        <v>62</v>
      </c>
      <c r="X14">
        <v>1</v>
      </c>
      <c r="Y14">
        <v>685</v>
      </c>
      <c r="Z14" t="s">
        <v>96</v>
      </c>
      <c r="AA14">
        <v>20</v>
      </c>
      <c r="AB14">
        <v>10</v>
      </c>
      <c r="AC14">
        <v>15</v>
      </c>
      <c r="AD14">
        <v>95</v>
      </c>
      <c r="AE14">
        <v>98</v>
      </c>
      <c r="AF14">
        <v>80</v>
      </c>
      <c r="AG14">
        <v>60</v>
      </c>
      <c r="AH14">
        <v>92</v>
      </c>
      <c r="AI14" s="1" t="s">
        <v>109</v>
      </c>
      <c r="AJ14">
        <v>1</v>
      </c>
      <c r="AK14">
        <v>0.05</v>
      </c>
      <c r="AL14">
        <v>0</v>
      </c>
      <c r="AM14">
        <v>0</v>
      </c>
      <c r="AN14">
        <v>0</v>
      </c>
      <c r="AO14">
        <v>0</v>
      </c>
      <c r="AP14">
        <v>0</v>
      </c>
      <c r="AQ14">
        <v>1757</v>
      </c>
      <c r="AR14">
        <v>5</v>
      </c>
      <c r="AS14">
        <v>96</v>
      </c>
      <c r="AT14">
        <v>0</v>
      </c>
      <c r="AU14">
        <v>0</v>
      </c>
      <c r="AV14">
        <v>1</v>
      </c>
      <c r="AW14">
        <v>1</v>
      </c>
      <c r="AX14" t="s">
        <v>114</v>
      </c>
      <c r="AY14">
        <v>61</v>
      </c>
      <c r="AZ14">
        <v>1757</v>
      </c>
      <c r="BA14">
        <v>0</v>
      </c>
      <c r="BB14" s="5">
        <v>1757</v>
      </c>
      <c r="BC14">
        <v>685</v>
      </c>
      <c r="BD14">
        <v>1072</v>
      </c>
      <c r="BE14">
        <v>2</v>
      </c>
      <c r="BF14">
        <v>98</v>
      </c>
    </row>
    <row r="15" spans="1:58" hidden="1" x14ac:dyDescent="0.2">
      <c r="A15" t="s">
        <v>128</v>
      </c>
      <c r="B15" t="s">
        <v>58</v>
      </c>
      <c r="C15" t="s">
        <v>59</v>
      </c>
      <c r="D15">
        <v>1</v>
      </c>
      <c r="E15" t="s">
        <v>71</v>
      </c>
      <c r="F15">
        <v>0.02</v>
      </c>
      <c r="G15" t="s">
        <v>67</v>
      </c>
      <c r="H15" s="2">
        <v>45049</v>
      </c>
      <c r="I15">
        <v>494</v>
      </c>
      <c r="J15" s="2">
        <v>45051</v>
      </c>
      <c r="K15" s="33">
        <f t="shared" si="0"/>
        <v>2</v>
      </c>
      <c r="M15" t="s">
        <v>62</v>
      </c>
      <c r="N15">
        <v>0.01</v>
      </c>
      <c r="O15">
        <v>1008</v>
      </c>
      <c r="P15">
        <v>0.01</v>
      </c>
      <c r="Q15">
        <v>0.95</v>
      </c>
      <c r="R15">
        <v>23</v>
      </c>
      <c r="S15" t="s">
        <v>64</v>
      </c>
      <c r="T15" t="s">
        <v>82</v>
      </c>
      <c r="U15">
        <v>6</v>
      </c>
      <c r="V15" t="s">
        <v>88</v>
      </c>
      <c r="W15" t="s">
        <v>62</v>
      </c>
      <c r="X15">
        <v>0</v>
      </c>
      <c r="Y15">
        <v>514</v>
      </c>
      <c r="Z15" t="s">
        <v>59</v>
      </c>
      <c r="AA15">
        <v>25</v>
      </c>
      <c r="AB15">
        <v>12</v>
      </c>
      <c r="AC15">
        <v>20</v>
      </c>
      <c r="AD15">
        <v>92</v>
      </c>
      <c r="AE15">
        <v>96</v>
      </c>
      <c r="AF15">
        <v>75</v>
      </c>
      <c r="AG15">
        <v>55</v>
      </c>
      <c r="AH15">
        <v>88</v>
      </c>
      <c r="AI15" s="1" t="s">
        <v>68</v>
      </c>
      <c r="AJ15">
        <v>1</v>
      </c>
      <c r="AK15">
        <v>0.04</v>
      </c>
      <c r="AL15">
        <v>0</v>
      </c>
      <c r="AM15">
        <v>1</v>
      </c>
      <c r="AN15">
        <v>100</v>
      </c>
      <c r="AO15">
        <v>0</v>
      </c>
      <c r="AP15">
        <v>1</v>
      </c>
      <c r="AQ15">
        <v>0</v>
      </c>
      <c r="AS15">
        <v>95</v>
      </c>
      <c r="AT15">
        <v>0</v>
      </c>
      <c r="AU15">
        <v>0</v>
      </c>
      <c r="AV15">
        <v>0</v>
      </c>
      <c r="AW15">
        <v>0</v>
      </c>
      <c r="AX15" t="s">
        <v>114</v>
      </c>
      <c r="AY15">
        <v>49</v>
      </c>
      <c r="AZ15">
        <v>1008</v>
      </c>
      <c r="BA15">
        <v>0</v>
      </c>
      <c r="BB15" s="5">
        <v>1008</v>
      </c>
      <c r="BC15">
        <v>514</v>
      </c>
      <c r="BD15">
        <v>494</v>
      </c>
      <c r="BE15">
        <v>1</v>
      </c>
      <c r="BF15">
        <v>96</v>
      </c>
    </row>
    <row r="16" spans="1:58" hidden="1" x14ac:dyDescent="0.2">
      <c r="A16" t="s">
        <v>130</v>
      </c>
      <c r="B16" t="s">
        <v>86</v>
      </c>
      <c r="C16" t="s">
        <v>59</v>
      </c>
      <c r="D16">
        <v>5</v>
      </c>
      <c r="E16" t="s">
        <v>60</v>
      </c>
      <c r="F16">
        <v>0.02</v>
      </c>
      <c r="G16" t="s">
        <v>67</v>
      </c>
      <c r="H16" s="2">
        <v>45049</v>
      </c>
      <c r="I16">
        <v>1319</v>
      </c>
      <c r="J16" s="2">
        <v>45053</v>
      </c>
      <c r="K16" s="33">
        <f t="shared" si="0"/>
        <v>4</v>
      </c>
      <c r="M16" t="s">
        <v>62</v>
      </c>
      <c r="N16">
        <v>0.01</v>
      </c>
      <c r="O16">
        <v>3298</v>
      </c>
      <c r="P16">
        <v>0.04</v>
      </c>
      <c r="Q16">
        <v>0.99</v>
      </c>
      <c r="R16">
        <v>11</v>
      </c>
      <c r="S16" t="s">
        <v>74</v>
      </c>
      <c r="T16" t="s">
        <v>119</v>
      </c>
      <c r="U16">
        <v>1</v>
      </c>
      <c r="V16" t="s">
        <v>88</v>
      </c>
      <c r="W16" t="s">
        <v>62</v>
      </c>
      <c r="X16">
        <v>1</v>
      </c>
      <c r="Y16">
        <v>1979</v>
      </c>
      <c r="Z16" t="s">
        <v>59</v>
      </c>
      <c r="AA16">
        <v>25</v>
      </c>
      <c r="AB16">
        <v>12</v>
      </c>
      <c r="AC16">
        <v>20</v>
      </c>
      <c r="AD16">
        <v>92</v>
      </c>
      <c r="AE16">
        <v>96</v>
      </c>
      <c r="AF16">
        <v>75</v>
      </c>
      <c r="AG16">
        <v>55</v>
      </c>
      <c r="AH16">
        <v>88</v>
      </c>
      <c r="AI16" s="1" t="s">
        <v>76</v>
      </c>
      <c r="AJ16">
        <v>1</v>
      </c>
      <c r="AK16">
        <v>0.04</v>
      </c>
      <c r="AL16">
        <v>0</v>
      </c>
      <c r="AM16">
        <v>0</v>
      </c>
      <c r="AN16">
        <v>0</v>
      </c>
      <c r="AO16">
        <v>0</v>
      </c>
      <c r="AP16">
        <v>1</v>
      </c>
      <c r="AQ16">
        <v>3298</v>
      </c>
      <c r="AS16">
        <v>99</v>
      </c>
      <c r="AT16">
        <v>0</v>
      </c>
      <c r="AU16">
        <v>0</v>
      </c>
      <c r="AV16">
        <v>0</v>
      </c>
      <c r="AW16">
        <v>0</v>
      </c>
      <c r="AX16" t="s">
        <v>104</v>
      </c>
      <c r="AY16">
        <v>40</v>
      </c>
      <c r="AZ16">
        <v>3298</v>
      </c>
      <c r="BA16">
        <v>0</v>
      </c>
      <c r="BB16" s="5">
        <v>3298</v>
      </c>
      <c r="BC16">
        <v>1979</v>
      </c>
      <c r="BD16">
        <v>1319</v>
      </c>
      <c r="BE16">
        <v>1</v>
      </c>
      <c r="BF16">
        <v>96</v>
      </c>
    </row>
    <row r="17" spans="1:58" x14ac:dyDescent="0.2">
      <c r="A17" t="s">
        <v>131</v>
      </c>
      <c r="B17" t="s">
        <v>58</v>
      </c>
      <c r="C17" t="s">
        <v>111</v>
      </c>
      <c r="D17">
        <v>3</v>
      </c>
      <c r="E17" t="s">
        <v>71</v>
      </c>
      <c r="F17">
        <v>0.02</v>
      </c>
      <c r="G17" t="s">
        <v>113</v>
      </c>
      <c r="H17" s="2">
        <v>45054</v>
      </c>
      <c r="I17">
        <v>1573</v>
      </c>
      <c r="J17" s="2">
        <v>45059</v>
      </c>
      <c r="K17" s="33">
        <f t="shared" si="0"/>
        <v>5</v>
      </c>
      <c r="L17" t="s">
        <v>133</v>
      </c>
      <c r="M17" t="s">
        <v>62</v>
      </c>
      <c r="N17">
        <v>0.04</v>
      </c>
      <c r="O17">
        <v>2759</v>
      </c>
      <c r="P17">
        <v>0.04</v>
      </c>
      <c r="Q17">
        <v>0.98</v>
      </c>
      <c r="R17">
        <v>31</v>
      </c>
      <c r="S17" t="s">
        <v>92</v>
      </c>
      <c r="T17" t="s">
        <v>65</v>
      </c>
      <c r="U17">
        <v>6</v>
      </c>
      <c r="V17" t="s">
        <v>83</v>
      </c>
      <c r="W17" t="s">
        <v>62</v>
      </c>
      <c r="X17">
        <v>1</v>
      </c>
      <c r="Y17">
        <v>1186</v>
      </c>
      <c r="Z17" t="s">
        <v>111</v>
      </c>
      <c r="AA17">
        <v>24</v>
      </c>
      <c r="AB17">
        <v>8</v>
      </c>
      <c r="AC17">
        <v>10</v>
      </c>
      <c r="AD17">
        <v>97</v>
      </c>
      <c r="AE17">
        <v>94</v>
      </c>
      <c r="AF17">
        <v>85</v>
      </c>
      <c r="AG17">
        <v>65</v>
      </c>
      <c r="AH17">
        <v>96</v>
      </c>
      <c r="AI17" s="1" t="s">
        <v>94</v>
      </c>
      <c r="AJ17">
        <v>1</v>
      </c>
      <c r="AK17">
        <v>4.1666666666666664E-2</v>
      </c>
      <c r="AL17">
        <v>0</v>
      </c>
      <c r="AM17">
        <v>0</v>
      </c>
      <c r="AN17">
        <v>0</v>
      </c>
      <c r="AO17">
        <v>1</v>
      </c>
      <c r="AP17">
        <v>0</v>
      </c>
      <c r="AQ17">
        <v>2759</v>
      </c>
      <c r="AR17">
        <v>7</v>
      </c>
      <c r="AS17">
        <v>98</v>
      </c>
      <c r="AT17">
        <v>0</v>
      </c>
      <c r="AU17">
        <v>0</v>
      </c>
      <c r="AV17">
        <v>0</v>
      </c>
      <c r="AW17">
        <v>0</v>
      </c>
      <c r="AX17" t="s">
        <v>77</v>
      </c>
      <c r="AY17">
        <v>57</v>
      </c>
      <c r="AZ17">
        <v>2759</v>
      </c>
      <c r="BA17">
        <v>100</v>
      </c>
      <c r="BB17" s="5">
        <v>2759</v>
      </c>
      <c r="BC17">
        <v>1186</v>
      </c>
      <c r="BD17">
        <v>1573</v>
      </c>
      <c r="BE17">
        <v>4</v>
      </c>
      <c r="BF17">
        <v>94</v>
      </c>
    </row>
    <row r="18" spans="1:58" x14ac:dyDescent="0.2">
      <c r="A18" t="s">
        <v>135</v>
      </c>
      <c r="B18" t="s">
        <v>86</v>
      </c>
      <c r="C18" t="s">
        <v>111</v>
      </c>
      <c r="D18">
        <v>2</v>
      </c>
      <c r="E18" t="s">
        <v>71</v>
      </c>
      <c r="F18">
        <v>0.04</v>
      </c>
      <c r="G18" t="s">
        <v>113</v>
      </c>
      <c r="H18" s="2">
        <v>45041</v>
      </c>
      <c r="I18">
        <v>898</v>
      </c>
      <c r="J18" s="2">
        <v>45040</v>
      </c>
      <c r="K18" s="33">
        <f t="shared" si="0"/>
        <v>-1</v>
      </c>
      <c r="M18" t="s">
        <v>62</v>
      </c>
      <c r="N18">
        <v>0.03</v>
      </c>
      <c r="O18">
        <v>1761</v>
      </c>
      <c r="P18">
        <v>0.03</v>
      </c>
      <c r="Q18">
        <v>0.93</v>
      </c>
      <c r="R18">
        <v>13</v>
      </c>
      <c r="S18" t="s">
        <v>64</v>
      </c>
      <c r="T18" t="s">
        <v>75</v>
      </c>
      <c r="U18">
        <v>3</v>
      </c>
      <c r="V18" t="s">
        <v>88</v>
      </c>
      <c r="W18" t="s">
        <v>62</v>
      </c>
      <c r="X18">
        <v>0</v>
      </c>
      <c r="Y18">
        <v>863</v>
      </c>
      <c r="Z18" t="s">
        <v>111</v>
      </c>
      <c r="AA18">
        <v>24</v>
      </c>
      <c r="AB18">
        <v>8</v>
      </c>
      <c r="AC18">
        <v>10</v>
      </c>
      <c r="AD18">
        <v>97</v>
      </c>
      <c r="AE18">
        <v>94</v>
      </c>
      <c r="AF18">
        <v>85</v>
      </c>
      <c r="AG18">
        <v>65</v>
      </c>
      <c r="AH18">
        <v>96</v>
      </c>
      <c r="AI18" s="1" t="s">
        <v>68</v>
      </c>
      <c r="AJ18">
        <v>1</v>
      </c>
      <c r="AK18">
        <v>4.1666666666666664E-2</v>
      </c>
      <c r="AL18">
        <v>0</v>
      </c>
      <c r="AM18">
        <v>1</v>
      </c>
      <c r="AN18">
        <v>100</v>
      </c>
      <c r="AO18">
        <v>0</v>
      </c>
      <c r="AP18">
        <v>1</v>
      </c>
      <c r="AQ18">
        <v>0</v>
      </c>
      <c r="AS18">
        <v>93</v>
      </c>
      <c r="AT18">
        <v>0</v>
      </c>
      <c r="AU18">
        <v>0</v>
      </c>
      <c r="AV18">
        <v>0</v>
      </c>
      <c r="AW18">
        <v>0</v>
      </c>
      <c r="AX18" t="s">
        <v>121</v>
      </c>
      <c r="AY18">
        <v>51</v>
      </c>
      <c r="AZ18">
        <v>1761</v>
      </c>
      <c r="BA18">
        <v>0</v>
      </c>
      <c r="BB18" s="5">
        <v>1761</v>
      </c>
      <c r="BC18">
        <v>863</v>
      </c>
      <c r="BD18">
        <v>898</v>
      </c>
      <c r="BE18">
        <v>3</v>
      </c>
      <c r="BF18">
        <v>94</v>
      </c>
    </row>
    <row r="19" spans="1:58" x14ac:dyDescent="0.2">
      <c r="A19" t="s">
        <v>136</v>
      </c>
      <c r="B19" t="s">
        <v>86</v>
      </c>
      <c r="C19" t="s">
        <v>111</v>
      </c>
      <c r="D19">
        <v>1</v>
      </c>
      <c r="E19" t="s">
        <v>101</v>
      </c>
      <c r="F19">
        <v>0.01</v>
      </c>
      <c r="G19" t="s">
        <v>113</v>
      </c>
      <c r="H19" s="2">
        <v>45079</v>
      </c>
      <c r="I19">
        <v>784</v>
      </c>
      <c r="J19" s="2">
        <v>45081</v>
      </c>
      <c r="K19" s="33">
        <f t="shared" si="0"/>
        <v>2</v>
      </c>
      <c r="M19" t="s">
        <v>62</v>
      </c>
      <c r="N19">
        <v>0.04</v>
      </c>
      <c r="O19">
        <v>2177</v>
      </c>
      <c r="P19">
        <v>0.02</v>
      </c>
      <c r="Q19">
        <v>0.98</v>
      </c>
      <c r="R19">
        <v>14</v>
      </c>
      <c r="S19" t="s">
        <v>64</v>
      </c>
      <c r="T19" t="s">
        <v>93</v>
      </c>
      <c r="U19">
        <v>4</v>
      </c>
      <c r="V19" t="s">
        <v>88</v>
      </c>
      <c r="W19" t="s">
        <v>62</v>
      </c>
      <c r="X19">
        <v>0</v>
      </c>
      <c r="Y19">
        <v>1393</v>
      </c>
      <c r="Z19" t="s">
        <v>111</v>
      </c>
      <c r="AA19">
        <v>24</v>
      </c>
      <c r="AB19">
        <v>8</v>
      </c>
      <c r="AC19">
        <v>10</v>
      </c>
      <c r="AD19">
        <v>97</v>
      </c>
      <c r="AE19">
        <v>94</v>
      </c>
      <c r="AF19">
        <v>85</v>
      </c>
      <c r="AG19">
        <v>65</v>
      </c>
      <c r="AH19">
        <v>96</v>
      </c>
      <c r="AI19" s="1" t="s">
        <v>68</v>
      </c>
      <c r="AJ19">
        <v>1</v>
      </c>
      <c r="AK19">
        <v>4.1666666666666664E-2</v>
      </c>
      <c r="AL19">
        <v>0</v>
      </c>
      <c r="AM19">
        <v>1</v>
      </c>
      <c r="AN19">
        <v>100</v>
      </c>
      <c r="AO19">
        <v>0</v>
      </c>
      <c r="AP19">
        <v>1</v>
      </c>
      <c r="AQ19">
        <v>0</v>
      </c>
      <c r="AS19">
        <v>98</v>
      </c>
      <c r="AT19">
        <v>0</v>
      </c>
      <c r="AU19">
        <v>0</v>
      </c>
      <c r="AV19">
        <v>0</v>
      </c>
      <c r="AW19">
        <v>0</v>
      </c>
      <c r="AX19" t="s">
        <v>114</v>
      </c>
      <c r="AY19">
        <v>36</v>
      </c>
      <c r="AZ19">
        <v>2177</v>
      </c>
      <c r="BA19">
        <v>0</v>
      </c>
      <c r="BB19" s="5">
        <v>2177</v>
      </c>
      <c r="BC19">
        <v>1393</v>
      </c>
      <c r="BD19">
        <v>784</v>
      </c>
      <c r="BE19">
        <v>4</v>
      </c>
      <c r="BF19">
        <v>94</v>
      </c>
    </row>
    <row r="20" spans="1:58" x14ac:dyDescent="0.2">
      <c r="A20" t="s">
        <v>137</v>
      </c>
      <c r="B20" t="s">
        <v>58</v>
      </c>
      <c r="C20" t="s">
        <v>111</v>
      </c>
      <c r="D20">
        <v>1</v>
      </c>
      <c r="E20" t="s">
        <v>71</v>
      </c>
      <c r="F20">
        <v>0.03</v>
      </c>
      <c r="G20" t="s">
        <v>113</v>
      </c>
      <c r="H20" s="2">
        <v>45096</v>
      </c>
      <c r="I20">
        <v>665</v>
      </c>
      <c r="J20" s="2">
        <v>45099</v>
      </c>
      <c r="K20" s="33">
        <f t="shared" si="0"/>
        <v>3</v>
      </c>
      <c r="M20" t="s">
        <v>62</v>
      </c>
      <c r="N20">
        <v>0.02</v>
      </c>
      <c r="O20">
        <v>1127</v>
      </c>
      <c r="P20">
        <v>0.04</v>
      </c>
      <c r="Q20">
        <v>0.98</v>
      </c>
      <c r="R20">
        <v>18</v>
      </c>
      <c r="S20" t="s">
        <v>81</v>
      </c>
      <c r="T20" t="s">
        <v>82</v>
      </c>
      <c r="U20">
        <v>6</v>
      </c>
      <c r="V20" t="s">
        <v>88</v>
      </c>
      <c r="W20" t="s">
        <v>62</v>
      </c>
      <c r="X20">
        <v>0</v>
      </c>
      <c r="Y20">
        <v>462</v>
      </c>
      <c r="Z20" t="s">
        <v>111</v>
      </c>
      <c r="AA20">
        <v>24</v>
      </c>
      <c r="AB20">
        <v>8</v>
      </c>
      <c r="AC20">
        <v>10</v>
      </c>
      <c r="AD20">
        <v>97</v>
      </c>
      <c r="AE20">
        <v>94</v>
      </c>
      <c r="AF20">
        <v>85</v>
      </c>
      <c r="AG20">
        <v>65</v>
      </c>
      <c r="AH20">
        <v>96</v>
      </c>
      <c r="AI20" s="1" t="s">
        <v>84</v>
      </c>
      <c r="AJ20">
        <v>1</v>
      </c>
      <c r="AK20">
        <v>4.1666666666666664E-2</v>
      </c>
      <c r="AL20">
        <v>0</v>
      </c>
      <c r="AM20">
        <v>1</v>
      </c>
      <c r="AN20">
        <v>100</v>
      </c>
      <c r="AO20">
        <v>0</v>
      </c>
      <c r="AP20">
        <v>1</v>
      </c>
      <c r="AQ20">
        <v>0</v>
      </c>
      <c r="AS20">
        <v>98</v>
      </c>
      <c r="AT20">
        <v>0</v>
      </c>
      <c r="AU20">
        <v>0</v>
      </c>
      <c r="AV20">
        <v>0</v>
      </c>
      <c r="AW20">
        <v>0</v>
      </c>
      <c r="AX20" t="s">
        <v>114</v>
      </c>
      <c r="AY20">
        <v>59</v>
      </c>
      <c r="AZ20">
        <v>1127</v>
      </c>
      <c r="BA20">
        <v>0</v>
      </c>
      <c r="BB20" s="5">
        <v>1127</v>
      </c>
      <c r="BC20">
        <v>462</v>
      </c>
      <c r="BD20">
        <v>665</v>
      </c>
      <c r="BE20">
        <v>2</v>
      </c>
      <c r="BF20">
        <v>94</v>
      </c>
    </row>
    <row r="21" spans="1:58" x14ac:dyDescent="0.2">
      <c r="A21" t="s">
        <v>139</v>
      </c>
      <c r="B21" t="s">
        <v>86</v>
      </c>
      <c r="C21" t="s">
        <v>111</v>
      </c>
      <c r="D21">
        <v>5</v>
      </c>
      <c r="E21" t="s">
        <v>60</v>
      </c>
      <c r="F21">
        <v>0.04</v>
      </c>
      <c r="G21" t="s">
        <v>113</v>
      </c>
      <c r="H21" s="2">
        <v>45087</v>
      </c>
      <c r="I21">
        <v>1253</v>
      </c>
      <c r="J21" s="2">
        <v>45091</v>
      </c>
      <c r="K21" s="33">
        <f t="shared" si="0"/>
        <v>4</v>
      </c>
      <c r="M21" t="s">
        <v>62</v>
      </c>
      <c r="N21">
        <v>0.04</v>
      </c>
      <c r="O21">
        <v>2785</v>
      </c>
      <c r="P21">
        <v>0.05</v>
      </c>
      <c r="Q21">
        <v>0.9</v>
      </c>
      <c r="R21">
        <v>30</v>
      </c>
      <c r="S21" t="s">
        <v>74</v>
      </c>
      <c r="T21" t="s">
        <v>82</v>
      </c>
      <c r="U21">
        <v>1</v>
      </c>
      <c r="V21" t="s">
        <v>88</v>
      </c>
      <c r="W21" t="s">
        <v>62</v>
      </c>
      <c r="X21">
        <v>0</v>
      </c>
      <c r="Y21">
        <v>1532</v>
      </c>
      <c r="Z21" t="s">
        <v>111</v>
      </c>
      <c r="AA21">
        <v>24</v>
      </c>
      <c r="AB21">
        <v>8</v>
      </c>
      <c r="AC21">
        <v>10</v>
      </c>
      <c r="AD21">
        <v>97</v>
      </c>
      <c r="AE21">
        <v>94</v>
      </c>
      <c r="AF21">
        <v>85</v>
      </c>
      <c r="AG21">
        <v>65</v>
      </c>
      <c r="AH21">
        <v>96</v>
      </c>
      <c r="AI21" s="1" t="s">
        <v>76</v>
      </c>
      <c r="AJ21">
        <v>1</v>
      </c>
      <c r="AK21">
        <v>4.1666666666666664E-2</v>
      </c>
      <c r="AL21">
        <v>0</v>
      </c>
      <c r="AM21">
        <v>1</v>
      </c>
      <c r="AN21">
        <v>100</v>
      </c>
      <c r="AO21">
        <v>0</v>
      </c>
      <c r="AP21">
        <v>1</v>
      </c>
      <c r="AQ21">
        <v>0</v>
      </c>
      <c r="AS21">
        <v>90</v>
      </c>
      <c r="AT21">
        <v>0</v>
      </c>
      <c r="AU21">
        <v>0</v>
      </c>
      <c r="AV21">
        <v>0</v>
      </c>
      <c r="AW21">
        <v>0</v>
      </c>
      <c r="AX21" t="s">
        <v>104</v>
      </c>
      <c r="AY21">
        <v>45</v>
      </c>
      <c r="AZ21">
        <v>2785</v>
      </c>
      <c r="BA21">
        <v>0</v>
      </c>
      <c r="BB21" s="5">
        <v>2785</v>
      </c>
      <c r="BC21">
        <v>1532</v>
      </c>
      <c r="BD21">
        <v>1253</v>
      </c>
      <c r="BE21">
        <v>4</v>
      </c>
      <c r="BF21">
        <v>94</v>
      </c>
    </row>
    <row r="22" spans="1:58" hidden="1" x14ac:dyDescent="0.2">
      <c r="A22" t="s">
        <v>142</v>
      </c>
      <c r="B22" t="s">
        <v>58</v>
      </c>
      <c r="C22" t="s">
        <v>59</v>
      </c>
      <c r="D22">
        <v>1</v>
      </c>
      <c r="E22" t="s">
        <v>71</v>
      </c>
      <c r="F22">
        <v>0.02</v>
      </c>
      <c r="G22" t="s">
        <v>67</v>
      </c>
      <c r="H22" s="2">
        <v>45095</v>
      </c>
      <c r="I22">
        <v>632</v>
      </c>
      <c r="J22" s="2">
        <v>45093</v>
      </c>
      <c r="K22" s="33">
        <f t="shared" si="0"/>
        <v>-2</v>
      </c>
      <c r="M22" t="s">
        <v>62</v>
      </c>
      <c r="N22">
        <v>0.01</v>
      </c>
      <c r="O22">
        <v>1240</v>
      </c>
      <c r="P22">
        <v>0.03</v>
      </c>
      <c r="Q22">
        <v>0.92</v>
      </c>
      <c r="R22">
        <v>24</v>
      </c>
      <c r="S22" t="s">
        <v>74</v>
      </c>
      <c r="T22" t="s">
        <v>119</v>
      </c>
      <c r="U22">
        <v>6</v>
      </c>
      <c r="V22" t="s">
        <v>88</v>
      </c>
      <c r="W22" t="s">
        <v>62</v>
      </c>
      <c r="X22">
        <v>1</v>
      </c>
      <c r="Y22">
        <v>608</v>
      </c>
      <c r="Z22" t="s">
        <v>59</v>
      </c>
      <c r="AA22">
        <v>25</v>
      </c>
      <c r="AB22">
        <v>12</v>
      </c>
      <c r="AC22">
        <v>20</v>
      </c>
      <c r="AD22">
        <v>92</v>
      </c>
      <c r="AE22">
        <v>96</v>
      </c>
      <c r="AF22">
        <v>75</v>
      </c>
      <c r="AG22">
        <v>55</v>
      </c>
      <c r="AH22">
        <v>88</v>
      </c>
      <c r="AI22" s="1" t="s">
        <v>76</v>
      </c>
      <c r="AJ22">
        <v>1</v>
      </c>
      <c r="AK22">
        <v>0.04</v>
      </c>
      <c r="AL22">
        <v>0</v>
      </c>
      <c r="AM22">
        <v>0</v>
      </c>
      <c r="AN22">
        <v>0</v>
      </c>
      <c r="AO22">
        <v>0</v>
      </c>
      <c r="AP22">
        <v>1</v>
      </c>
      <c r="AQ22">
        <v>1240</v>
      </c>
      <c r="AS22">
        <v>92</v>
      </c>
      <c r="AT22">
        <v>0</v>
      </c>
      <c r="AU22">
        <v>0</v>
      </c>
      <c r="AV22">
        <v>0</v>
      </c>
      <c r="AW22">
        <v>0</v>
      </c>
      <c r="AX22" t="s">
        <v>114</v>
      </c>
      <c r="AY22">
        <v>51</v>
      </c>
      <c r="AZ22">
        <v>1240</v>
      </c>
      <c r="BA22">
        <v>0</v>
      </c>
      <c r="BB22" s="5">
        <v>1240</v>
      </c>
      <c r="BC22">
        <v>608</v>
      </c>
      <c r="BD22">
        <v>632</v>
      </c>
      <c r="BE22">
        <v>1</v>
      </c>
      <c r="BF22">
        <v>96</v>
      </c>
    </row>
    <row r="23" spans="1:58" x14ac:dyDescent="0.2">
      <c r="A23" t="s">
        <v>143</v>
      </c>
      <c r="B23" t="s">
        <v>58</v>
      </c>
      <c r="C23" t="s">
        <v>111</v>
      </c>
      <c r="D23">
        <v>5</v>
      </c>
      <c r="E23" t="s">
        <v>87</v>
      </c>
      <c r="F23">
        <v>0.03</v>
      </c>
      <c r="G23" t="s">
        <v>113</v>
      </c>
      <c r="H23" s="2">
        <v>45054</v>
      </c>
      <c r="I23">
        <v>834</v>
      </c>
      <c r="J23" s="2">
        <v>45053</v>
      </c>
      <c r="K23" s="33">
        <f t="shared" si="0"/>
        <v>-1</v>
      </c>
      <c r="M23" t="s">
        <v>62</v>
      </c>
      <c r="N23">
        <v>0.02</v>
      </c>
      <c r="O23">
        <v>2528</v>
      </c>
      <c r="P23">
        <v>0.05</v>
      </c>
      <c r="Q23">
        <v>0.9</v>
      </c>
      <c r="R23">
        <v>33</v>
      </c>
      <c r="S23" t="s">
        <v>81</v>
      </c>
      <c r="T23" t="s">
        <v>65</v>
      </c>
      <c r="U23">
        <v>3</v>
      </c>
      <c r="V23" t="s">
        <v>88</v>
      </c>
      <c r="W23" t="s">
        <v>62</v>
      </c>
      <c r="X23">
        <v>1</v>
      </c>
      <c r="Y23">
        <v>1694</v>
      </c>
      <c r="Z23" t="s">
        <v>111</v>
      </c>
      <c r="AA23">
        <v>24</v>
      </c>
      <c r="AB23">
        <v>8</v>
      </c>
      <c r="AC23">
        <v>10</v>
      </c>
      <c r="AD23">
        <v>97</v>
      </c>
      <c r="AE23">
        <v>94</v>
      </c>
      <c r="AF23">
        <v>85</v>
      </c>
      <c r="AG23">
        <v>65</v>
      </c>
      <c r="AH23">
        <v>96</v>
      </c>
      <c r="AI23" s="1" t="s">
        <v>84</v>
      </c>
      <c r="AJ23">
        <v>1</v>
      </c>
      <c r="AK23">
        <v>4.1666666666666664E-2</v>
      </c>
      <c r="AL23">
        <v>0</v>
      </c>
      <c r="AM23">
        <v>0</v>
      </c>
      <c r="AN23">
        <v>0</v>
      </c>
      <c r="AO23">
        <v>0</v>
      </c>
      <c r="AP23">
        <v>1</v>
      </c>
      <c r="AQ23">
        <v>2528</v>
      </c>
      <c r="AS23">
        <v>90</v>
      </c>
      <c r="AT23">
        <v>0</v>
      </c>
      <c r="AU23">
        <v>0</v>
      </c>
      <c r="AV23">
        <v>0</v>
      </c>
      <c r="AW23">
        <v>0</v>
      </c>
      <c r="AX23" t="s">
        <v>104</v>
      </c>
      <c r="AY23">
        <v>33</v>
      </c>
      <c r="AZ23">
        <v>2528</v>
      </c>
      <c r="BA23">
        <v>0</v>
      </c>
      <c r="BB23" s="5">
        <v>2528</v>
      </c>
      <c r="BC23">
        <v>1694</v>
      </c>
      <c r="BD23">
        <v>834</v>
      </c>
      <c r="BE23">
        <v>2</v>
      </c>
      <c r="BF23">
        <v>94</v>
      </c>
    </row>
    <row r="24" spans="1:58" x14ac:dyDescent="0.2">
      <c r="A24" t="s">
        <v>144</v>
      </c>
      <c r="B24" t="s">
        <v>86</v>
      </c>
      <c r="C24" t="s">
        <v>111</v>
      </c>
      <c r="D24">
        <v>4</v>
      </c>
      <c r="E24" t="s">
        <v>90</v>
      </c>
      <c r="F24">
        <v>0.02</v>
      </c>
      <c r="G24" t="s">
        <v>113</v>
      </c>
      <c r="H24" s="2">
        <v>45053</v>
      </c>
      <c r="I24">
        <v>1712</v>
      </c>
      <c r="J24" s="2">
        <v>45054</v>
      </c>
      <c r="K24" s="33">
        <f t="shared" si="0"/>
        <v>1</v>
      </c>
      <c r="L24" t="s">
        <v>145</v>
      </c>
      <c r="M24" t="s">
        <v>62</v>
      </c>
      <c r="N24">
        <v>0.03</v>
      </c>
      <c r="O24">
        <v>3170</v>
      </c>
      <c r="P24">
        <v>0.04</v>
      </c>
      <c r="Q24">
        <v>0.96</v>
      </c>
      <c r="R24">
        <v>12</v>
      </c>
      <c r="S24" t="s">
        <v>64</v>
      </c>
      <c r="T24" t="s">
        <v>65</v>
      </c>
      <c r="U24">
        <v>1</v>
      </c>
      <c r="V24" t="s">
        <v>83</v>
      </c>
      <c r="W24" t="s">
        <v>62</v>
      </c>
      <c r="X24">
        <v>1</v>
      </c>
      <c r="Y24">
        <v>1458</v>
      </c>
      <c r="Z24" t="s">
        <v>111</v>
      </c>
      <c r="AA24">
        <v>24</v>
      </c>
      <c r="AB24">
        <v>8</v>
      </c>
      <c r="AC24">
        <v>10</v>
      </c>
      <c r="AD24">
        <v>97</v>
      </c>
      <c r="AE24">
        <v>94</v>
      </c>
      <c r="AF24">
        <v>85</v>
      </c>
      <c r="AG24">
        <v>65</v>
      </c>
      <c r="AH24">
        <v>96</v>
      </c>
      <c r="AI24" s="1" t="s">
        <v>68</v>
      </c>
      <c r="AJ24">
        <v>1</v>
      </c>
      <c r="AK24">
        <v>4.1666666666666664E-2</v>
      </c>
      <c r="AL24">
        <v>0</v>
      </c>
      <c r="AM24">
        <v>0</v>
      </c>
      <c r="AN24">
        <v>0</v>
      </c>
      <c r="AO24">
        <v>1</v>
      </c>
      <c r="AP24">
        <v>0</v>
      </c>
      <c r="AQ24">
        <v>3170</v>
      </c>
      <c r="AR24">
        <v>3</v>
      </c>
      <c r="AS24">
        <v>96</v>
      </c>
      <c r="AT24">
        <v>0</v>
      </c>
      <c r="AU24">
        <v>0</v>
      </c>
      <c r="AV24">
        <v>0</v>
      </c>
      <c r="AW24">
        <v>0</v>
      </c>
      <c r="AX24" t="s">
        <v>69</v>
      </c>
      <c r="AY24">
        <v>54</v>
      </c>
      <c r="AZ24">
        <v>3170</v>
      </c>
      <c r="BA24">
        <v>100</v>
      </c>
      <c r="BB24" s="5">
        <v>3170</v>
      </c>
      <c r="BC24">
        <v>1458</v>
      </c>
      <c r="BD24">
        <v>1712</v>
      </c>
      <c r="BE24">
        <v>3</v>
      </c>
      <c r="BF24">
        <v>94</v>
      </c>
    </row>
    <row r="25" spans="1:58" hidden="1" x14ac:dyDescent="0.2">
      <c r="A25" t="s">
        <v>146</v>
      </c>
      <c r="B25" t="s">
        <v>86</v>
      </c>
      <c r="C25" t="s">
        <v>96</v>
      </c>
      <c r="D25">
        <v>5</v>
      </c>
      <c r="E25" t="s">
        <v>90</v>
      </c>
      <c r="F25">
        <v>0.02</v>
      </c>
      <c r="G25" t="s">
        <v>99</v>
      </c>
      <c r="H25" s="2">
        <v>45066</v>
      </c>
      <c r="I25">
        <v>717</v>
      </c>
      <c r="J25" s="2">
        <v>45069</v>
      </c>
      <c r="K25" s="33">
        <f t="shared" si="0"/>
        <v>3</v>
      </c>
      <c r="M25" t="s">
        <v>62</v>
      </c>
      <c r="N25">
        <v>0.02</v>
      </c>
      <c r="O25">
        <v>1327</v>
      </c>
      <c r="P25">
        <v>0.02</v>
      </c>
      <c r="Q25">
        <v>0.94</v>
      </c>
      <c r="R25">
        <v>15</v>
      </c>
      <c r="S25" t="s">
        <v>108</v>
      </c>
      <c r="T25" t="s">
        <v>82</v>
      </c>
      <c r="U25">
        <v>3</v>
      </c>
      <c r="V25" t="s">
        <v>66</v>
      </c>
      <c r="W25" t="s">
        <v>62</v>
      </c>
      <c r="X25">
        <v>1</v>
      </c>
      <c r="Y25">
        <v>610</v>
      </c>
      <c r="Z25" t="s">
        <v>96</v>
      </c>
      <c r="AA25">
        <v>20</v>
      </c>
      <c r="AB25">
        <v>10</v>
      </c>
      <c r="AC25">
        <v>15</v>
      </c>
      <c r="AD25">
        <v>95</v>
      </c>
      <c r="AE25">
        <v>98</v>
      </c>
      <c r="AF25">
        <v>80</v>
      </c>
      <c r="AG25">
        <v>60</v>
      </c>
      <c r="AH25">
        <v>92</v>
      </c>
      <c r="AI25" s="1" t="s">
        <v>109</v>
      </c>
      <c r="AJ25">
        <v>1</v>
      </c>
      <c r="AK25">
        <v>0.05</v>
      </c>
      <c r="AL25">
        <v>0</v>
      </c>
      <c r="AM25">
        <v>0</v>
      </c>
      <c r="AN25">
        <v>0</v>
      </c>
      <c r="AO25">
        <v>0</v>
      </c>
      <c r="AP25">
        <v>0</v>
      </c>
      <c r="AQ25">
        <v>1327</v>
      </c>
      <c r="AS25">
        <v>94</v>
      </c>
      <c r="AT25">
        <v>0</v>
      </c>
      <c r="AU25">
        <v>0</v>
      </c>
      <c r="AV25">
        <v>1</v>
      </c>
      <c r="AW25">
        <v>1</v>
      </c>
      <c r="AX25" t="s">
        <v>104</v>
      </c>
      <c r="AY25">
        <v>54</v>
      </c>
      <c r="AZ25">
        <v>1327</v>
      </c>
      <c r="BA25">
        <v>0</v>
      </c>
      <c r="BB25" s="5">
        <v>1327</v>
      </c>
      <c r="BC25">
        <v>610</v>
      </c>
      <c r="BD25">
        <v>717</v>
      </c>
      <c r="BE25">
        <v>2</v>
      </c>
      <c r="BF25">
        <v>98</v>
      </c>
    </row>
    <row r="26" spans="1:58" x14ac:dyDescent="0.2">
      <c r="A26" t="s">
        <v>149</v>
      </c>
      <c r="B26" t="s">
        <v>58</v>
      </c>
      <c r="C26" t="s">
        <v>111</v>
      </c>
      <c r="D26">
        <v>5</v>
      </c>
      <c r="E26" t="s">
        <v>87</v>
      </c>
      <c r="F26">
        <v>0.04</v>
      </c>
      <c r="G26" t="s">
        <v>113</v>
      </c>
      <c r="H26" s="2">
        <v>45076</v>
      </c>
      <c r="I26">
        <v>1970</v>
      </c>
      <c r="J26" s="2">
        <v>45079</v>
      </c>
      <c r="K26" s="33">
        <f t="shared" si="0"/>
        <v>3</v>
      </c>
      <c r="L26" t="s">
        <v>79</v>
      </c>
      <c r="M26" t="s">
        <v>62</v>
      </c>
      <c r="N26">
        <v>0.01</v>
      </c>
      <c r="O26">
        <v>3396</v>
      </c>
      <c r="P26">
        <v>0.04</v>
      </c>
      <c r="Q26">
        <v>0.96</v>
      </c>
      <c r="R26">
        <v>28</v>
      </c>
      <c r="S26" t="s">
        <v>74</v>
      </c>
      <c r="T26" t="s">
        <v>119</v>
      </c>
      <c r="U26">
        <v>2</v>
      </c>
      <c r="V26" t="s">
        <v>83</v>
      </c>
      <c r="W26" t="s">
        <v>62</v>
      </c>
      <c r="X26">
        <v>0</v>
      </c>
      <c r="Y26">
        <v>1426</v>
      </c>
      <c r="Z26" t="s">
        <v>111</v>
      </c>
      <c r="AA26">
        <v>24</v>
      </c>
      <c r="AB26">
        <v>8</v>
      </c>
      <c r="AC26">
        <v>10</v>
      </c>
      <c r="AD26">
        <v>97</v>
      </c>
      <c r="AE26">
        <v>94</v>
      </c>
      <c r="AF26">
        <v>85</v>
      </c>
      <c r="AG26">
        <v>65</v>
      </c>
      <c r="AH26">
        <v>96</v>
      </c>
      <c r="AI26" s="1" t="s">
        <v>76</v>
      </c>
      <c r="AJ26">
        <v>1</v>
      </c>
      <c r="AK26">
        <v>4.1666666666666664E-2</v>
      </c>
      <c r="AL26">
        <v>0</v>
      </c>
      <c r="AM26">
        <v>1</v>
      </c>
      <c r="AN26">
        <v>100</v>
      </c>
      <c r="AO26">
        <v>1</v>
      </c>
      <c r="AP26">
        <v>0</v>
      </c>
      <c r="AQ26">
        <v>0</v>
      </c>
      <c r="AR26">
        <v>3</v>
      </c>
      <c r="AS26">
        <v>96</v>
      </c>
      <c r="AT26">
        <v>0</v>
      </c>
      <c r="AU26">
        <v>0</v>
      </c>
      <c r="AV26">
        <v>0</v>
      </c>
      <c r="AW26">
        <v>0</v>
      </c>
      <c r="AX26" t="s">
        <v>104</v>
      </c>
      <c r="AY26">
        <v>58</v>
      </c>
      <c r="AZ26">
        <v>3396</v>
      </c>
      <c r="BA26">
        <v>100</v>
      </c>
      <c r="BB26" s="5">
        <v>3396</v>
      </c>
      <c r="BC26">
        <v>1426</v>
      </c>
      <c r="BD26">
        <v>1970</v>
      </c>
      <c r="BE26">
        <v>1</v>
      </c>
      <c r="BF26">
        <v>94</v>
      </c>
    </row>
    <row r="27" spans="1:58" x14ac:dyDescent="0.2">
      <c r="A27" t="s">
        <v>151</v>
      </c>
      <c r="B27" t="s">
        <v>86</v>
      </c>
      <c r="C27" t="s">
        <v>111</v>
      </c>
      <c r="D27">
        <v>3</v>
      </c>
      <c r="E27" t="s">
        <v>87</v>
      </c>
      <c r="F27">
        <v>0.04</v>
      </c>
      <c r="G27" t="s">
        <v>113</v>
      </c>
      <c r="H27" s="2">
        <v>45082</v>
      </c>
      <c r="I27">
        <v>1272</v>
      </c>
      <c r="J27" s="2">
        <v>45081</v>
      </c>
      <c r="K27" s="33">
        <f t="shared" si="0"/>
        <v>-1</v>
      </c>
      <c r="M27" t="s">
        <v>62</v>
      </c>
      <c r="N27">
        <v>0.04</v>
      </c>
      <c r="O27">
        <v>2193</v>
      </c>
      <c r="P27">
        <v>0.01</v>
      </c>
      <c r="Q27">
        <v>0.98</v>
      </c>
      <c r="R27">
        <v>26</v>
      </c>
      <c r="S27" t="s">
        <v>81</v>
      </c>
      <c r="T27" t="s">
        <v>119</v>
      </c>
      <c r="U27">
        <v>4</v>
      </c>
      <c r="V27" t="s">
        <v>88</v>
      </c>
      <c r="W27" t="s">
        <v>62</v>
      </c>
      <c r="X27">
        <v>0</v>
      </c>
      <c r="Y27">
        <v>921</v>
      </c>
      <c r="Z27" t="s">
        <v>111</v>
      </c>
      <c r="AA27">
        <v>24</v>
      </c>
      <c r="AB27">
        <v>8</v>
      </c>
      <c r="AC27">
        <v>10</v>
      </c>
      <c r="AD27">
        <v>97</v>
      </c>
      <c r="AE27">
        <v>94</v>
      </c>
      <c r="AF27">
        <v>85</v>
      </c>
      <c r="AG27">
        <v>65</v>
      </c>
      <c r="AH27">
        <v>96</v>
      </c>
      <c r="AI27" s="1" t="s">
        <v>84</v>
      </c>
      <c r="AJ27">
        <v>1</v>
      </c>
      <c r="AK27">
        <v>4.1666666666666664E-2</v>
      </c>
      <c r="AL27">
        <v>0</v>
      </c>
      <c r="AM27">
        <v>1</v>
      </c>
      <c r="AN27">
        <v>100</v>
      </c>
      <c r="AO27">
        <v>0</v>
      </c>
      <c r="AP27">
        <v>1</v>
      </c>
      <c r="AQ27">
        <v>0</v>
      </c>
      <c r="AS27">
        <v>98</v>
      </c>
      <c r="AT27">
        <v>0</v>
      </c>
      <c r="AU27">
        <v>0</v>
      </c>
      <c r="AV27">
        <v>0</v>
      </c>
      <c r="AW27">
        <v>0</v>
      </c>
      <c r="AX27" t="s">
        <v>77</v>
      </c>
      <c r="AY27">
        <v>58</v>
      </c>
      <c r="AZ27">
        <v>2193</v>
      </c>
      <c r="BA27">
        <v>0</v>
      </c>
      <c r="BB27" s="5">
        <v>2193</v>
      </c>
      <c r="BC27">
        <v>921</v>
      </c>
      <c r="BD27">
        <v>1272</v>
      </c>
      <c r="BE27">
        <v>4</v>
      </c>
      <c r="BF27">
        <v>94</v>
      </c>
    </row>
    <row r="28" spans="1:58" hidden="1" x14ac:dyDescent="0.2">
      <c r="A28" t="s">
        <v>153</v>
      </c>
      <c r="B28" t="s">
        <v>58</v>
      </c>
      <c r="C28" t="s">
        <v>96</v>
      </c>
      <c r="D28">
        <v>1</v>
      </c>
      <c r="E28" t="s">
        <v>60</v>
      </c>
      <c r="F28">
        <v>0.04</v>
      </c>
      <c r="G28" t="s">
        <v>99</v>
      </c>
      <c r="H28" s="2">
        <v>45041</v>
      </c>
      <c r="I28">
        <v>1799</v>
      </c>
      <c r="J28" s="2">
        <v>45042</v>
      </c>
      <c r="K28" s="33">
        <f t="shared" si="0"/>
        <v>1</v>
      </c>
      <c r="M28" t="s">
        <v>62</v>
      </c>
      <c r="N28">
        <v>0.01</v>
      </c>
      <c r="O28">
        <v>3213</v>
      </c>
      <c r="P28">
        <v>0.04</v>
      </c>
      <c r="Q28">
        <v>0.95</v>
      </c>
      <c r="R28">
        <v>25</v>
      </c>
      <c r="S28" t="s">
        <v>92</v>
      </c>
      <c r="T28" t="s">
        <v>75</v>
      </c>
      <c r="U28">
        <v>2</v>
      </c>
      <c r="V28" t="s">
        <v>88</v>
      </c>
      <c r="W28" t="s">
        <v>62</v>
      </c>
      <c r="X28">
        <v>0</v>
      </c>
      <c r="Y28">
        <v>1414</v>
      </c>
      <c r="Z28" t="s">
        <v>96</v>
      </c>
      <c r="AA28">
        <v>20</v>
      </c>
      <c r="AB28">
        <v>10</v>
      </c>
      <c r="AC28">
        <v>15</v>
      </c>
      <c r="AD28">
        <v>95</v>
      </c>
      <c r="AE28">
        <v>98</v>
      </c>
      <c r="AF28">
        <v>80</v>
      </c>
      <c r="AG28">
        <v>60</v>
      </c>
      <c r="AH28">
        <v>92</v>
      </c>
      <c r="AI28" s="1" t="s">
        <v>94</v>
      </c>
      <c r="AJ28">
        <v>1</v>
      </c>
      <c r="AK28">
        <v>0.05</v>
      </c>
      <c r="AL28">
        <v>0</v>
      </c>
      <c r="AM28">
        <v>1</v>
      </c>
      <c r="AN28">
        <v>100</v>
      </c>
      <c r="AO28">
        <v>0</v>
      </c>
      <c r="AP28">
        <v>1</v>
      </c>
      <c r="AQ28">
        <v>0</v>
      </c>
      <c r="AS28">
        <v>95</v>
      </c>
      <c r="AT28">
        <v>0</v>
      </c>
      <c r="AU28">
        <v>0</v>
      </c>
      <c r="AV28">
        <v>0</v>
      </c>
      <c r="AW28">
        <v>0</v>
      </c>
      <c r="AX28" t="s">
        <v>114</v>
      </c>
      <c r="AY28">
        <v>56</v>
      </c>
      <c r="AZ28">
        <v>3213</v>
      </c>
      <c r="BA28">
        <v>0</v>
      </c>
      <c r="BB28" s="5">
        <v>3213</v>
      </c>
      <c r="BC28">
        <v>1414</v>
      </c>
      <c r="BD28">
        <v>1799</v>
      </c>
      <c r="BE28">
        <v>1</v>
      </c>
      <c r="BF28">
        <v>98</v>
      </c>
    </row>
    <row r="29" spans="1:58" x14ac:dyDescent="0.2">
      <c r="A29" t="s">
        <v>154</v>
      </c>
      <c r="B29" t="s">
        <v>58</v>
      </c>
      <c r="C29" t="s">
        <v>111</v>
      </c>
      <c r="D29">
        <v>1</v>
      </c>
      <c r="E29" t="s">
        <v>101</v>
      </c>
      <c r="F29">
        <v>0.01</v>
      </c>
      <c r="G29" t="s">
        <v>113</v>
      </c>
      <c r="H29" s="2">
        <v>45077</v>
      </c>
      <c r="I29">
        <v>1069</v>
      </c>
      <c r="J29" s="2">
        <v>45081</v>
      </c>
      <c r="K29" s="33">
        <f t="shared" si="0"/>
        <v>4</v>
      </c>
      <c r="M29" t="s">
        <v>62</v>
      </c>
      <c r="N29">
        <v>0.01</v>
      </c>
      <c r="O29">
        <v>1645</v>
      </c>
      <c r="P29">
        <v>0.03</v>
      </c>
      <c r="Q29">
        <v>0.98</v>
      </c>
      <c r="R29">
        <v>31</v>
      </c>
      <c r="S29" t="s">
        <v>64</v>
      </c>
      <c r="T29" t="s">
        <v>93</v>
      </c>
      <c r="U29">
        <v>2</v>
      </c>
      <c r="V29" t="s">
        <v>88</v>
      </c>
      <c r="W29" t="s">
        <v>62</v>
      </c>
      <c r="X29">
        <v>0</v>
      </c>
      <c r="Y29">
        <v>576</v>
      </c>
      <c r="Z29" t="s">
        <v>111</v>
      </c>
      <c r="AA29">
        <v>24</v>
      </c>
      <c r="AB29">
        <v>8</v>
      </c>
      <c r="AC29">
        <v>10</v>
      </c>
      <c r="AD29">
        <v>97</v>
      </c>
      <c r="AE29">
        <v>94</v>
      </c>
      <c r="AF29">
        <v>85</v>
      </c>
      <c r="AG29">
        <v>65</v>
      </c>
      <c r="AH29">
        <v>96</v>
      </c>
      <c r="AI29" s="1" t="s">
        <v>68</v>
      </c>
      <c r="AJ29">
        <v>1</v>
      </c>
      <c r="AK29">
        <v>4.1666666666666664E-2</v>
      </c>
      <c r="AL29">
        <v>0</v>
      </c>
      <c r="AM29">
        <v>1</v>
      </c>
      <c r="AN29">
        <v>100</v>
      </c>
      <c r="AO29">
        <v>0</v>
      </c>
      <c r="AP29">
        <v>1</v>
      </c>
      <c r="AQ29">
        <v>0</v>
      </c>
      <c r="AS29">
        <v>98</v>
      </c>
      <c r="AT29">
        <v>0</v>
      </c>
      <c r="AU29">
        <v>0</v>
      </c>
      <c r="AV29">
        <v>0</v>
      </c>
      <c r="AW29">
        <v>0</v>
      </c>
      <c r="AX29" t="s">
        <v>114</v>
      </c>
      <c r="AY29">
        <v>65</v>
      </c>
      <c r="AZ29">
        <v>1645</v>
      </c>
      <c r="BA29">
        <v>0</v>
      </c>
      <c r="BB29" s="5">
        <v>1645</v>
      </c>
      <c r="BC29">
        <v>576</v>
      </c>
      <c r="BD29">
        <v>1069</v>
      </c>
      <c r="BE29">
        <v>1</v>
      </c>
      <c r="BF29">
        <v>94</v>
      </c>
    </row>
    <row r="30" spans="1:58" x14ac:dyDescent="0.2">
      <c r="A30" t="s">
        <v>156</v>
      </c>
      <c r="B30" t="s">
        <v>58</v>
      </c>
      <c r="C30" t="s">
        <v>111</v>
      </c>
      <c r="D30">
        <v>1</v>
      </c>
      <c r="E30" t="s">
        <v>87</v>
      </c>
      <c r="F30">
        <v>0.04</v>
      </c>
      <c r="G30" t="s">
        <v>113</v>
      </c>
      <c r="H30" s="2">
        <v>45059</v>
      </c>
      <c r="I30">
        <v>1125</v>
      </c>
      <c r="J30" s="2">
        <v>45059</v>
      </c>
      <c r="K30" s="33">
        <f t="shared" si="0"/>
        <v>0</v>
      </c>
      <c r="M30" t="s">
        <v>62</v>
      </c>
      <c r="N30">
        <v>0.03</v>
      </c>
      <c r="O30">
        <v>2812</v>
      </c>
      <c r="P30">
        <v>0.05</v>
      </c>
      <c r="Q30">
        <v>0.88</v>
      </c>
      <c r="R30">
        <v>28</v>
      </c>
      <c r="S30" t="s">
        <v>64</v>
      </c>
      <c r="T30" t="s">
        <v>75</v>
      </c>
      <c r="U30">
        <v>5</v>
      </c>
      <c r="V30" t="s">
        <v>88</v>
      </c>
      <c r="W30" t="s">
        <v>62</v>
      </c>
      <c r="X30">
        <v>1</v>
      </c>
      <c r="Y30">
        <v>1687</v>
      </c>
      <c r="Z30" t="s">
        <v>111</v>
      </c>
      <c r="AA30">
        <v>24</v>
      </c>
      <c r="AB30">
        <v>8</v>
      </c>
      <c r="AC30">
        <v>10</v>
      </c>
      <c r="AD30">
        <v>97</v>
      </c>
      <c r="AE30">
        <v>94</v>
      </c>
      <c r="AF30">
        <v>85</v>
      </c>
      <c r="AG30">
        <v>65</v>
      </c>
      <c r="AH30">
        <v>96</v>
      </c>
      <c r="AI30" s="1" t="s">
        <v>68</v>
      </c>
      <c r="AJ30">
        <v>1</v>
      </c>
      <c r="AK30">
        <v>4.1666666666666664E-2</v>
      </c>
      <c r="AL30">
        <v>0</v>
      </c>
      <c r="AM30">
        <v>0</v>
      </c>
      <c r="AN30">
        <v>0</v>
      </c>
      <c r="AO30">
        <v>0</v>
      </c>
      <c r="AP30">
        <v>1</v>
      </c>
      <c r="AQ30">
        <v>2812</v>
      </c>
      <c r="AS30">
        <v>88</v>
      </c>
      <c r="AT30">
        <v>0</v>
      </c>
      <c r="AU30">
        <v>0</v>
      </c>
      <c r="AV30">
        <v>0</v>
      </c>
      <c r="AW30">
        <v>0</v>
      </c>
      <c r="AX30" t="s">
        <v>114</v>
      </c>
      <c r="AY30">
        <v>40</v>
      </c>
      <c r="AZ30">
        <v>2812</v>
      </c>
      <c r="BA30">
        <v>0</v>
      </c>
      <c r="BB30" s="5">
        <v>2812</v>
      </c>
      <c r="BC30">
        <v>1687</v>
      </c>
      <c r="BD30">
        <v>1125</v>
      </c>
      <c r="BE30">
        <v>3</v>
      </c>
      <c r="BF30">
        <v>94</v>
      </c>
    </row>
    <row r="31" spans="1:58" hidden="1" x14ac:dyDescent="0.2">
      <c r="A31" t="s">
        <v>157</v>
      </c>
      <c r="B31" t="s">
        <v>86</v>
      </c>
      <c r="C31" t="s">
        <v>96</v>
      </c>
      <c r="D31">
        <v>5</v>
      </c>
      <c r="E31" t="s">
        <v>90</v>
      </c>
      <c r="F31">
        <v>0.02</v>
      </c>
      <c r="G31" t="s">
        <v>99</v>
      </c>
      <c r="H31" s="2">
        <v>45059</v>
      </c>
      <c r="I31">
        <v>1527</v>
      </c>
      <c r="J31" s="2">
        <v>45061</v>
      </c>
      <c r="K31" s="33">
        <f t="shared" si="0"/>
        <v>2</v>
      </c>
      <c r="L31" t="s">
        <v>158</v>
      </c>
      <c r="M31" t="s">
        <v>62</v>
      </c>
      <c r="N31">
        <v>0.01</v>
      </c>
      <c r="O31">
        <v>3116</v>
      </c>
      <c r="P31">
        <v>0.01</v>
      </c>
      <c r="Q31">
        <v>0.96</v>
      </c>
      <c r="R31">
        <v>24</v>
      </c>
      <c r="S31" t="s">
        <v>64</v>
      </c>
      <c r="T31" t="s">
        <v>93</v>
      </c>
      <c r="U31">
        <v>6</v>
      </c>
      <c r="V31" t="s">
        <v>83</v>
      </c>
      <c r="W31" t="s">
        <v>62</v>
      </c>
      <c r="X31">
        <v>0</v>
      </c>
      <c r="Y31">
        <v>1589</v>
      </c>
      <c r="Z31" t="s">
        <v>96</v>
      </c>
      <c r="AA31">
        <v>20</v>
      </c>
      <c r="AB31">
        <v>10</v>
      </c>
      <c r="AC31">
        <v>15</v>
      </c>
      <c r="AD31">
        <v>95</v>
      </c>
      <c r="AE31">
        <v>98</v>
      </c>
      <c r="AF31">
        <v>80</v>
      </c>
      <c r="AG31">
        <v>60</v>
      </c>
      <c r="AH31">
        <v>92</v>
      </c>
      <c r="AI31" s="1" t="s">
        <v>68</v>
      </c>
      <c r="AJ31">
        <v>1</v>
      </c>
      <c r="AK31">
        <v>0.05</v>
      </c>
      <c r="AL31">
        <v>0</v>
      </c>
      <c r="AM31">
        <v>1</v>
      </c>
      <c r="AN31">
        <v>100</v>
      </c>
      <c r="AO31">
        <v>1</v>
      </c>
      <c r="AP31">
        <v>0</v>
      </c>
      <c r="AQ31">
        <v>0</v>
      </c>
      <c r="AR31">
        <v>5</v>
      </c>
      <c r="AS31">
        <v>96</v>
      </c>
      <c r="AT31">
        <v>0</v>
      </c>
      <c r="AU31">
        <v>0</v>
      </c>
      <c r="AV31">
        <v>0</v>
      </c>
      <c r="AW31">
        <v>0</v>
      </c>
      <c r="AX31" t="s">
        <v>104</v>
      </c>
      <c r="AY31">
        <v>49</v>
      </c>
      <c r="AZ31">
        <v>3116</v>
      </c>
      <c r="BA31">
        <v>100</v>
      </c>
      <c r="BB31" s="5">
        <v>3116</v>
      </c>
      <c r="BC31">
        <v>1589</v>
      </c>
      <c r="BD31">
        <v>1527</v>
      </c>
      <c r="BE31">
        <v>1</v>
      </c>
      <c r="BF31">
        <v>98</v>
      </c>
    </row>
    <row r="32" spans="1:58" hidden="1" x14ac:dyDescent="0.2">
      <c r="A32" t="s">
        <v>159</v>
      </c>
      <c r="B32" t="s">
        <v>58</v>
      </c>
      <c r="C32" t="s">
        <v>96</v>
      </c>
      <c r="D32">
        <v>3</v>
      </c>
      <c r="E32" t="s">
        <v>101</v>
      </c>
      <c r="F32">
        <v>0.02</v>
      </c>
      <c r="G32" t="s">
        <v>99</v>
      </c>
      <c r="H32" s="2">
        <v>45042</v>
      </c>
      <c r="I32">
        <v>1477</v>
      </c>
      <c r="J32" s="2">
        <v>45045</v>
      </c>
      <c r="K32" s="33">
        <f t="shared" si="0"/>
        <v>3</v>
      </c>
      <c r="M32" t="s">
        <v>62</v>
      </c>
      <c r="N32">
        <v>0.03</v>
      </c>
      <c r="O32">
        <v>2141</v>
      </c>
      <c r="P32">
        <v>0.01</v>
      </c>
      <c r="Q32">
        <v>0.93</v>
      </c>
      <c r="R32">
        <v>11</v>
      </c>
      <c r="S32" t="s">
        <v>64</v>
      </c>
      <c r="T32" t="s">
        <v>119</v>
      </c>
      <c r="U32">
        <v>6</v>
      </c>
      <c r="V32" t="s">
        <v>88</v>
      </c>
      <c r="W32" t="s">
        <v>62</v>
      </c>
      <c r="X32">
        <v>0</v>
      </c>
      <c r="Y32">
        <v>664</v>
      </c>
      <c r="Z32" t="s">
        <v>96</v>
      </c>
      <c r="AA32">
        <v>20</v>
      </c>
      <c r="AB32">
        <v>10</v>
      </c>
      <c r="AC32">
        <v>15</v>
      </c>
      <c r="AD32">
        <v>95</v>
      </c>
      <c r="AE32">
        <v>98</v>
      </c>
      <c r="AF32">
        <v>80</v>
      </c>
      <c r="AG32">
        <v>60</v>
      </c>
      <c r="AH32">
        <v>92</v>
      </c>
      <c r="AI32" s="1" t="s">
        <v>68</v>
      </c>
      <c r="AJ32">
        <v>1</v>
      </c>
      <c r="AK32">
        <v>0.05</v>
      </c>
      <c r="AL32">
        <v>0</v>
      </c>
      <c r="AM32">
        <v>1</v>
      </c>
      <c r="AN32">
        <v>100</v>
      </c>
      <c r="AO32">
        <v>0</v>
      </c>
      <c r="AP32">
        <v>1</v>
      </c>
      <c r="AQ32">
        <v>0</v>
      </c>
      <c r="AS32">
        <v>93</v>
      </c>
      <c r="AT32">
        <v>0</v>
      </c>
      <c r="AU32">
        <v>0</v>
      </c>
      <c r="AV32">
        <v>0</v>
      </c>
      <c r="AW32">
        <v>0</v>
      </c>
      <c r="AX32" t="s">
        <v>77</v>
      </c>
      <c r="AY32">
        <v>69</v>
      </c>
      <c r="AZ32">
        <v>2141</v>
      </c>
      <c r="BA32">
        <v>0</v>
      </c>
      <c r="BB32" s="5">
        <v>2141</v>
      </c>
      <c r="BC32">
        <v>664</v>
      </c>
      <c r="BD32">
        <v>1477</v>
      </c>
      <c r="BE32">
        <v>3</v>
      </c>
      <c r="BF32">
        <v>98</v>
      </c>
    </row>
    <row r="33" spans="1:58" x14ac:dyDescent="0.2">
      <c r="A33" t="s">
        <v>160</v>
      </c>
      <c r="B33" t="s">
        <v>86</v>
      </c>
      <c r="C33" t="s">
        <v>111</v>
      </c>
      <c r="D33">
        <v>4</v>
      </c>
      <c r="E33" t="s">
        <v>71</v>
      </c>
      <c r="F33">
        <v>0.04</v>
      </c>
      <c r="G33" t="s">
        <v>113</v>
      </c>
      <c r="H33" s="2">
        <v>45083</v>
      </c>
      <c r="I33">
        <v>1959</v>
      </c>
      <c r="J33" s="2">
        <v>45092</v>
      </c>
      <c r="K33" s="33">
        <f t="shared" si="0"/>
        <v>9</v>
      </c>
      <c r="L33" t="s">
        <v>161</v>
      </c>
      <c r="M33" t="s">
        <v>62</v>
      </c>
      <c r="N33">
        <v>0.04</v>
      </c>
      <c r="O33">
        <v>2799</v>
      </c>
      <c r="P33">
        <v>0.04</v>
      </c>
      <c r="Q33">
        <v>0.89</v>
      </c>
      <c r="R33">
        <v>22</v>
      </c>
      <c r="S33" t="s">
        <v>108</v>
      </c>
      <c r="T33" t="s">
        <v>65</v>
      </c>
      <c r="U33">
        <v>6</v>
      </c>
      <c r="V33" t="s">
        <v>83</v>
      </c>
      <c r="W33" t="s">
        <v>62</v>
      </c>
      <c r="X33">
        <v>0</v>
      </c>
      <c r="Y33">
        <v>840</v>
      </c>
      <c r="Z33" t="s">
        <v>111</v>
      </c>
      <c r="AA33">
        <v>24</v>
      </c>
      <c r="AB33">
        <v>8</v>
      </c>
      <c r="AC33">
        <v>10</v>
      </c>
      <c r="AD33">
        <v>97</v>
      </c>
      <c r="AE33">
        <v>94</v>
      </c>
      <c r="AF33">
        <v>85</v>
      </c>
      <c r="AG33">
        <v>65</v>
      </c>
      <c r="AH33">
        <v>96</v>
      </c>
      <c r="AI33" s="1" t="s">
        <v>109</v>
      </c>
      <c r="AJ33">
        <v>1</v>
      </c>
      <c r="AK33">
        <v>4.1666666666666664E-2</v>
      </c>
      <c r="AL33">
        <v>0</v>
      </c>
      <c r="AM33">
        <v>1</v>
      </c>
      <c r="AN33">
        <v>100</v>
      </c>
      <c r="AO33">
        <v>1</v>
      </c>
      <c r="AP33">
        <v>0</v>
      </c>
      <c r="AQ33">
        <v>0</v>
      </c>
      <c r="AR33">
        <v>7</v>
      </c>
      <c r="AS33">
        <v>89</v>
      </c>
      <c r="AT33">
        <v>0</v>
      </c>
      <c r="AU33">
        <v>0</v>
      </c>
      <c r="AV33">
        <v>0</v>
      </c>
      <c r="AW33">
        <v>0</v>
      </c>
      <c r="AX33" t="s">
        <v>69</v>
      </c>
      <c r="AY33">
        <v>70</v>
      </c>
      <c r="AZ33">
        <v>2799</v>
      </c>
      <c r="BA33">
        <v>100</v>
      </c>
      <c r="BB33" s="5">
        <v>2799</v>
      </c>
      <c r="BC33">
        <v>840</v>
      </c>
      <c r="BD33">
        <v>1959</v>
      </c>
      <c r="BE33">
        <v>4</v>
      </c>
      <c r="BF33">
        <v>94</v>
      </c>
    </row>
    <row r="34" spans="1:58" hidden="1" x14ac:dyDescent="0.2">
      <c r="A34" t="s">
        <v>163</v>
      </c>
      <c r="B34" t="s">
        <v>86</v>
      </c>
      <c r="C34" t="s">
        <v>96</v>
      </c>
      <c r="D34">
        <v>3</v>
      </c>
      <c r="E34" t="s">
        <v>90</v>
      </c>
      <c r="F34">
        <v>0.04</v>
      </c>
      <c r="G34" t="s">
        <v>99</v>
      </c>
      <c r="H34" s="2">
        <v>45093</v>
      </c>
      <c r="I34">
        <v>765</v>
      </c>
      <c r="J34" s="2">
        <v>45096</v>
      </c>
      <c r="K34" s="33">
        <f t="shared" si="0"/>
        <v>3</v>
      </c>
      <c r="M34" t="s">
        <v>62</v>
      </c>
      <c r="N34">
        <v>0.02</v>
      </c>
      <c r="O34">
        <v>2187</v>
      </c>
      <c r="P34">
        <v>0.04</v>
      </c>
      <c r="Q34">
        <v>0.95</v>
      </c>
      <c r="R34">
        <v>21</v>
      </c>
      <c r="S34" t="s">
        <v>81</v>
      </c>
      <c r="T34" t="s">
        <v>82</v>
      </c>
      <c r="U34">
        <v>4</v>
      </c>
      <c r="V34" t="s">
        <v>88</v>
      </c>
      <c r="W34" t="s">
        <v>62</v>
      </c>
      <c r="X34">
        <v>1</v>
      </c>
      <c r="Y34">
        <v>1422</v>
      </c>
      <c r="Z34" t="s">
        <v>96</v>
      </c>
      <c r="AA34">
        <v>20</v>
      </c>
      <c r="AB34">
        <v>10</v>
      </c>
      <c r="AC34">
        <v>15</v>
      </c>
      <c r="AD34">
        <v>95</v>
      </c>
      <c r="AE34">
        <v>98</v>
      </c>
      <c r="AF34">
        <v>80</v>
      </c>
      <c r="AG34">
        <v>60</v>
      </c>
      <c r="AH34">
        <v>92</v>
      </c>
      <c r="AI34" s="1" t="s">
        <v>84</v>
      </c>
      <c r="AJ34">
        <v>1</v>
      </c>
      <c r="AK34">
        <v>0.05</v>
      </c>
      <c r="AL34">
        <v>0</v>
      </c>
      <c r="AM34">
        <v>0</v>
      </c>
      <c r="AN34">
        <v>0</v>
      </c>
      <c r="AO34">
        <v>0</v>
      </c>
      <c r="AP34">
        <v>1</v>
      </c>
      <c r="AQ34">
        <v>2187</v>
      </c>
      <c r="AS34">
        <v>95</v>
      </c>
      <c r="AT34">
        <v>0</v>
      </c>
      <c r="AU34">
        <v>0</v>
      </c>
      <c r="AV34">
        <v>0</v>
      </c>
      <c r="AW34">
        <v>0</v>
      </c>
      <c r="AX34" t="s">
        <v>77</v>
      </c>
      <c r="AY34">
        <v>35</v>
      </c>
      <c r="AZ34">
        <v>2187</v>
      </c>
      <c r="BA34">
        <v>0</v>
      </c>
      <c r="BB34" s="5">
        <v>2187</v>
      </c>
      <c r="BC34">
        <v>1422</v>
      </c>
      <c r="BD34">
        <v>765</v>
      </c>
      <c r="BE34">
        <v>2</v>
      </c>
      <c r="BF34">
        <v>98</v>
      </c>
    </row>
    <row r="35" spans="1:58" x14ac:dyDescent="0.2">
      <c r="A35" t="s">
        <v>164</v>
      </c>
      <c r="B35" t="s">
        <v>86</v>
      </c>
      <c r="C35" t="s">
        <v>111</v>
      </c>
      <c r="D35">
        <v>3</v>
      </c>
      <c r="E35" t="s">
        <v>87</v>
      </c>
      <c r="F35">
        <v>0.02</v>
      </c>
      <c r="G35" t="s">
        <v>113</v>
      </c>
      <c r="H35" s="2">
        <v>45051</v>
      </c>
      <c r="I35">
        <v>1800</v>
      </c>
      <c r="J35" s="2">
        <v>45049</v>
      </c>
      <c r="K35" s="33">
        <f t="shared" si="0"/>
        <v>-2</v>
      </c>
      <c r="M35" t="s">
        <v>62</v>
      </c>
      <c r="N35">
        <v>0.01</v>
      </c>
      <c r="O35">
        <v>2727</v>
      </c>
      <c r="P35">
        <v>0.05</v>
      </c>
      <c r="Q35">
        <v>0.93</v>
      </c>
      <c r="R35">
        <v>11</v>
      </c>
      <c r="S35" t="s">
        <v>108</v>
      </c>
      <c r="T35" t="s">
        <v>75</v>
      </c>
      <c r="U35">
        <v>4</v>
      </c>
      <c r="V35" t="s">
        <v>88</v>
      </c>
      <c r="W35" t="s">
        <v>62</v>
      </c>
      <c r="X35">
        <v>1</v>
      </c>
      <c r="Y35">
        <v>927</v>
      </c>
      <c r="Z35" t="s">
        <v>111</v>
      </c>
      <c r="AA35">
        <v>24</v>
      </c>
      <c r="AB35">
        <v>8</v>
      </c>
      <c r="AC35">
        <v>10</v>
      </c>
      <c r="AD35">
        <v>97</v>
      </c>
      <c r="AE35">
        <v>94</v>
      </c>
      <c r="AF35">
        <v>85</v>
      </c>
      <c r="AG35">
        <v>65</v>
      </c>
      <c r="AH35">
        <v>96</v>
      </c>
      <c r="AI35" s="1" t="s">
        <v>109</v>
      </c>
      <c r="AJ35">
        <v>1</v>
      </c>
      <c r="AK35">
        <v>4.1666666666666664E-2</v>
      </c>
      <c r="AL35">
        <v>0</v>
      </c>
      <c r="AM35">
        <v>0</v>
      </c>
      <c r="AN35">
        <v>0</v>
      </c>
      <c r="AO35">
        <v>0</v>
      </c>
      <c r="AP35">
        <v>1</v>
      </c>
      <c r="AQ35">
        <v>2727</v>
      </c>
      <c r="AS35">
        <v>93</v>
      </c>
      <c r="AT35">
        <v>0</v>
      </c>
      <c r="AU35">
        <v>0</v>
      </c>
      <c r="AV35">
        <v>0</v>
      </c>
      <c r="AW35">
        <v>0</v>
      </c>
      <c r="AX35" t="s">
        <v>77</v>
      </c>
      <c r="AY35">
        <v>66</v>
      </c>
      <c r="AZ35">
        <v>2727</v>
      </c>
      <c r="BA35">
        <v>0</v>
      </c>
      <c r="BB35" s="5">
        <v>2727</v>
      </c>
      <c r="BC35">
        <v>927</v>
      </c>
      <c r="BD35">
        <v>1800</v>
      </c>
      <c r="BE35">
        <v>1</v>
      </c>
      <c r="BF35">
        <v>94</v>
      </c>
    </row>
    <row r="36" spans="1:58" x14ac:dyDescent="0.2">
      <c r="A36" t="s">
        <v>165</v>
      </c>
      <c r="B36" t="s">
        <v>58</v>
      </c>
      <c r="C36" t="s">
        <v>111</v>
      </c>
      <c r="D36">
        <v>3</v>
      </c>
      <c r="E36" t="s">
        <v>90</v>
      </c>
      <c r="F36">
        <v>0.04</v>
      </c>
      <c r="G36" t="s">
        <v>113</v>
      </c>
      <c r="H36" s="2">
        <v>45050</v>
      </c>
      <c r="I36">
        <v>711</v>
      </c>
      <c r="J36" s="2">
        <v>45047</v>
      </c>
      <c r="K36" s="33">
        <f t="shared" si="0"/>
        <v>-3</v>
      </c>
      <c r="M36" t="s">
        <v>62</v>
      </c>
      <c r="N36">
        <v>0.02</v>
      </c>
      <c r="O36">
        <v>2369</v>
      </c>
      <c r="P36">
        <v>0.04</v>
      </c>
      <c r="Q36">
        <v>0.95</v>
      </c>
      <c r="R36">
        <v>14</v>
      </c>
      <c r="S36" t="s">
        <v>74</v>
      </c>
      <c r="T36" t="s">
        <v>119</v>
      </c>
      <c r="U36">
        <v>3</v>
      </c>
      <c r="V36" t="s">
        <v>66</v>
      </c>
      <c r="W36" t="s">
        <v>62</v>
      </c>
      <c r="X36">
        <v>0</v>
      </c>
      <c r="Y36">
        <v>1658</v>
      </c>
      <c r="Z36" t="s">
        <v>111</v>
      </c>
      <c r="AA36">
        <v>24</v>
      </c>
      <c r="AB36">
        <v>8</v>
      </c>
      <c r="AC36">
        <v>10</v>
      </c>
      <c r="AD36">
        <v>97</v>
      </c>
      <c r="AE36">
        <v>94</v>
      </c>
      <c r="AF36">
        <v>85</v>
      </c>
      <c r="AG36">
        <v>65</v>
      </c>
      <c r="AH36">
        <v>96</v>
      </c>
      <c r="AI36" s="1" t="s">
        <v>76</v>
      </c>
      <c r="AJ36">
        <v>1</v>
      </c>
      <c r="AK36">
        <v>4.1666666666666664E-2</v>
      </c>
      <c r="AL36">
        <v>0</v>
      </c>
      <c r="AM36">
        <v>1</v>
      </c>
      <c r="AN36">
        <v>100</v>
      </c>
      <c r="AO36">
        <v>0</v>
      </c>
      <c r="AP36">
        <v>0</v>
      </c>
      <c r="AQ36">
        <v>0</v>
      </c>
      <c r="AS36">
        <v>95</v>
      </c>
      <c r="AT36">
        <v>0</v>
      </c>
      <c r="AU36">
        <v>0</v>
      </c>
      <c r="AV36">
        <v>1</v>
      </c>
      <c r="AW36">
        <v>1</v>
      </c>
      <c r="AX36" t="s">
        <v>77</v>
      </c>
      <c r="AY36">
        <v>30</v>
      </c>
      <c r="AZ36">
        <v>2369</v>
      </c>
      <c r="BA36">
        <v>0</v>
      </c>
      <c r="BB36" s="5">
        <v>2369</v>
      </c>
      <c r="BC36">
        <v>1658</v>
      </c>
      <c r="BD36">
        <v>711</v>
      </c>
      <c r="BE36">
        <v>2</v>
      </c>
      <c r="BF36">
        <v>94</v>
      </c>
    </row>
    <row r="37" spans="1:58" hidden="1" x14ac:dyDescent="0.2">
      <c r="A37" t="s">
        <v>167</v>
      </c>
      <c r="B37" t="s">
        <v>58</v>
      </c>
      <c r="C37" t="s">
        <v>59</v>
      </c>
      <c r="D37">
        <v>5</v>
      </c>
      <c r="E37" t="s">
        <v>71</v>
      </c>
      <c r="F37">
        <v>0.03</v>
      </c>
      <c r="G37" t="s">
        <v>67</v>
      </c>
      <c r="H37" s="2">
        <v>45048</v>
      </c>
      <c r="I37">
        <v>1188</v>
      </c>
      <c r="J37" s="2">
        <v>45055</v>
      </c>
      <c r="K37" s="33">
        <f t="shared" si="0"/>
        <v>7</v>
      </c>
      <c r="L37" t="s">
        <v>107</v>
      </c>
      <c r="M37" t="s">
        <v>62</v>
      </c>
      <c r="N37">
        <v>0.02</v>
      </c>
      <c r="O37">
        <v>1885</v>
      </c>
      <c r="P37">
        <v>0.01</v>
      </c>
      <c r="Q37">
        <v>0.92</v>
      </c>
      <c r="R37">
        <v>11</v>
      </c>
      <c r="S37" t="s">
        <v>108</v>
      </c>
      <c r="T37" t="s">
        <v>75</v>
      </c>
      <c r="U37">
        <v>6</v>
      </c>
      <c r="V37" t="s">
        <v>83</v>
      </c>
      <c r="W37" t="s">
        <v>62</v>
      </c>
      <c r="X37">
        <v>1</v>
      </c>
      <c r="Y37">
        <v>697</v>
      </c>
      <c r="Z37" t="s">
        <v>59</v>
      </c>
      <c r="AA37">
        <v>25</v>
      </c>
      <c r="AB37">
        <v>12</v>
      </c>
      <c r="AC37">
        <v>20</v>
      </c>
      <c r="AD37">
        <v>92</v>
      </c>
      <c r="AE37">
        <v>96</v>
      </c>
      <c r="AF37">
        <v>75</v>
      </c>
      <c r="AG37">
        <v>55</v>
      </c>
      <c r="AH37">
        <v>88</v>
      </c>
      <c r="AI37" s="1" t="s">
        <v>109</v>
      </c>
      <c r="AJ37">
        <v>1</v>
      </c>
      <c r="AK37">
        <v>0.04</v>
      </c>
      <c r="AL37">
        <v>0</v>
      </c>
      <c r="AM37">
        <v>0</v>
      </c>
      <c r="AN37">
        <v>0</v>
      </c>
      <c r="AO37">
        <v>1</v>
      </c>
      <c r="AP37">
        <v>0</v>
      </c>
      <c r="AQ37">
        <v>1885</v>
      </c>
      <c r="AR37">
        <v>5</v>
      </c>
      <c r="AS37">
        <v>92</v>
      </c>
      <c r="AT37">
        <v>0</v>
      </c>
      <c r="AU37">
        <v>0</v>
      </c>
      <c r="AV37">
        <v>0</v>
      </c>
      <c r="AW37">
        <v>0</v>
      </c>
      <c r="AX37" t="s">
        <v>104</v>
      </c>
      <c r="AY37">
        <v>63</v>
      </c>
      <c r="AZ37">
        <v>1885</v>
      </c>
      <c r="BA37">
        <v>100</v>
      </c>
      <c r="BB37" s="5">
        <v>1885</v>
      </c>
      <c r="BC37">
        <v>697</v>
      </c>
      <c r="BD37">
        <v>1188</v>
      </c>
      <c r="BE37">
        <v>2</v>
      </c>
      <c r="BF37">
        <v>96</v>
      </c>
    </row>
    <row r="38" spans="1:58" hidden="1" x14ac:dyDescent="0.2">
      <c r="A38" t="s">
        <v>168</v>
      </c>
      <c r="B38" t="s">
        <v>86</v>
      </c>
      <c r="C38" t="s">
        <v>59</v>
      </c>
      <c r="D38">
        <v>4</v>
      </c>
      <c r="E38" t="s">
        <v>90</v>
      </c>
      <c r="F38">
        <v>0.04</v>
      </c>
      <c r="G38" t="s">
        <v>67</v>
      </c>
      <c r="H38" s="2">
        <v>45061</v>
      </c>
      <c r="I38">
        <v>1971</v>
      </c>
      <c r="J38" s="2">
        <v>45065</v>
      </c>
      <c r="K38" s="33">
        <f t="shared" si="0"/>
        <v>4</v>
      </c>
      <c r="M38" t="s">
        <v>62</v>
      </c>
      <c r="N38">
        <v>0.02</v>
      </c>
      <c r="O38">
        <v>2857</v>
      </c>
      <c r="P38">
        <v>0.02</v>
      </c>
      <c r="Q38">
        <v>0.91</v>
      </c>
      <c r="R38">
        <v>17</v>
      </c>
      <c r="S38" t="s">
        <v>92</v>
      </c>
      <c r="T38" t="s">
        <v>93</v>
      </c>
      <c r="U38">
        <v>2</v>
      </c>
      <c r="V38" t="s">
        <v>88</v>
      </c>
      <c r="W38" t="s">
        <v>62</v>
      </c>
      <c r="X38">
        <v>1</v>
      </c>
      <c r="Y38">
        <v>886</v>
      </c>
      <c r="Z38" t="s">
        <v>59</v>
      </c>
      <c r="AA38">
        <v>25</v>
      </c>
      <c r="AB38">
        <v>12</v>
      </c>
      <c r="AC38">
        <v>20</v>
      </c>
      <c r="AD38">
        <v>92</v>
      </c>
      <c r="AE38">
        <v>96</v>
      </c>
      <c r="AF38">
        <v>75</v>
      </c>
      <c r="AG38">
        <v>55</v>
      </c>
      <c r="AH38">
        <v>88</v>
      </c>
      <c r="AI38" s="1" t="s">
        <v>94</v>
      </c>
      <c r="AJ38">
        <v>1</v>
      </c>
      <c r="AK38">
        <v>0.04</v>
      </c>
      <c r="AL38">
        <v>0</v>
      </c>
      <c r="AM38">
        <v>0</v>
      </c>
      <c r="AN38">
        <v>0</v>
      </c>
      <c r="AO38">
        <v>0</v>
      </c>
      <c r="AP38">
        <v>1</v>
      </c>
      <c r="AQ38">
        <v>2857</v>
      </c>
      <c r="AS38">
        <v>91</v>
      </c>
      <c r="AT38">
        <v>0</v>
      </c>
      <c r="AU38">
        <v>0</v>
      </c>
      <c r="AV38">
        <v>0</v>
      </c>
      <c r="AW38">
        <v>0</v>
      </c>
      <c r="AX38" t="s">
        <v>69</v>
      </c>
      <c r="AY38">
        <v>69</v>
      </c>
      <c r="AZ38">
        <v>2857</v>
      </c>
      <c r="BA38">
        <v>0</v>
      </c>
      <c r="BB38" s="5">
        <v>2857</v>
      </c>
      <c r="BC38">
        <v>886</v>
      </c>
      <c r="BD38">
        <v>1971</v>
      </c>
      <c r="BE38">
        <v>2</v>
      </c>
      <c r="BF38">
        <v>96</v>
      </c>
    </row>
    <row r="39" spans="1:58" x14ac:dyDescent="0.2">
      <c r="A39" t="s">
        <v>170</v>
      </c>
      <c r="B39" t="s">
        <v>86</v>
      </c>
      <c r="C39" t="s">
        <v>111</v>
      </c>
      <c r="D39">
        <v>5</v>
      </c>
      <c r="E39" t="s">
        <v>71</v>
      </c>
      <c r="F39">
        <v>0.02</v>
      </c>
      <c r="G39" t="s">
        <v>113</v>
      </c>
      <c r="H39" s="2">
        <v>45074</v>
      </c>
      <c r="I39">
        <v>618</v>
      </c>
      <c r="J39" s="2">
        <v>45077</v>
      </c>
      <c r="K39" s="33">
        <f t="shared" si="0"/>
        <v>3</v>
      </c>
      <c r="M39" t="s">
        <v>62</v>
      </c>
      <c r="N39">
        <v>0.04</v>
      </c>
      <c r="O39">
        <v>1211</v>
      </c>
      <c r="P39">
        <v>0.04</v>
      </c>
      <c r="Q39">
        <v>0.97</v>
      </c>
      <c r="R39">
        <v>13</v>
      </c>
      <c r="S39" t="s">
        <v>64</v>
      </c>
      <c r="T39" t="s">
        <v>65</v>
      </c>
      <c r="U39">
        <v>5</v>
      </c>
      <c r="V39" t="s">
        <v>88</v>
      </c>
      <c r="W39" t="s">
        <v>62</v>
      </c>
      <c r="X39">
        <v>0</v>
      </c>
      <c r="Y39">
        <v>593</v>
      </c>
      <c r="Z39" t="s">
        <v>111</v>
      </c>
      <c r="AA39">
        <v>24</v>
      </c>
      <c r="AB39">
        <v>8</v>
      </c>
      <c r="AC39">
        <v>10</v>
      </c>
      <c r="AD39">
        <v>97</v>
      </c>
      <c r="AE39">
        <v>94</v>
      </c>
      <c r="AF39">
        <v>85</v>
      </c>
      <c r="AG39">
        <v>65</v>
      </c>
      <c r="AH39">
        <v>96</v>
      </c>
      <c r="AI39" s="1" t="s">
        <v>68</v>
      </c>
      <c r="AJ39">
        <v>1</v>
      </c>
      <c r="AK39">
        <v>4.1666666666666664E-2</v>
      </c>
      <c r="AL39">
        <v>0</v>
      </c>
      <c r="AM39">
        <v>1</v>
      </c>
      <c r="AN39">
        <v>100</v>
      </c>
      <c r="AO39">
        <v>0</v>
      </c>
      <c r="AP39">
        <v>1</v>
      </c>
      <c r="AQ39">
        <v>0</v>
      </c>
      <c r="AS39">
        <v>97</v>
      </c>
      <c r="AT39">
        <v>0</v>
      </c>
      <c r="AU39">
        <v>0</v>
      </c>
      <c r="AV39">
        <v>0</v>
      </c>
      <c r="AW39">
        <v>0</v>
      </c>
      <c r="AX39" t="s">
        <v>104</v>
      </c>
      <c r="AY39">
        <v>51</v>
      </c>
      <c r="AZ39">
        <v>1211</v>
      </c>
      <c r="BA39">
        <v>0</v>
      </c>
      <c r="BB39" s="5">
        <v>1211</v>
      </c>
      <c r="BC39">
        <v>593</v>
      </c>
      <c r="BD39">
        <v>618</v>
      </c>
      <c r="BE39">
        <v>4</v>
      </c>
      <c r="BF39">
        <v>94</v>
      </c>
    </row>
    <row r="40" spans="1:58" hidden="1" x14ac:dyDescent="0.2">
      <c r="A40" t="s">
        <v>171</v>
      </c>
      <c r="B40" t="s">
        <v>86</v>
      </c>
      <c r="C40" t="s">
        <v>59</v>
      </c>
      <c r="D40">
        <v>3</v>
      </c>
      <c r="E40" t="s">
        <v>71</v>
      </c>
      <c r="F40">
        <v>0.03</v>
      </c>
      <c r="G40" t="s">
        <v>67</v>
      </c>
      <c r="H40" s="2">
        <v>45048</v>
      </c>
      <c r="I40">
        <v>780</v>
      </c>
      <c r="J40" s="2">
        <v>45052</v>
      </c>
      <c r="K40" s="33">
        <f t="shared" si="0"/>
        <v>4</v>
      </c>
      <c r="M40" t="s">
        <v>62</v>
      </c>
      <c r="N40">
        <v>0.01</v>
      </c>
      <c r="O40">
        <v>1734</v>
      </c>
      <c r="P40">
        <v>0.04</v>
      </c>
      <c r="Q40">
        <v>0.96</v>
      </c>
      <c r="R40">
        <v>17</v>
      </c>
      <c r="S40" t="s">
        <v>108</v>
      </c>
      <c r="T40" t="s">
        <v>65</v>
      </c>
      <c r="U40">
        <v>3</v>
      </c>
      <c r="V40" t="s">
        <v>88</v>
      </c>
      <c r="W40" t="s">
        <v>62</v>
      </c>
      <c r="X40">
        <v>1</v>
      </c>
      <c r="Y40">
        <v>954</v>
      </c>
      <c r="Z40" t="s">
        <v>59</v>
      </c>
      <c r="AA40">
        <v>25</v>
      </c>
      <c r="AB40">
        <v>12</v>
      </c>
      <c r="AC40">
        <v>20</v>
      </c>
      <c r="AD40">
        <v>92</v>
      </c>
      <c r="AE40">
        <v>96</v>
      </c>
      <c r="AF40">
        <v>75</v>
      </c>
      <c r="AG40">
        <v>55</v>
      </c>
      <c r="AH40">
        <v>88</v>
      </c>
      <c r="AI40" s="1" t="s">
        <v>109</v>
      </c>
      <c r="AJ40">
        <v>1</v>
      </c>
      <c r="AK40">
        <v>0.04</v>
      </c>
      <c r="AL40">
        <v>0</v>
      </c>
      <c r="AM40">
        <v>0</v>
      </c>
      <c r="AN40">
        <v>0</v>
      </c>
      <c r="AO40">
        <v>0</v>
      </c>
      <c r="AP40">
        <v>1</v>
      </c>
      <c r="AQ40">
        <v>1734</v>
      </c>
      <c r="AS40">
        <v>96</v>
      </c>
      <c r="AT40">
        <v>0</v>
      </c>
      <c r="AU40">
        <v>0</v>
      </c>
      <c r="AV40">
        <v>0</v>
      </c>
      <c r="AW40">
        <v>0</v>
      </c>
      <c r="AX40" t="s">
        <v>77</v>
      </c>
      <c r="AY40">
        <v>45</v>
      </c>
      <c r="AZ40">
        <v>1734</v>
      </c>
      <c r="BA40">
        <v>0</v>
      </c>
      <c r="BB40" s="5">
        <v>1734</v>
      </c>
      <c r="BC40">
        <v>954</v>
      </c>
      <c r="BD40">
        <v>780</v>
      </c>
      <c r="BE40">
        <v>1</v>
      </c>
      <c r="BF40">
        <v>96</v>
      </c>
    </row>
    <row r="41" spans="1:58" x14ac:dyDescent="0.2">
      <c r="A41" t="s">
        <v>173</v>
      </c>
      <c r="B41" t="s">
        <v>86</v>
      </c>
      <c r="C41" t="s">
        <v>111</v>
      </c>
      <c r="D41">
        <v>2</v>
      </c>
      <c r="E41" t="s">
        <v>60</v>
      </c>
      <c r="F41">
        <v>0.04</v>
      </c>
      <c r="G41" t="s">
        <v>113</v>
      </c>
      <c r="H41" s="2">
        <v>45058</v>
      </c>
      <c r="I41">
        <v>933</v>
      </c>
      <c r="J41" s="2">
        <v>45057</v>
      </c>
      <c r="K41" s="33">
        <f t="shared" si="0"/>
        <v>-1</v>
      </c>
      <c r="M41" t="s">
        <v>62</v>
      </c>
      <c r="N41">
        <v>0.02</v>
      </c>
      <c r="O41">
        <v>1637</v>
      </c>
      <c r="P41">
        <v>0.03</v>
      </c>
      <c r="Q41">
        <v>0.99</v>
      </c>
      <c r="R41">
        <v>14</v>
      </c>
      <c r="S41" t="s">
        <v>92</v>
      </c>
      <c r="T41" t="s">
        <v>82</v>
      </c>
      <c r="U41">
        <v>2</v>
      </c>
      <c r="V41" t="s">
        <v>88</v>
      </c>
      <c r="W41" t="s">
        <v>62</v>
      </c>
      <c r="X41">
        <v>1</v>
      </c>
      <c r="Y41">
        <v>704</v>
      </c>
      <c r="Z41" t="s">
        <v>111</v>
      </c>
      <c r="AA41">
        <v>24</v>
      </c>
      <c r="AB41">
        <v>8</v>
      </c>
      <c r="AC41">
        <v>10</v>
      </c>
      <c r="AD41">
        <v>97</v>
      </c>
      <c r="AE41">
        <v>94</v>
      </c>
      <c r="AF41">
        <v>85</v>
      </c>
      <c r="AG41">
        <v>65</v>
      </c>
      <c r="AH41">
        <v>96</v>
      </c>
      <c r="AI41" s="1" t="s">
        <v>94</v>
      </c>
      <c r="AJ41">
        <v>1</v>
      </c>
      <c r="AK41">
        <v>4.1666666666666664E-2</v>
      </c>
      <c r="AL41">
        <v>0</v>
      </c>
      <c r="AM41">
        <v>0</v>
      </c>
      <c r="AN41">
        <v>0</v>
      </c>
      <c r="AO41">
        <v>0</v>
      </c>
      <c r="AP41">
        <v>1</v>
      </c>
      <c r="AQ41">
        <v>1637</v>
      </c>
      <c r="AS41">
        <v>99</v>
      </c>
      <c r="AT41">
        <v>0</v>
      </c>
      <c r="AU41">
        <v>0</v>
      </c>
      <c r="AV41">
        <v>0</v>
      </c>
      <c r="AW41">
        <v>0</v>
      </c>
      <c r="AX41" t="s">
        <v>121</v>
      </c>
      <c r="AY41">
        <v>57</v>
      </c>
      <c r="AZ41">
        <v>1637</v>
      </c>
      <c r="BA41">
        <v>0</v>
      </c>
      <c r="BB41" s="5">
        <v>1637</v>
      </c>
      <c r="BC41">
        <v>704</v>
      </c>
      <c r="BD41">
        <v>933</v>
      </c>
      <c r="BE41">
        <v>2</v>
      </c>
      <c r="BF41">
        <v>94</v>
      </c>
    </row>
    <row r="42" spans="1:58" hidden="1" x14ac:dyDescent="0.2">
      <c r="A42" t="s">
        <v>176</v>
      </c>
      <c r="B42" t="s">
        <v>86</v>
      </c>
      <c r="C42" t="s">
        <v>59</v>
      </c>
      <c r="D42">
        <v>5</v>
      </c>
      <c r="E42" t="s">
        <v>101</v>
      </c>
      <c r="F42">
        <v>0.01</v>
      </c>
      <c r="G42" t="s">
        <v>67</v>
      </c>
      <c r="H42" s="2">
        <v>45051</v>
      </c>
      <c r="I42">
        <v>1450</v>
      </c>
      <c r="J42" s="2">
        <v>45048</v>
      </c>
      <c r="K42" s="33">
        <f t="shared" si="0"/>
        <v>-3</v>
      </c>
      <c r="M42" t="s">
        <v>62</v>
      </c>
      <c r="N42">
        <v>0.01</v>
      </c>
      <c r="O42">
        <v>2417</v>
      </c>
      <c r="P42">
        <v>0.04</v>
      </c>
      <c r="Q42">
        <v>0.97</v>
      </c>
      <c r="R42">
        <v>17</v>
      </c>
      <c r="S42" t="s">
        <v>108</v>
      </c>
      <c r="T42" t="s">
        <v>75</v>
      </c>
      <c r="U42">
        <v>5</v>
      </c>
      <c r="V42" t="s">
        <v>88</v>
      </c>
      <c r="W42" t="s">
        <v>62</v>
      </c>
      <c r="X42">
        <v>1</v>
      </c>
      <c r="Y42">
        <v>967</v>
      </c>
      <c r="Z42" t="s">
        <v>59</v>
      </c>
      <c r="AA42">
        <v>25</v>
      </c>
      <c r="AB42">
        <v>12</v>
      </c>
      <c r="AC42">
        <v>20</v>
      </c>
      <c r="AD42">
        <v>92</v>
      </c>
      <c r="AE42">
        <v>96</v>
      </c>
      <c r="AF42">
        <v>75</v>
      </c>
      <c r="AG42">
        <v>55</v>
      </c>
      <c r="AH42">
        <v>88</v>
      </c>
      <c r="AI42" s="1" t="s">
        <v>109</v>
      </c>
      <c r="AJ42">
        <v>1</v>
      </c>
      <c r="AK42">
        <v>0.04</v>
      </c>
      <c r="AL42">
        <v>0</v>
      </c>
      <c r="AM42">
        <v>0</v>
      </c>
      <c r="AN42">
        <v>0</v>
      </c>
      <c r="AO42">
        <v>0</v>
      </c>
      <c r="AP42">
        <v>1</v>
      </c>
      <c r="AQ42">
        <v>2417</v>
      </c>
      <c r="AS42">
        <v>97</v>
      </c>
      <c r="AT42">
        <v>0</v>
      </c>
      <c r="AU42">
        <v>0</v>
      </c>
      <c r="AV42">
        <v>0</v>
      </c>
      <c r="AW42">
        <v>0</v>
      </c>
      <c r="AX42" t="s">
        <v>104</v>
      </c>
      <c r="AY42">
        <v>60</v>
      </c>
      <c r="AZ42">
        <v>2417</v>
      </c>
      <c r="BA42">
        <v>0</v>
      </c>
      <c r="BB42" s="5">
        <v>2417</v>
      </c>
      <c r="BC42">
        <v>967</v>
      </c>
      <c r="BD42">
        <v>1450</v>
      </c>
      <c r="BE42">
        <v>1</v>
      </c>
      <c r="BF42">
        <v>96</v>
      </c>
    </row>
    <row r="43" spans="1:58" hidden="1" x14ac:dyDescent="0.2">
      <c r="A43" t="s">
        <v>177</v>
      </c>
      <c r="B43" t="s">
        <v>86</v>
      </c>
      <c r="C43" t="s">
        <v>96</v>
      </c>
      <c r="D43">
        <v>3</v>
      </c>
      <c r="E43" t="s">
        <v>60</v>
      </c>
      <c r="F43">
        <v>0.02</v>
      </c>
      <c r="G43" t="s">
        <v>99</v>
      </c>
      <c r="H43" s="2">
        <v>45096</v>
      </c>
      <c r="I43">
        <v>835</v>
      </c>
      <c r="J43" s="2">
        <v>45095</v>
      </c>
      <c r="K43" s="33">
        <f t="shared" si="0"/>
        <v>-1</v>
      </c>
      <c r="M43" t="s">
        <v>62</v>
      </c>
      <c r="N43">
        <v>0.03</v>
      </c>
      <c r="O43">
        <v>1856</v>
      </c>
      <c r="P43">
        <v>0.05</v>
      </c>
      <c r="Q43">
        <v>0.88</v>
      </c>
      <c r="R43">
        <v>29</v>
      </c>
      <c r="S43" t="s">
        <v>92</v>
      </c>
      <c r="T43" t="s">
        <v>119</v>
      </c>
      <c r="U43">
        <v>3</v>
      </c>
      <c r="V43" t="s">
        <v>88</v>
      </c>
      <c r="W43" t="s">
        <v>62</v>
      </c>
      <c r="X43">
        <v>0</v>
      </c>
      <c r="Y43">
        <v>1021</v>
      </c>
      <c r="Z43" t="s">
        <v>96</v>
      </c>
      <c r="AA43">
        <v>20</v>
      </c>
      <c r="AB43">
        <v>10</v>
      </c>
      <c r="AC43">
        <v>15</v>
      </c>
      <c r="AD43">
        <v>95</v>
      </c>
      <c r="AE43">
        <v>98</v>
      </c>
      <c r="AF43">
        <v>80</v>
      </c>
      <c r="AG43">
        <v>60</v>
      </c>
      <c r="AH43">
        <v>92</v>
      </c>
      <c r="AI43" s="1" t="s">
        <v>94</v>
      </c>
      <c r="AJ43">
        <v>1</v>
      </c>
      <c r="AK43">
        <v>0.05</v>
      </c>
      <c r="AL43">
        <v>0</v>
      </c>
      <c r="AM43">
        <v>1</v>
      </c>
      <c r="AN43">
        <v>100</v>
      </c>
      <c r="AO43">
        <v>0</v>
      </c>
      <c r="AP43">
        <v>1</v>
      </c>
      <c r="AQ43">
        <v>0</v>
      </c>
      <c r="AS43">
        <v>88</v>
      </c>
      <c r="AT43">
        <v>0</v>
      </c>
      <c r="AU43">
        <v>0</v>
      </c>
      <c r="AV43">
        <v>0</v>
      </c>
      <c r="AW43">
        <v>0</v>
      </c>
      <c r="AX43" t="s">
        <v>77</v>
      </c>
      <c r="AY43">
        <v>45</v>
      </c>
      <c r="AZ43">
        <v>1856</v>
      </c>
      <c r="BA43">
        <v>0</v>
      </c>
      <c r="BB43" s="5">
        <v>1856</v>
      </c>
      <c r="BC43">
        <v>1021</v>
      </c>
      <c r="BD43">
        <v>835</v>
      </c>
      <c r="BE43">
        <v>3</v>
      </c>
      <c r="BF43">
        <v>98</v>
      </c>
    </row>
    <row r="44" spans="1:58" hidden="1" x14ac:dyDescent="0.2">
      <c r="A44" t="s">
        <v>178</v>
      </c>
      <c r="B44" t="s">
        <v>58</v>
      </c>
      <c r="C44" t="s">
        <v>96</v>
      </c>
      <c r="D44">
        <v>1</v>
      </c>
      <c r="E44" t="s">
        <v>90</v>
      </c>
      <c r="F44">
        <v>0.02</v>
      </c>
      <c r="G44" t="s">
        <v>99</v>
      </c>
      <c r="H44" s="2">
        <v>45093</v>
      </c>
      <c r="I44">
        <v>1533</v>
      </c>
      <c r="J44" s="2">
        <v>45094</v>
      </c>
      <c r="K44" s="33">
        <f t="shared" si="0"/>
        <v>1</v>
      </c>
      <c r="M44" t="s">
        <v>62</v>
      </c>
      <c r="N44">
        <v>0.01</v>
      </c>
      <c r="O44">
        <v>2788</v>
      </c>
      <c r="P44">
        <v>0.02</v>
      </c>
      <c r="Q44">
        <v>0.91</v>
      </c>
      <c r="R44">
        <v>30</v>
      </c>
      <c r="S44" t="s">
        <v>108</v>
      </c>
      <c r="T44" t="s">
        <v>93</v>
      </c>
      <c r="U44">
        <v>3</v>
      </c>
      <c r="V44" t="s">
        <v>88</v>
      </c>
      <c r="W44" t="s">
        <v>62</v>
      </c>
      <c r="X44">
        <v>0</v>
      </c>
      <c r="Y44">
        <v>1255</v>
      </c>
      <c r="Z44" t="s">
        <v>96</v>
      </c>
      <c r="AA44">
        <v>20</v>
      </c>
      <c r="AB44">
        <v>10</v>
      </c>
      <c r="AC44">
        <v>15</v>
      </c>
      <c r="AD44">
        <v>95</v>
      </c>
      <c r="AE44">
        <v>98</v>
      </c>
      <c r="AF44">
        <v>80</v>
      </c>
      <c r="AG44">
        <v>60</v>
      </c>
      <c r="AH44">
        <v>92</v>
      </c>
      <c r="AI44" s="1" t="s">
        <v>109</v>
      </c>
      <c r="AJ44">
        <v>1</v>
      </c>
      <c r="AK44">
        <v>0.05</v>
      </c>
      <c r="AL44">
        <v>0</v>
      </c>
      <c r="AM44">
        <v>1</v>
      </c>
      <c r="AN44">
        <v>100</v>
      </c>
      <c r="AO44">
        <v>0</v>
      </c>
      <c r="AP44">
        <v>1</v>
      </c>
      <c r="AQ44">
        <v>0</v>
      </c>
      <c r="AS44">
        <v>91</v>
      </c>
      <c r="AT44">
        <v>0</v>
      </c>
      <c r="AU44">
        <v>0</v>
      </c>
      <c r="AV44">
        <v>0</v>
      </c>
      <c r="AW44">
        <v>0</v>
      </c>
      <c r="AX44" t="s">
        <v>114</v>
      </c>
      <c r="AY44">
        <v>55</v>
      </c>
      <c r="AZ44">
        <v>2788</v>
      </c>
      <c r="BA44">
        <v>0</v>
      </c>
      <c r="BB44" s="5">
        <v>2788</v>
      </c>
      <c r="BC44">
        <v>1255</v>
      </c>
      <c r="BD44">
        <v>1533</v>
      </c>
      <c r="BE44">
        <v>1</v>
      </c>
      <c r="BF44">
        <v>98</v>
      </c>
    </row>
    <row r="45" spans="1:58" hidden="1" x14ac:dyDescent="0.2">
      <c r="A45" t="s">
        <v>180</v>
      </c>
      <c r="B45" t="s">
        <v>58</v>
      </c>
      <c r="C45" t="s">
        <v>59</v>
      </c>
      <c r="D45">
        <v>3</v>
      </c>
      <c r="E45" t="s">
        <v>71</v>
      </c>
      <c r="F45">
        <v>0.04</v>
      </c>
      <c r="G45" t="s">
        <v>67</v>
      </c>
      <c r="H45" s="2">
        <v>45065</v>
      </c>
      <c r="I45">
        <v>1142</v>
      </c>
      <c r="J45" s="2">
        <v>45064</v>
      </c>
      <c r="K45" s="33">
        <f t="shared" si="0"/>
        <v>-1</v>
      </c>
      <c r="M45" t="s">
        <v>62</v>
      </c>
      <c r="N45">
        <v>0.03</v>
      </c>
      <c r="O45">
        <v>2331</v>
      </c>
      <c r="P45">
        <v>0.03</v>
      </c>
      <c r="Q45">
        <v>0.92</v>
      </c>
      <c r="R45">
        <v>27</v>
      </c>
      <c r="S45" t="s">
        <v>81</v>
      </c>
      <c r="T45" t="s">
        <v>82</v>
      </c>
      <c r="U45">
        <v>2</v>
      </c>
      <c r="V45" t="s">
        <v>88</v>
      </c>
      <c r="W45" t="s">
        <v>62</v>
      </c>
      <c r="X45">
        <v>0</v>
      </c>
      <c r="Y45">
        <v>1189</v>
      </c>
      <c r="Z45" t="s">
        <v>59</v>
      </c>
      <c r="AA45">
        <v>25</v>
      </c>
      <c r="AB45">
        <v>12</v>
      </c>
      <c r="AC45">
        <v>20</v>
      </c>
      <c r="AD45">
        <v>92</v>
      </c>
      <c r="AE45">
        <v>96</v>
      </c>
      <c r="AF45">
        <v>75</v>
      </c>
      <c r="AG45">
        <v>55</v>
      </c>
      <c r="AH45">
        <v>88</v>
      </c>
      <c r="AI45" s="1" t="s">
        <v>84</v>
      </c>
      <c r="AJ45">
        <v>1</v>
      </c>
      <c r="AK45">
        <v>0.04</v>
      </c>
      <c r="AL45">
        <v>0</v>
      </c>
      <c r="AM45">
        <v>1</v>
      </c>
      <c r="AN45">
        <v>100</v>
      </c>
      <c r="AO45">
        <v>0</v>
      </c>
      <c r="AP45">
        <v>1</v>
      </c>
      <c r="AQ45">
        <v>0</v>
      </c>
      <c r="AS45">
        <v>92</v>
      </c>
      <c r="AT45">
        <v>0</v>
      </c>
      <c r="AU45">
        <v>0</v>
      </c>
      <c r="AV45">
        <v>0</v>
      </c>
      <c r="AW45">
        <v>0</v>
      </c>
      <c r="AX45" t="s">
        <v>77</v>
      </c>
      <c r="AY45">
        <v>49</v>
      </c>
      <c r="AZ45">
        <v>2331</v>
      </c>
      <c r="BA45">
        <v>0</v>
      </c>
      <c r="BB45" s="5">
        <v>2331</v>
      </c>
      <c r="BC45">
        <v>1189</v>
      </c>
      <c r="BD45">
        <v>1142</v>
      </c>
      <c r="BE45">
        <v>3</v>
      </c>
      <c r="BF45">
        <v>96</v>
      </c>
    </row>
    <row r="46" spans="1:58" x14ac:dyDescent="0.2">
      <c r="A46" t="s">
        <v>181</v>
      </c>
      <c r="B46" t="s">
        <v>58</v>
      </c>
      <c r="C46" t="s">
        <v>111</v>
      </c>
      <c r="D46">
        <v>5</v>
      </c>
      <c r="E46" t="s">
        <v>87</v>
      </c>
      <c r="F46">
        <v>0.03</v>
      </c>
      <c r="G46" t="s">
        <v>113</v>
      </c>
      <c r="H46" s="2">
        <v>45079</v>
      </c>
      <c r="I46">
        <v>1160</v>
      </c>
      <c r="J46" s="2">
        <v>45077</v>
      </c>
      <c r="K46" s="33">
        <f t="shared" si="0"/>
        <v>-2</v>
      </c>
      <c r="L46" t="s">
        <v>152</v>
      </c>
      <c r="M46" t="s">
        <v>62</v>
      </c>
      <c r="N46">
        <v>0.03</v>
      </c>
      <c r="O46">
        <v>3221</v>
      </c>
      <c r="P46">
        <v>0.02</v>
      </c>
      <c r="Q46">
        <v>0.97</v>
      </c>
      <c r="R46">
        <v>34</v>
      </c>
      <c r="S46" t="s">
        <v>81</v>
      </c>
      <c r="T46" t="s">
        <v>65</v>
      </c>
      <c r="U46">
        <v>6</v>
      </c>
      <c r="V46" t="s">
        <v>83</v>
      </c>
      <c r="W46" t="s">
        <v>62</v>
      </c>
      <c r="X46">
        <v>1</v>
      </c>
      <c r="Y46">
        <v>2061</v>
      </c>
      <c r="Z46" t="s">
        <v>111</v>
      </c>
      <c r="AA46">
        <v>24</v>
      </c>
      <c r="AB46">
        <v>8</v>
      </c>
      <c r="AC46">
        <v>10</v>
      </c>
      <c r="AD46">
        <v>97</v>
      </c>
      <c r="AE46">
        <v>94</v>
      </c>
      <c r="AF46">
        <v>85</v>
      </c>
      <c r="AG46">
        <v>65</v>
      </c>
      <c r="AH46">
        <v>96</v>
      </c>
      <c r="AI46" s="1" t="s">
        <v>84</v>
      </c>
      <c r="AJ46">
        <v>1</v>
      </c>
      <c r="AK46">
        <v>4.1666666666666664E-2</v>
      </c>
      <c r="AL46">
        <v>0</v>
      </c>
      <c r="AM46">
        <v>0</v>
      </c>
      <c r="AN46">
        <v>0</v>
      </c>
      <c r="AO46">
        <v>1</v>
      </c>
      <c r="AP46">
        <v>0</v>
      </c>
      <c r="AQ46">
        <v>3221</v>
      </c>
      <c r="AR46">
        <v>3</v>
      </c>
      <c r="AS46">
        <v>97</v>
      </c>
      <c r="AT46">
        <v>0</v>
      </c>
      <c r="AU46">
        <v>0</v>
      </c>
      <c r="AV46">
        <v>0</v>
      </c>
      <c r="AW46">
        <v>0</v>
      </c>
      <c r="AX46" t="s">
        <v>104</v>
      </c>
      <c r="AY46">
        <v>36</v>
      </c>
      <c r="AZ46">
        <v>3221</v>
      </c>
      <c r="BA46">
        <v>100</v>
      </c>
      <c r="BB46" s="5">
        <v>3221</v>
      </c>
      <c r="BC46">
        <v>2061</v>
      </c>
      <c r="BD46">
        <v>1160</v>
      </c>
      <c r="BE46">
        <v>3</v>
      </c>
      <c r="BF46">
        <v>94</v>
      </c>
    </row>
    <row r="47" spans="1:58" hidden="1" x14ac:dyDescent="0.2">
      <c r="A47" t="s">
        <v>182</v>
      </c>
      <c r="B47" t="s">
        <v>58</v>
      </c>
      <c r="C47" t="s">
        <v>96</v>
      </c>
      <c r="D47">
        <v>4</v>
      </c>
      <c r="E47" t="s">
        <v>101</v>
      </c>
      <c r="F47">
        <v>0.01</v>
      </c>
      <c r="G47" t="s">
        <v>99</v>
      </c>
      <c r="H47" s="2">
        <v>45080</v>
      </c>
      <c r="I47">
        <v>1025</v>
      </c>
      <c r="J47" s="2">
        <v>45086</v>
      </c>
      <c r="K47" s="33">
        <f t="shared" si="0"/>
        <v>6</v>
      </c>
      <c r="L47" t="s">
        <v>127</v>
      </c>
      <c r="M47" t="s">
        <v>62</v>
      </c>
      <c r="N47">
        <v>0.01</v>
      </c>
      <c r="O47">
        <v>1709</v>
      </c>
      <c r="P47">
        <v>0.03</v>
      </c>
      <c r="Q47">
        <v>0.91</v>
      </c>
      <c r="R47">
        <v>35</v>
      </c>
      <c r="S47" t="s">
        <v>74</v>
      </c>
      <c r="T47" t="s">
        <v>93</v>
      </c>
      <c r="U47">
        <v>2</v>
      </c>
      <c r="V47" t="s">
        <v>66</v>
      </c>
      <c r="W47" t="s">
        <v>62</v>
      </c>
      <c r="X47">
        <v>0</v>
      </c>
      <c r="Y47">
        <v>684</v>
      </c>
      <c r="Z47" t="s">
        <v>96</v>
      </c>
      <c r="AA47">
        <v>20</v>
      </c>
      <c r="AB47">
        <v>10</v>
      </c>
      <c r="AC47">
        <v>15</v>
      </c>
      <c r="AD47">
        <v>95</v>
      </c>
      <c r="AE47">
        <v>98</v>
      </c>
      <c r="AF47">
        <v>80</v>
      </c>
      <c r="AG47">
        <v>60</v>
      </c>
      <c r="AH47">
        <v>92</v>
      </c>
      <c r="AI47" s="1" t="s">
        <v>76</v>
      </c>
      <c r="AJ47">
        <v>1</v>
      </c>
      <c r="AK47">
        <v>0.05</v>
      </c>
      <c r="AL47">
        <v>0</v>
      </c>
      <c r="AM47">
        <v>1</v>
      </c>
      <c r="AN47">
        <v>100</v>
      </c>
      <c r="AO47">
        <v>0</v>
      </c>
      <c r="AP47">
        <v>0</v>
      </c>
      <c r="AQ47">
        <v>0</v>
      </c>
      <c r="AR47">
        <v>5</v>
      </c>
      <c r="AS47">
        <v>91</v>
      </c>
      <c r="AT47">
        <v>0</v>
      </c>
      <c r="AU47">
        <v>0</v>
      </c>
      <c r="AV47">
        <v>1</v>
      </c>
      <c r="AW47">
        <v>1</v>
      </c>
      <c r="AX47" t="s">
        <v>69</v>
      </c>
      <c r="AY47">
        <v>60</v>
      </c>
      <c r="AZ47">
        <v>1709</v>
      </c>
      <c r="BA47">
        <v>0</v>
      </c>
      <c r="BB47" s="5">
        <v>1709</v>
      </c>
      <c r="BC47">
        <v>684</v>
      </c>
      <c r="BD47">
        <v>1025</v>
      </c>
      <c r="BE47">
        <v>1</v>
      </c>
      <c r="BF47">
        <v>98</v>
      </c>
    </row>
    <row r="48" spans="1:58" hidden="1" x14ac:dyDescent="0.2">
      <c r="A48" t="s">
        <v>183</v>
      </c>
      <c r="B48" t="s">
        <v>86</v>
      </c>
      <c r="C48" t="s">
        <v>59</v>
      </c>
      <c r="D48">
        <v>2</v>
      </c>
      <c r="E48" t="s">
        <v>87</v>
      </c>
      <c r="F48">
        <v>0.04</v>
      </c>
      <c r="G48" t="s">
        <v>67</v>
      </c>
      <c r="H48" s="2">
        <v>45089</v>
      </c>
      <c r="I48">
        <v>1334</v>
      </c>
      <c r="J48" s="2">
        <v>45092</v>
      </c>
      <c r="K48" s="33">
        <f t="shared" si="0"/>
        <v>3</v>
      </c>
      <c r="L48" t="s">
        <v>112</v>
      </c>
      <c r="M48" t="s">
        <v>62</v>
      </c>
      <c r="N48">
        <v>0.04</v>
      </c>
      <c r="O48">
        <v>2899</v>
      </c>
      <c r="P48">
        <v>0.03</v>
      </c>
      <c r="Q48">
        <v>0.89</v>
      </c>
      <c r="R48">
        <v>10</v>
      </c>
      <c r="S48" t="s">
        <v>108</v>
      </c>
      <c r="T48" t="s">
        <v>119</v>
      </c>
      <c r="U48">
        <v>5</v>
      </c>
      <c r="V48" t="s">
        <v>83</v>
      </c>
      <c r="W48" t="s">
        <v>62</v>
      </c>
      <c r="X48">
        <v>0</v>
      </c>
      <c r="Y48">
        <v>1565</v>
      </c>
      <c r="Z48" t="s">
        <v>59</v>
      </c>
      <c r="AA48">
        <v>25</v>
      </c>
      <c r="AB48">
        <v>12</v>
      </c>
      <c r="AC48">
        <v>20</v>
      </c>
      <c r="AD48">
        <v>92</v>
      </c>
      <c r="AE48">
        <v>96</v>
      </c>
      <c r="AF48">
        <v>75</v>
      </c>
      <c r="AG48">
        <v>55</v>
      </c>
      <c r="AH48">
        <v>88</v>
      </c>
      <c r="AI48" s="1" t="s">
        <v>109</v>
      </c>
      <c r="AJ48">
        <v>1</v>
      </c>
      <c r="AK48">
        <v>0.04</v>
      </c>
      <c r="AL48">
        <v>0</v>
      </c>
      <c r="AM48">
        <v>1</v>
      </c>
      <c r="AN48">
        <v>100</v>
      </c>
      <c r="AO48">
        <v>1</v>
      </c>
      <c r="AP48">
        <v>0</v>
      </c>
      <c r="AQ48">
        <v>0</v>
      </c>
      <c r="AR48">
        <v>7</v>
      </c>
      <c r="AS48">
        <v>89</v>
      </c>
      <c r="AT48">
        <v>0</v>
      </c>
      <c r="AU48">
        <v>0</v>
      </c>
      <c r="AV48">
        <v>0</v>
      </c>
      <c r="AW48">
        <v>0</v>
      </c>
      <c r="AX48" t="s">
        <v>121</v>
      </c>
      <c r="AY48">
        <v>46</v>
      </c>
      <c r="AZ48">
        <v>2899</v>
      </c>
      <c r="BA48">
        <v>100</v>
      </c>
      <c r="BB48" s="5">
        <v>2899</v>
      </c>
      <c r="BC48">
        <v>1565</v>
      </c>
      <c r="BD48">
        <v>1334</v>
      </c>
      <c r="BE48">
        <v>4</v>
      </c>
      <c r="BF48">
        <v>96</v>
      </c>
    </row>
    <row r="49" spans="1:58" hidden="1" x14ac:dyDescent="0.2">
      <c r="A49" t="s">
        <v>185</v>
      </c>
      <c r="B49" t="s">
        <v>86</v>
      </c>
      <c r="C49" t="s">
        <v>59</v>
      </c>
      <c r="D49">
        <v>3</v>
      </c>
      <c r="E49" t="s">
        <v>90</v>
      </c>
      <c r="F49">
        <v>0.02</v>
      </c>
      <c r="G49" t="s">
        <v>67</v>
      </c>
      <c r="H49" s="2">
        <v>45042</v>
      </c>
      <c r="I49">
        <v>501</v>
      </c>
      <c r="J49" s="2">
        <v>45052</v>
      </c>
      <c r="K49" s="33">
        <f t="shared" si="0"/>
        <v>10</v>
      </c>
      <c r="L49" t="s">
        <v>124</v>
      </c>
      <c r="M49" t="s">
        <v>62</v>
      </c>
      <c r="N49">
        <v>0.03</v>
      </c>
      <c r="O49">
        <v>1252</v>
      </c>
      <c r="P49">
        <v>0.05</v>
      </c>
      <c r="Q49">
        <v>0.99</v>
      </c>
      <c r="R49">
        <v>34</v>
      </c>
      <c r="S49" t="s">
        <v>81</v>
      </c>
      <c r="T49" t="s">
        <v>82</v>
      </c>
      <c r="U49">
        <v>1</v>
      </c>
      <c r="V49" t="s">
        <v>83</v>
      </c>
      <c r="W49" t="s">
        <v>62</v>
      </c>
      <c r="X49">
        <v>1</v>
      </c>
      <c r="Y49">
        <v>751</v>
      </c>
      <c r="Z49" t="s">
        <v>59</v>
      </c>
      <c r="AA49">
        <v>25</v>
      </c>
      <c r="AB49">
        <v>12</v>
      </c>
      <c r="AC49">
        <v>20</v>
      </c>
      <c r="AD49">
        <v>92</v>
      </c>
      <c r="AE49">
        <v>96</v>
      </c>
      <c r="AF49">
        <v>75</v>
      </c>
      <c r="AG49">
        <v>55</v>
      </c>
      <c r="AH49">
        <v>88</v>
      </c>
      <c r="AI49" s="1" t="s">
        <v>84</v>
      </c>
      <c r="AJ49">
        <v>1</v>
      </c>
      <c r="AK49">
        <v>0.04</v>
      </c>
      <c r="AL49">
        <v>0</v>
      </c>
      <c r="AM49">
        <v>0</v>
      </c>
      <c r="AN49">
        <v>0</v>
      </c>
      <c r="AO49">
        <v>1</v>
      </c>
      <c r="AP49">
        <v>0</v>
      </c>
      <c r="AQ49">
        <v>1252</v>
      </c>
      <c r="AR49">
        <v>6</v>
      </c>
      <c r="AS49">
        <v>99</v>
      </c>
      <c r="AT49">
        <v>0</v>
      </c>
      <c r="AU49">
        <v>0</v>
      </c>
      <c r="AV49">
        <v>0</v>
      </c>
      <c r="AW49">
        <v>0</v>
      </c>
      <c r="AX49" t="s">
        <v>77</v>
      </c>
      <c r="AY49">
        <v>40</v>
      </c>
      <c r="AZ49">
        <v>1252</v>
      </c>
      <c r="BA49">
        <v>100</v>
      </c>
      <c r="BB49" s="5">
        <v>1252</v>
      </c>
      <c r="BC49">
        <v>751</v>
      </c>
      <c r="BD49">
        <v>501</v>
      </c>
      <c r="BE49">
        <v>3</v>
      </c>
      <c r="BF49">
        <v>96</v>
      </c>
    </row>
    <row r="50" spans="1:58" x14ac:dyDescent="0.2">
      <c r="A50" t="s">
        <v>186</v>
      </c>
      <c r="B50" t="s">
        <v>86</v>
      </c>
      <c r="C50" t="s">
        <v>111</v>
      </c>
      <c r="D50">
        <v>3</v>
      </c>
      <c r="E50" t="s">
        <v>101</v>
      </c>
      <c r="F50">
        <v>0.03</v>
      </c>
      <c r="G50" t="s">
        <v>113</v>
      </c>
      <c r="H50" s="2">
        <v>45055</v>
      </c>
      <c r="I50">
        <v>1630</v>
      </c>
      <c r="J50" s="2">
        <v>45062</v>
      </c>
      <c r="K50" s="33">
        <f t="shared" si="0"/>
        <v>7</v>
      </c>
      <c r="L50" t="s">
        <v>187</v>
      </c>
      <c r="M50" t="s">
        <v>62</v>
      </c>
      <c r="N50">
        <v>0.01</v>
      </c>
      <c r="O50">
        <v>2762</v>
      </c>
      <c r="P50">
        <v>0.02</v>
      </c>
      <c r="Q50">
        <v>0.9</v>
      </c>
      <c r="R50">
        <v>11</v>
      </c>
      <c r="S50" t="s">
        <v>108</v>
      </c>
      <c r="T50" t="s">
        <v>93</v>
      </c>
      <c r="U50">
        <v>3</v>
      </c>
      <c r="V50" t="s">
        <v>83</v>
      </c>
      <c r="W50" t="s">
        <v>62</v>
      </c>
      <c r="X50">
        <v>1</v>
      </c>
      <c r="Y50">
        <v>1132</v>
      </c>
      <c r="Z50" t="s">
        <v>111</v>
      </c>
      <c r="AA50">
        <v>24</v>
      </c>
      <c r="AB50">
        <v>8</v>
      </c>
      <c r="AC50">
        <v>10</v>
      </c>
      <c r="AD50">
        <v>97</v>
      </c>
      <c r="AE50">
        <v>94</v>
      </c>
      <c r="AF50">
        <v>85</v>
      </c>
      <c r="AG50">
        <v>65</v>
      </c>
      <c r="AH50">
        <v>96</v>
      </c>
      <c r="AI50" s="1" t="s">
        <v>109</v>
      </c>
      <c r="AJ50">
        <v>1</v>
      </c>
      <c r="AK50">
        <v>4.1666666666666664E-2</v>
      </c>
      <c r="AL50">
        <v>0</v>
      </c>
      <c r="AM50">
        <v>0</v>
      </c>
      <c r="AN50">
        <v>0</v>
      </c>
      <c r="AO50">
        <v>1</v>
      </c>
      <c r="AP50">
        <v>0</v>
      </c>
      <c r="AQ50">
        <v>2762</v>
      </c>
      <c r="AR50">
        <v>5</v>
      </c>
      <c r="AS50">
        <v>90</v>
      </c>
      <c r="AT50">
        <v>0</v>
      </c>
      <c r="AU50">
        <v>0</v>
      </c>
      <c r="AV50">
        <v>0</v>
      </c>
      <c r="AW50">
        <v>0</v>
      </c>
      <c r="AX50" t="s">
        <v>77</v>
      </c>
      <c r="AY50">
        <v>59</v>
      </c>
      <c r="AZ50">
        <v>2762</v>
      </c>
      <c r="BA50">
        <v>100</v>
      </c>
      <c r="BB50" s="5">
        <v>2762</v>
      </c>
      <c r="BC50">
        <v>1132</v>
      </c>
      <c r="BD50">
        <v>1630</v>
      </c>
      <c r="BE50">
        <v>1</v>
      </c>
      <c r="BF50">
        <v>94</v>
      </c>
    </row>
    <row r="51" spans="1:58" x14ac:dyDescent="0.2">
      <c r="A51" t="s">
        <v>189</v>
      </c>
      <c r="B51" t="s">
        <v>86</v>
      </c>
      <c r="C51" t="s">
        <v>111</v>
      </c>
      <c r="D51">
        <v>2</v>
      </c>
      <c r="E51" t="s">
        <v>71</v>
      </c>
      <c r="F51">
        <v>0.04</v>
      </c>
      <c r="G51" t="s">
        <v>113</v>
      </c>
      <c r="H51" s="2">
        <v>45059</v>
      </c>
      <c r="I51">
        <v>487</v>
      </c>
      <c r="J51" s="2">
        <v>45063</v>
      </c>
      <c r="K51" s="33">
        <f t="shared" si="0"/>
        <v>4</v>
      </c>
      <c r="L51" t="s">
        <v>147</v>
      </c>
      <c r="M51" t="s">
        <v>62</v>
      </c>
      <c r="N51">
        <v>0.04</v>
      </c>
      <c r="O51">
        <v>1187</v>
      </c>
      <c r="P51">
        <v>0.01</v>
      </c>
      <c r="Q51">
        <v>0.96</v>
      </c>
      <c r="R51">
        <v>23</v>
      </c>
      <c r="S51" t="s">
        <v>64</v>
      </c>
      <c r="T51" t="s">
        <v>119</v>
      </c>
      <c r="U51">
        <v>4</v>
      </c>
      <c r="V51" t="s">
        <v>83</v>
      </c>
      <c r="W51" t="s">
        <v>62</v>
      </c>
      <c r="X51">
        <v>0</v>
      </c>
      <c r="Y51">
        <v>700</v>
      </c>
      <c r="Z51" t="s">
        <v>111</v>
      </c>
      <c r="AA51">
        <v>24</v>
      </c>
      <c r="AB51">
        <v>8</v>
      </c>
      <c r="AC51">
        <v>10</v>
      </c>
      <c r="AD51">
        <v>97</v>
      </c>
      <c r="AE51">
        <v>94</v>
      </c>
      <c r="AF51">
        <v>85</v>
      </c>
      <c r="AG51">
        <v>65</v>
      </c>
      <c r="AH51">
        <v>96</v>
      </c>
      <c r="AI51" s="1" t="s">
        <v>68</v>
      </c>
      <c r="AJ51">
        <v>1</v>
      </c>
      <c r="AK51">
        <v>4.1666666666666664E-2</v>
      </c>
      <c r="AL51">
        <v>0</v>
      </c>
      <c r="AM51">
        <v>1</v>
      </c>
      <c r="AN51">
        <v>100</v>
      </c>
      <c r="AO51">
        <v>1</v>
      </c>
      <c r="AP51">
        <v>0</v>
      </c>
      <c r="AQ51">
        <v>0</v>
      </c>
      <c r="AR51">
        <v>7</v>
      </c>
      <c r="AS51">
        <v>96</v>
      </c>
      <c r="AT51">
        <v>0</v>
      </c>
      <c r="AU51">
        <v>0</v>
      </c>
      <c r="AV51">
        <v>0</v>
      </c>
      <c r="AW51">
        <v>0</v>
      </c>
      <c r="AX51" t="s">
        <v>121</v>
      </c>
      <c r="AY51">
        <v>41</v>
      </c>
      <c r="AZ51">
        <v>1187</v>
      </c>
      <c r="BA51">
        <v>100</v>
      </c>
      <c r="BB51" s="5">
        <v>1187</v>
      </c>
      <c r="BC51">
        <v>700</v>
      </c>
      <c r="BD51">
        <v>487</v>
      </c>
      <c r="BE51">
        <v>4</v>
      </c>
      <c r="BF51">
        <v>94</v>
      </c>
    </row>
    <row r="52" spans="1:58" hidden="1" x14ac:dyDescent="0.2">
      <c r="A52" t="s">
        <v>190</v>
      </c>
      <c r="B52" t="s">
        <v>58</v>
      </c>
      <c r="C52" t="s">
        <v>96</v>
      </c>
      <c r="D52">
        <v>4</v>
      </c>
      <c r="E52" t="s">
        <v>87</v>
      </c>
      <c r="F52">
        <v>0.03</v>
      </c>
      <c r="G52" t="s">
        <v>99</v>
      </c>
      <c r="H52" s="2">
        <v>45090</v>
      </c>
      <c r="I52">
        <v>1433</v>
      </c>
      <c r="J52" s="2">
        <v>45094</v>
      </c>
      <c r="K52" s="33">
        <f t="shared" si="0"/>
        <v>4</v>
      </c>
      <c r="M52" t="s">
        <v>62</v>
      </c>
      <c r="N52">
        <v>0.03</v>
      </c>
      <c r="O52">
        <v>2171</v>
      </c>
      <c r="P52">
        <v>0.02</v>
      </c>
      <c r="Q52">
        <v>0.91</v>
      </c>
      <c r="R52">
        <v>13</v>
      </c>
      <c r="S52" t="s">
        <v>64</v>
      </c>
      <c r="T52" t="s">
        <v>119</v>
      </c>
      <c r="U52">
        <v>4</v>
      </c>
      <c r="V52" t="s">
        <v>88</v>
      </c>
      <c r="W52" t="s">
        <v>62</v>
      </c>
      <c r="X52">
        <v>0</v>
      </c>
      <c r="Y52">
        <v>738</v>
      </c>
      <c r="Z52" t="s">
        <v>96</v>
      </c>
      <c r="AA52">
        <v>20</v>
      </c>
      <c r="AB52">
        <v>10</v>
      </c>
      <c r="AC52">
        <v>15</v>
      </c>
      <c r="AD52">
        <v>95</v>
      </c>
      <c r="AE52">
        <v>98</v>
      </c>
      <c r="AF52">
        <v>80</v>
      </c>
      <c r="AG52">
        <v>60</v>
      </c>
      <c r="AH52">
        <v>92</v>
      </c>
      <c r="AI52" s="1" t="s">
        <v>68</v>
      </c>
      <c r="AJ52">
        <v>1</v>
      </c>
      <c r="AK52">
        <v>0.05</v>
      </c>
      <c r="AL52">
        <v>0</v>
      </c>
      <c r="AM52">
        <v>1</v>
      </c>
      <c r="AN52">
        <v>100</v>
      </c>
      <c r="AO52">
        <v>0</v>
      </c>
      <c r="AP52">
        <v>1</v>
      </c>
      <c r="AQ52">
        <v>0</v>
      </c>
      <c r="AS52">
        <v>91</v>
      </c>
      <c r="AT52">
        <v>0</v>
      </c>
      <c r="AU52">
        <v>0</v>
      </c>
      <c r="AV52">
        <v>0</v>
      </c>
      <c r="AW52">
        <v>0</v>
      </c>
      <c r="AX52" t="s">
        <v>69</v>
      </c>
      <c r="AY52">
        <v>66</v>
      </c>
      <c r="AZ52">
        <v>2171</v>
      </c>
      <c r="BA52">
        <v>0</v>
      </c>
      <c r="BB52" s="5">
        <v>2171</v>
      </c>
      <c r="BC52">
        <v>738</v>
      </c>
      <c r="BD52">
        <v>1433</v>
      </c>
      <c r="BE52">
        <v>3</v>
      </c>
      <c r="BF52">
        <v>98</v>
      </c>
    </row>
    <row r="53" spans="1:58" hidden="1" x14ac:dyDescent="0.2">
      <c r="A53" t="s">
        <v>191</v>
      </c>
      <c r="B53" t="s">
        <v>58</v>
      </c>
      <c r="C53" t="s">
        <v>59</v>
      </c>
      <c r="D53">
        <v>2</v>
      </c>
      <c r="E53" t="s">
        <v>90</v>
      </c>
      <c r="F53">
        <v>0.03</v>
      </c>
      <c r="G53" t="s">
        <v>67</v>
      </c>
      <c r="H53" s="2">
        <v>45047</v>
      </c>
      <c r="I53">
        <v>1968</v>
      </c>
      <c r="J53" s="2">
        <v>45044</v>
      </c>
      <c r="K53" s="33">
        <f t="shared" si="0"/>
        <v>-3</v>
      </c>
      <c r="M53" t="s">
        <v>62</v>
      </c>
      <c r="N53">
        <v>0.03</v>
      </c>
      <c r="O53">
        <v>2812</v>
      </c>
      <c r="P53">
        <v>0.03</v>
      </c>
      <c r="Q53">
        <v>0.97</v>
      </c>
      <c r="R53">
        <v>16</v>
      </c>
      <c r="S53" t="s">
        <v>81</v>
      </c>
      <c r="T53" t="s">
        <v>65</v>
      </c>
      <c r="U53">
        <v>5</v>
      </c>
      <c r="V53" t="s">
        <v>88</v>
      </c>
      <c r="W53" t="s">
        <v>62</v>
      </c>
      <c r="X53">
        <v>1</v>
      </c>
      <c r="Y53">
        <v>844</v>
      </c>
      <c r="Z53" t="s">
        <v>59</v>
      </c>
      <c r="AA53">
        <v>25</v>
      </c>
      <c r="AB53">
        <v>12</v>
      </c>
      <c r="AC53">
        <v>20</v>
      </c>
      <c r="AD53">
        <v>92</v>
      </c>
      <c r="AE53">
        <v>96</v>
      </c>
      <c r="AF53">
        <v>75</v>
      </c>
      <c r="AG53">
        <v>55</v>
      </c>
      <c r="AH53">
        <v>88</v>
      </c>
      <c r="AI53" s="1" t="s">
        <v>84</v>
      </c>
      <c r="AJ53">
        <v>1</v>
      </c>
      <c r="AK53">
        <v>0.04</v>
      </c>
      <c r="AL53">
        <v>0</v>
      </c>
      <c r="AM53">
        <v>0</v>
      </c>
      <c r="AN53">
        <v>0</v>
      </c>
      <c r="AO53">
        <v>0</v>
      </c>
      <c r="AP53">
        <v>1</v>
      </c>
      <c r="AQ53">
        <v>2812</v>
      </c>
      <c r="AS53">
        <v>97</v>
      </c>
      <c r="AT53">
        <v>0</v>
      </c>
      <c r="AU53">
        <v>0</v>
      </c>
      <c r="AV53">
        <v>0</v>
      </c>
      <c r="AW53">
        <v>0</v>
      </c>
      <c r="AX53" t="s">
        <v>121</v>
      </c>
      <c r="AY53">
        <v>70</v>
      </c>
      <c r="AZ53">
        <v>2812</v>
      </c>
      <c r="BA53">
        <v>0</v>
      </c>
      <c r="BB53" s="5">
        <v>2812</v>
      </c>
      <c r="BC53">
        <v>844</v>
      </c>
      <c r="BD53">
        <v>1968</v>
      </c>
      <c r="BE53">
        <v>3</v>
      </c>
      <c r="BF53">
        <v>96</v>
      </c>
    </row>
    <row r="54" spans="1:58" hidden="1" x14ac:dyDescent="0.2">
      <c r="A54" t="s">
        <v>193</v>
      </c>
      <c r="B54" t="s">
        <v>58</v>
      </c>
      <c r="C54" t="s">
        <v>59</v>
      </c>
      <c r="D54">
        <v>5</v>
      </c>
      <c r="E54" t="s">
        <v>60</v>
      </c>
      <c r="F54">
        <v>0.01</v>
      </c>
      <c r="G54" t="s">
        <v>67</v>
      </c>
      <c r="H54" s="2">
        <v>45046</v>
      </c>
      <c r="I54">
        <v>1473</v>
      </c>
      <c r="J54" s="2">
        <v>45046</v>
      </c>
      <c r="K54" s="33">
        <f t="shared" si="0"/>
        <v>0</v>
      </c>
      <c r="L54" t="s">
        <v>166</v>
      </c>
      <c r="M54" t="s">
        <v>62</v>
      </c>
      <c r="N54">
        <v>0.01</v>
      </c>
      <c r="O54">
        <v>2832</v>
      </c>
      <c r="P54">
        <v>0.01</v>
      </c>
      <c r="Q54">
        <v>0.91</v>
      </c>
      <c r="R54">
        <v>16</v>
      </c>
      <c r="S54" t="s">
        <v>81</v>
      </c>
      <c r="T54" t="s">
        <v>119</v>
      </c>
      <c r="U54">
        <v>3</v>
      </c>
      <c r="V54" t="s">
        <v>83</v>
      </c>
      <c r="W54" t="s">
        <v>62</v>
      </c>
      <c r="X54">
        <v>1</v>
      </c>
      <c r="Y54">
        <v>1359</v>
      </c>
      <c r="Z54" t="s">
        <v>59</v>
      </c>
      <c r="AA54">
        <v>25</v>
      </c>
      <c r="AB54">
        <v>12</v>
      </c>
      <c r="AC54">
        <v>20</v>
      </c>
      <c r="AD54">
        <v>92</v>
      </c>
      <c r="AE54">
        <v>96</v>
      </c>
      <c r="AF54">
        <v>75</v>
      </c>
      <c r="AG54">
        <v>55</v>
      </c>
      <c r="AH54">
        <v>88</v>
      </c>
      <c r="AI54" s="1" t="s">
        <v>84</v>
      </c>
      <c r="AJ54">
        <v>1</v>
      </c>
      <c r="AK54">
        <v>0.04</v>
      </c>
      <c r="AL54">
        <v>0</v>
      </c>
      <c r="AM54">
        <v>0</v>
      </c>
      <c r="AN54">
        <v>0</v>
      </c>
      <c r="AO54">
        <v>1</v>
      </c>
      <c r="AP54">
        <v>0</v>
      </c>
      <c r="AQ54">
        <v>2832</v>
      </c>
      <c r="AR54">
        <v>4</v>
      </c>
      <c r="AS54">
        <v>91</v>
      </c>
      <c r="AT54">
        <v>0</v>
      </c>
      <c r="AU54">
        <v>0</v>
      </c>
      <c r="AV54">
        <v>0</v>
      </c>
      <c r="AW54">
        <v>0</v>
      </c>
      <c r="AX54" t="s">
        <v>104</v>
      </c>
      <c r="AY54">
        <v>52</v>
      </c>
      <c r="AZ54">
        <v>2832</v>
      </c>
      <c r="BA54">
        <v>100</v>
      </c>
      <c r="BB54" s="5">
        <v>2832</v>
      </c>
      <c r="BC54">
        <v>1359</v>
      </c>
      <c r="BD54">
        <v>1473</v>
      </c>
      <c r="BE54">
        <v>1</v>
      </c>
      <c r="BF54">
        <v>96</v>
      </c>
    </row>
    <row r="55" spans="1:58" hidden="1" x14ac:dyDescent="0.2">
      <c r="A55" t="s">
        <v>194</v>
      </c>
      <c r="B55" t="s">
        <v>58</v>
      </c>
      <c r="C55" t="s">
        <v>96</v>
      </c>
      <c r="D55">
        <v>1</v>
      </c>
      <c r="E55" t="s">
        <v>60</v>
      </c>
      <c r="F55">
        <v>0.01</v>
      </c>
      <c r="G55" t="s">
        <v>99</v>
      </c>
      <c r="H55" s="2">
        <v>45073</v>
      </c>
      <c r="I55">
        <v>741</v>
      </c>
      <c r="J55" s="2">
        <v>45072</v>
      </c>
      <c r="K55" s="33">
        <f t="shared" si="0"/>
        <v>-1</v>
      </c>
      <c r="M55" t="s">
        <v>62</v>
      </c>
      <c r="N55">
        <v>0.03</v>
      </c>
      <c r="O55">
        <v>2389</v>
      </c>
      <c r="P55">
        <v>0.05</v>
      </c>
      <c r="Q55">
        <v>0.96</v>
      </c>
      <c r="R55">
        <v>23</v>
      </c>
      <c r="S55" t="s">
        <v>64</v>
      </c>
      <c r="T55" t="s">
        <v>65</v>
      </c>
      <c r="U55">
        <v>3</v>
      </c>
      <c r="V55" t="s">
        <v>88</v>
      </c>
      <c r="W55" t="s">
        <v>62</v>
      </c>
      <c r="X55">
        <v>1</v>
      </c>
      <c r="Y55">
        <v>1648</v>
      </c>
      <c r="Z55" t="s">
        <v>96</v>
      </c>
      <c r="AA55">
        <v>20</v>
      </c>
      <c r="AB55">
        <v>10</v>
      </c>
      <c r="AC55">
        <v>15</v>
      </c>
      <c r="AD55">
        <v>95</v>
      </c>
      <c r="AE55">
        <v>98</v>
      </c>
      <c r="AF55">
        <v>80</v>
      </c>
      <c r="AG55">
        <v>60</v>
      </c>
      <c r="AH55">
        <v>92</v>
      </c>
      <c r="AI55" s="1" t="s">
        <v>68</v>
      </c>
      <c r="AJ55">
        <v>1</v>
      </c>
      <c r="AK55">
        <v>0.05</v>
      </c>
      <c r="AL55">
        <v>0</v>
      </c>
      <c r="AM55">
        <v>0</v>
      </c>
      <c r="AN55">
        <v>0</v>
      </c>
      <c r="AO55">
        <v>0</v>
      </c>
      <c r="AP55">
        <v>1</v>
      </c>
      <c r="AQ55">
        <v>2389</v>
      </c>
      <c r="AS55">
        <v>96</v>
      </c>
      <c r="AT55">
        <v>0</v>
      </c>
      <c r="AU55">
        <v>0</v>
      </c>
      <c r="AV55">
        <v>0</v>
      </c>
      <c r="AW55">
        <v>0</v>
      </c>
      <c r="AX55" t="s">
        <v>114</v>
      </c>
      <c r="AY55">
        <v>31</v>
      </c>
      <c r="AZ55">
        <v>2389</v>
      </c>
      <c r="BA55">
        <v>0</v>
      </c>
      <c r="BB55" s="5">
        <v>2389</v>
      </c>
      <c r="BC55">
        <v>1648</v>
      </c>
      <c r="BD55">
        <v>741</v>
      </c>
      <c r="BE55">
        <v>3</v>
      </c>
      <c r="BF55">
        <v>98</v>
      </c>
    </row>
    <row r="56" spans="1:58" x14ac:dyDescent="0.2">
      <c r="A56" t="s">
        <v>196</v>
      </c>
      <c r="B56" t="s">
        <v>58</v>
      </c>
      <c r="C56" t="s">
        <v>111</v>
      </c>
      <c r="D56">
        <v>3</v>
      </c>
      <c r="E56" t="s">
        <v>90</v>
      </c>
      <c r="F56">
        <v>0.03</v>
      </c>
      <c r="G56" t="s">
        <v>113</v>
      </c>
      <c r="H56" s="2">
        <v>45064</v>
      </c>
      <c r="I56">
        <v>706</v>
      </c>
      <c r="J56" s="2">
        <v>45064</v>
      </c>
      <c r="K56" s="33">
        <f t="shared" si="0"/>
        <v>0</v>
      </c>
      <c r="L56" t="s">
        <v>97</v>
      </c>
      <c r="M56" t="s">
        <v>62</v>
      </c>
      <c r="N56">
        <v>0.03</v>
      </c>
      <c r="O56">
        <v>2353</v>
      </c>
      <c r="P56">
        <v>0.02</v>
      </c>
      <c r="Q56">
        <v>0.97</v>
      </c>
      <c r="R56">
        <v>32</v>
      </c>
      <c r="S56" t="s">
        <v>81</v>
      </c>
      <c r="T56" t="s">
        <v>75</v>
      </c>
      <c r="U56">
        <v>3</v>
      </c>
      <c r="V56" t="s">
        <v>83</v>
      </c>
      <c r="W56" t="s">
        <v>62</v>
      </c>
      <c r="X56">
        <v>0</v>
      </c>
      <c r="Y56">
        <v>1647</v>
      </c>
      <c r="Z56" t="s">
        <v>111</v>
      </c>
      <c r="AA56">
        <v>24</v>
      </c>
      <c r="AB56">
        <v>8</v>
      </c>
      <c r="AC56">
        <v>10</v>
      </c>
      <c r="AD56">
        <v>97</v>
      </c>
      <c r="AE56">
        <v>94</v>
      </c>
      <c r="AF56">
        <v>85</v>
      </c>
      <c r="AG56">
        <v>65</v>
      </c>
      <c r="AH56">
        <v>96</v>
      </c>
      <c r="AI56" s="1" t="s">
        <v>84</v>
      </c>
      <c r="AJ56">
        <v>1</v>
      </c>
      <c r="AK56">
        <v>4.1666666666666664E-2</v>
      </c>
      <c r="AL56">
        <v>0</v>
      </c>
      <c r="AM56">
        <v>1</v>
      </c>
      <c r="AN56">
        <v>100</v>
      </c>
      <c r="AO56">
        <v>1</v>
      </c>
      <c r="AP56">
        <v>0</v>
      </c>
      <c r="AQ56">
        <v>0</v>
      </c>
      <c r="AR56">
        <v>3</v>
      </c>
      <c r="AS56">
        <v>97</v>
      </c>
      <c r="AT56">
        <v>0</v>
      </c>
      <c r="AU56">
        <v>0</v>
      </c>
      <c r="AV56">
        <v>0</v>
      </c>
      <c r="AW56">
        <v>0</v>
      </c>
      <c r="AX56" t="s">
        <v>77</v>
      </c>
      <c r="AY56">
        <v>30</v>
      </c>
      <c r="AZ56">
        <v>2353</v>
      </c>
      <c r="BA56">
        <v>100</v>
      </c>
      <c r="BB56" s="5">
        <v>2353</v>
      </c>
      <c r="BC56">
        <v>1647</v>
      </c>
      <c r="BD56">
        <v>706</v>
      </c>
      <c r="BE56">
        <v>3</v>
      </c>
      <c r="BF56">
        <v>94</v>
      </c>
    </row>
    <row r="57" spans="1:58" x14ac:dyDescent="0.2">
      <c r="A57" t="s">
        <v>197</v>
      </c>
      <c r="B57" t="s">
        <v>86</v>
      </c>
      <c r="C57" t="s">
        <v>111</v>
      </c>
      <c r="D57">
        <v>4</v>
      </c>
      <c r="E57" t="s">
        <v>71</v>
      </c>
      <c r="F57">
        <v>0.02</v>
      </c>
      <c r="G57" t="s">
        <v>113</v>
      </c>
      <c r="H57" s="2">
        <v>45067</v>
      </c>
      <c r="I57">
        <v>595</v>
      </c>
      <c r="J57" s="2">
        <v>45072</v>
      </c>
      <c r="K57" s="33">
        <f t="shared" si="0"/>
        <v>5</v>
      </c>
      <c r="L57" t="s">
        <v>98</v>
      </c>
      <c r="M57" t="s">
        <v>62</v>
      </c>
      <c r="N57">
        <v>0.03</v>
      </c>
      <c r="O57">
        <v>1700</v>
      </c>
      <c r="P57">
        <v>0.02</v>
      </c>
      <c r="Q57">
        <v>0.95</v>
      </c>
      <c r="R57">
        <v>35</v>
      </c>
      <c r="S57" t="s">
        <v>64</v>
      </c>
      <c r="T57" t="s">
        <v>82</v>
      </c>
      <c r="U57">
        <v>1</v>
      </c>
      <c r="V57" t="s">
        <v>83</v>
      </c>
      <c r="W57" t="s">
        <v>62</v>
      </c>
      <c r="X57">
        <v>0</v>
      </c>
      <c r="Y57">
        <v>1105</v>
      </c>
      <c r="Z57" t="s">
        <v>111</v>
      </c>
      <c r="AA57">
        <v>24</v>
      </c>
      <c r="AB57">
        <v>8</v>
      </c>
      <c r="AC57">
        <v>10</v>
      </c>
      <c r="AD57">
        <v>97</v>
      </c>
      <c r="AE57">
        <v>94</v>
      </c>
      <c r="AF57">
        <v>85</v>
      </c>
      <c r="AG57">
        <v>65</v>
      </c>
      <c r="AH57">
        <v>96</v>
      </c>
      <c r="AI57" s="1" t="s">
        <v>68</v>
      </c>
      <c r="AJ57">
        <v>1</v>
      </c>
      <c r="AK57">
        <v>4.1666666666666664E-2</v>
      </c>
      <c r="AL57">
        <v>0</v>
      </c>
      <c r="AM57">
        <v>1</v>
      </c>
      <c r="AN57">
        <v>100</v>
      </c>
      <c r="AO57">
        <v>1</v>
      </c>
      <c r="AP57">
        <v>0</v>
      </c>
      <c r="AQ57">
        <v>0</v>
      </c>
      <c r="AR57">
        <v>4</v>
      </c>
      <c r="AS57">
        <v>95</v>
      </c>
      <c r="AT57">
        <v>0</v>
      </c>
      <c r="AU57">
        <v>0</v>
      </c>
      <c r="AV57">
        <v>0</v>
      </c>
      <c r="AW57">
        <v>0</v>
      </c>
      <c r="AX57" t="s">
        <v>69</v>
      </c>
      <c r="AY57">
        <v>35</v>
      </c>
      <c r="AZ57">
        <v>1700</v>
      </c>
      <c r="BA57">
        <v>100</v>
      </c>
      <c r="BB57" s="5">
        <v>1700</v>
      </c>
      <c r="BC57">
        <v>1105</v>
      </c>
      <c r="BD57">
        <v>595</v>
      </c>
      <c r="BE57">
        <v>3</v>
      </c>
      <c r="BF57">
        <v>94</v>
      </c>
    </row>
    <row r="58" spans="1:58" hidden="1" x14ac:dyDescent="0.2">
      <c r="A58" t="s">
        <v>198</v>
      </c>
      <c r="B58" t="s">
        <v>58</v>
      </c>
      <c r="C58" t="s">
        <v>96</v>
      </c>
      <c r="D58">
        <v>2</v>
      </c>
      <c r="E58" t="s">
        <v>101</v>
      </c>
      <c r="F58">
        <v>0.03</v>
      </c>
      <c r="G58" t="s">
        <v>99</v>
      </c>
      <c r="H58" s="2">
        <v>45059</v>
      </c>
      <c r="I58">
        <v>546</v>
      </c>
      <c r="J58" s="2">
        <v>45060</v>
      </c>
      <c r="K58" s="33">
        <f t="shared" si="0"/>
        <v>1</v>
      </c>
      <c r="M58" t="s">
        <v>62</v>
      </c>
      <c r="N58">
        <v>0.01</v>
      </c>
      <c r="O58">
        <v>1300</v>
      </c>
      <c r="P58">
        <v>0.01</v>
      </c>
      <c r="Q58">
        <v>0.96</v>
      </c>
      <c r="R58">
        <v>16</v>
      </c>
      <c r="S58" t="s">
        <v>108</v>
      </c>
      <c r="T58" t="s">
        <v>82</v>
      </c>
      <c r="U58">
        <v>2</v>
      </c>
      <c r="V58" t="s">
        <v>66</v>
      </c>
      <c r="W58" t="s">
        <v>62</v>
      </c>
      <c r="X58">
        <v>0</v>
      </c>
      <c r="Y58">
        <v>754</v>
      </c>
      <c r="Z58" t="s">
        <v>96</v>
      </c>
      <c r="AA58">
        <v>20</v>
      </c>
      <c r="AB58">
        <v>10</v>
      </c>
      <c r="AC58">
        <v>15</v>
      </c>
      <c r="AD58">
        <v>95</v>
      </c>
      <c r="AE58">
        <v>98</v>
      </c>
      <c r="AF58">
        <v>80</v>
      </c>
      <c r="AG58">
        <v>60</v>
      </c>
      <c r="AH58">
        <v>92</v>
      </c>
      <c r="AI58" s="1" t="s">
        <v>109</v>
      </c>
      <c r="AJ58">
        <v>1</v>
      </c>
      <c r="AK58">
        <v>0.05</v>
      </c>
      <c r="AL58">
        <v>0</v>
      </c>
      <c r="AM58">
        <v>1</v>
      </c>
      <c r="AN58">
        <v>100</v>
      </c>
      <c r="AO58">
        <v>0</v>
      </c>
      <c r="AP58">
        <v>0</v>
      </c>
      <c r="AQ58">
        <v>0</v>
      </c>
      <c r="AS58">
        <v>96</v>
      </c>
      <c r="AT58">
        <v>0</v>
      </c>
      <c r="AU58">
        <v>0</v>
      </c>
      <c r="AV58">
        <v>1</v>
      </c>
      <c r="AW58">
        <v>1</v>
      </c>
      <c r="AX58" t="s">
        <v>121</v>
      </c>
      <c r="AY58">
        <v>42</v>
      </c>
      <c r="AZ58">
        <v>1300</v>
      </c>
      <c r="BA58">
        <v>0</v>
      </c>
      <c r="BB58" s="5">
        <v>1300</v>
      </c>
      <c r="BC58">
        <v>754</v>
      </c>
      <c r="BD58">
        <v>546</v>
      </c>
      <c r="BE58">
        <v>1</v>
      </c>
      <c r="BF58">
        <v>98</v>
      </c>
    </row>
    <row r="59" spans="1:58" hidden="1" x14ac:dyDescent="0.2">
      <c r="A59" t="s">
        <v>199</v>
      </c>
      <c r="B59" t="s">
        <v>58</v>
      </c>
      <c r="C59" t="s">
        <v>59</v>
      </c>
      <c r="D59">
        <v>2</v>
      </c>
      <c r="E59" t="s">
        <v>71</v>
      </c>
      <c r="F59">
        <v>0.01</v>
      </c>
      <c r="G59" t="s">
        <v>67</v>
      </c>
      <c r="H59" s="2">
        <v>45077</v>
      </c>
      <c r="I59">
        <v>987</v>
      </c>
      <c r="J59" s="2">
        <v>45076</v>
      </c>
      <c r="K59" s="33">
        <f t="shared" si="0"/>
        <v>-1</v>
      </c>
      <c r="M59" t="s">
        <v>62</v>
      </c>
      <c r="N59">
        <v>0.03</v>
      </c>
      <c r="O59">
        <v>2821</v>
      </c>
      <c r="P59">
        <v>0.01</v>
      </c>
      <c r="Q59">
        <v>0.96</v>
      </c>
      <c r="R59">
        <v>16</v>
      </c>
      <c r="S59" t="s">
        <v>64</v>
      </c>
      <c r="T59" t="s">
        <v>65</v>
      </c>
      <c r="U59">
        <v>5</v>
      </c>
      <c r="V59" t="s">
        <v>88</v>
      </c>
      <c r="W59" t="s">
        <v>62</v>
      </c>
      <c r="X59">
        <v>1</v>
      </c>
      <c r="Y59">
        <v>1834</v>
      </c>
      <c r="Z59" t="s">
        <v>59</v>
      </c>
      <c r="AA59">
        <v>25</v>
      </c>
      <c r="AB59">
        <v>12</v>
      </c>
      <c r="AC59">
        <v>20</v>
      </c>
      <c r="AD59">
        <v>92</v>
      </c>
      <c r="AE59">
        <v>96</v>
      </c>
      <c r="AF59">
        <v>75</v>
      </c>
      <c r="AG59">
        <v>55</v>
      </c>
      <c r="AH59">
        <v>88</v>
      </c>
      <c r="AI59" s="1" t="s">
        <v>68</v>
      </c>
      <c r="AJ59">
        <v>1</v>
      </c>
      <c r="AK59">
        <v>0.04</v>
      </c>
      <c r="AL59">
        <v>0</v>
      </c>
      <c r="AM59">
        <v>0</v>
      </c>
      <c r="AN59">
        <v>0</v>
      </c>
      <c r="AO59">
        <v>0</v>
      </c>
      <c r="AP59">
        <v>1</v>
      </c>
      <c r="AQ59">
        <v>2821</v>
      </c>
      <c r="AS59">
        <v>96</v>
      </c>
      <c r="AT59">
        <v>0</v>
      </c>
      <c r="AU59">
        <v>0</v>
      </c>
      <c r="AV59">
        <v>0</v>
      </c>
      <c r="AW59">
        <v>0</v>
      </c>
      <c r="AX59" t="s">
        <v>121</v>
      </c>
      <c r="AY59">
        <v>35</v>
      </c>
      <c r="AZ59">
        <v>2821</v>
      </c>
      <c r="BA59">
        <v>0</v>
      </c>
      <c r="BB59" s="5">
        <v>2821</v>
      </c>
      <c r="BC59">
        <v>1834</v>
      </c>
      <c r="BD59">
        <v>987</v>
      </c>
      <c r="BE59">
        <v>3</v>
      </c>
      <c r="BF59">
        <v>96</v>
      </c>
    </row>
    <row r="60" spans="1:58" hidden="1" x14ac:dyDescent="0.2">
      <c r="A60" t="s">
        <v>200</v>
      </c>
      <c r="B60" t="s">
        <v>58</v>
      </c>
      <c r="C60" t="s">
        <v>59</v>
      </c>
      <c r="D60">
        <v>5</v>
      </c>
      <c r="E60" t="s">
        <v>101</v>
      </c>
      <c r="F60">
        <v>0.04</v>
      </c>
      <c r="G60" t="s">
        <v>67</v>
      </c>
      <c r="H60" s="2">
        <v>45076</v>
      </c>
      <c r="I60">
        <v>478</v>
      </c>
      <c r="J60" s="2">
        <v>45086</v>
      </c>
      <c r="K60" s="33">
        <f t="shared" si="0"/>
        <v>10</v>
      </c>
      <c r="L60" t="s">
        <v>152</v>
      </c>
      <c r="M60" t="s">
        <v>62</v>
      </c>
      <c r="N60">
        <v>0.04</v>
      </c>
      <c r="O60">
        <v>1259</v>
      </c>
      <c r="P60">
        <v>0.03</v>
      </c>
      <c r="Q60">
        <v>0.97</v>
      </c>
      <c r="R60">
        <v>12</v>
      </c>
      <c r="S60" t="s">
        <v>64</v>
      </c>
      <c r="T60" t="s">
        <v>65</v>
      </c>
      <c r="U60">
        <v>5</v>
      </c>
      <c r="V60" t="s">
        <v>83</v>
      </c>
      <c r="W60" t="s">
        <v>62</v>
      </c>
      <c r="X60">
        <v>1</v>
      </c>
      <c r="Y60">
        <v>781</v>
      </c>
      <c r="Z60" t="s">
        <v>59</v>
      </c>
      <c r="AA60">
        <v>25</v>
      </c>
      <c r="AB60">
        <v>12</v>
      </c>
      <c r="AC60">
        <v>20</v>
      </c>
      <c r="AD60">
        <v>92</v>
      </c>
      <c r="AE60">
        <v>96</v>
      </c>
      <c r="AF60">
        <v>75</v>
      </c>
      <c r="AG60">
        <v>55</v>
      </c>
      <c r="AH60">
        <v>88</v>
      </c>
      <c r="AI60" s="1" t="s">
        <v>68</v>
      </c>
      <c r="AJ60">
        <v>1</v>
      </c>
      <c r="AK60">
        <v>0.04</v>
      </c>
      <c r="AL60">
        <v>0</v>
      </c>
      <c r="AM60">
        <v>0</v>
      </c>
      <c r="AN60">
        <v>0</v>
      </c>
      <c r="AO60">
        <v>1</v>
      </c>
      <c r="AP60">
        <v>0</v>
      </c>
      <c r="AQ60">
        <v>1259</v>
      </c>
      <c r="AR60">
        <v>6</v>
      </c>
      <c r="AS60">
        <v>97</v>
      </c>
      <c r="AT60">
        <v>0</v>
      </c>
      <c r="AU60">
        <v>0</v>
      </c>
      <c r="AV60">
        <v>0</v>
      </c>
      <c r="AW60">
        <v>0</v>
      </c>
      <c r="AX60" t="s">
        <v>104</v>
      </c>
      <c r="AY60">
        <v>38</v>
      </c>
      <c r="AZ60">
        <v>1259</v>
      </c>
      <c r="BA60">
        <v>100</v>
      </c>
      <c r="BB60" s="5">
        <v>1259</v>
      </c>
      <c r="BC60">
        <v>781</v>
      </c>
      <c r="BD60">
        <v>478</v>
      </c>
      <c r="BE60">
        <v>4</v>
      </c>
      <c r="BF60">
        <v>96</v>
      </c>
    </row>
    <row r="61" spans="1:58" hidden="1" x14ac:dyDescent="0.2">
      <c r="A61" t="s">
        <v>201</v>
      </c>
      <c r="B61" t="s">
        <v>58</v>
      </c>
      <c r="C61" t="s">
        <v>96</v>
      </c>
      <c r="D61">
        <v>2</v>
      </c>
      <c r="E61" t="s">
        <v>101</v>
      </c>
      <c r="F61">
        <v>0.02</v>
      </c>
      <c r="G61" t="s">
        <v>99</v>
      </c>
      <c r="H61" s="2">
        <v>45096</v>
      </c>
      <c r="I61">
        <v>510</v>
      </c>
      <c r="J61" s="2">
        <v>45105</v>
      </c>
      <c r="K61" s="33">
        <f t="shared" si="0"/>
        <v>9</v>
      </c>
      <c r="L61" t="s">
        <v>202</v>
      </c>
      <c r="M61" t="s">
        <v>62</v>
      </c>
      <c r="N61">
        <v>0.01</v>
      </c>
      <c r="O61">
        <v>1645</v>
      </c>
      <c r="P61">
        <v>0.01</v>
      </c>
      <c r="Q61">
        <v>0.92</v>
      </c>
      <c r="R61">
        <v>21</v>
      </c>
      <c r="S61" t="s">
        <v>92</v>
      </c>
      <c r="T61" t="s">
        <v>65</v>
      </c>
      <c r="U61">
        <v>4</v>
      </c>
      <c r="V61" t="s">
        <v>83</v>
      </c>
      <c r="W61" t="s">
        <v>62</v>
      </c>
      <c r="X61">
        <v>1</v>
      </c>
      <c r="Y61">
        <v>1135</v>
      </c>
      <c r="Z61" t="s">
        <v>96</v>
      </c>
      <c r="AA61">
        <v>20</v>
      </c>
      <c r="AB61">
        <v>10</v>
      </c>
      <c r="AC61">
        <v>15</v>
      </c>
      <c r="AD61">
        <v>95</v>
      </c>
      <c r="AE61">
        <v>98</v>
      </c>
      <c r="AF61">
        <v>80</v>
      </c>
      <c r="AG61">
        <v>60</v>
      </c>
      <c r="AH61">
        <v>92</v>
      </c>
      <c r="AI61" s="1" t="s">
        <v>94</v>
      </c>
      <c r="AJ61">
        <v>1</v>
      </c>
      <c r="AK61">
        <v>0.05</v>
      </c>
      <c r="AL61">
        <v>0</v>
      </c>
      <c r="AM61">
        <v>0</v>
      </c>
      <c r="AN61">
        <v>0</v>
      </c>
      <c r="AO61">
        <v>1</v>
      </c>
      <c r="AP61">
        <v>0</v>
      </c>
      <c r="AQ61">
        <v>1645</v>
      </c>
      <c r="AR61">
        <v>7</v>
      </c>
      <c r="AS61">
        <v>92</v>
      </c>
      <c r="AT61">
        <v>0</v>
      </c>
      <c r="AU61">
        <v>0</v>
      </c>
      <c r="AV61">
        <v>0</v>
      </c>
      <c r="AW61">
        <v>0</v>
      </c>
      <c r="AX61" t="s">
        <v>121</v>
      </c>
      <c r="AY61">
        <v>31</v>
      </c>
      <c r="AZ61">
        <v>1645</v>
      </c>
      <c r="BA61">
        <v>100</v>
      </c>
      <c r="BB61" s="5">
        <v>1645</v>
      </c>
      <c r="BC61">
        <v>1135</v>
      </c>
      <c r="BD61">
        <v>510</v>
      </c>
      <c r="BE61">
        <v>1</v>
      </c>
      <c r="BF61">
        <v>98</v>
      </c>
    </row>
    <row r="62" spans="1:58" hidden="1" x14ac:dyDescent="0.2">
      <c r="A62" t="s">
        <v>203</v>
      </c>
      <c r="B62" t="s">
        <v>58</v>
      </c>
      <c r="C62" t="s">
        <v>96</v>
      </c>
      <c r="D62">
        <v>2</v>
      </c>
      <c r="E62" t="s">
        <v>101</v>
      </c>
      <c r="F62">
        <v>0.01</v>
      </c>
      <c r="G62" t="s">
        <v>99</v>
      </c>
      <c r="H62" s="2">
        <v>45087</v>
      </c>
      <c r="I62">
        <v>897</v>
      </c>
      <c r="J62" s="2">
        <v>45084</v>
      </c>
      <c r="K62" s="33">
        <f t="shared" si="0"/>
        <v>-3</v>
      </c>
      <c r="M62" t="s">
        <v>62</v>
      </c>
      <c r="N62">
        <v>0.03</v>
      </c>
      <c r="O62">
        <v>1447</v>
      </c>
      <c r="P62">
        <v>0.03</v>
      </c>
      <c r="Q62">
        <v>0.96</v>
      </c>
      <c r="R62">
        <v>28</v>
      </c>
      <c r="S62" t="s">
        <v>92</v>
      </c>
      <c r="T62" t="s">
        <v>82</v>
      </c>
      <c r="U62">
        <v>5</v>
      </c>
      <c r="V62" t="s">
        <v>88</v>
      </c>
      <c r="W62" t="s">
        <v>62</v>
      </c>
      <c r="X62">
        <v>1</v>
      </c>
      <c r="Y62">
        <v>550</v>
      </c>
      <c r="Z62" t="s">
        <v>96</v>
      </c>
      <c r="AA62">
        <v>20</v>
      </c>
      <c r="AB62">
        <v>10</v>
      </c>
      <c r="AC62">
        <v>15</v>
      </c>
      <c r="AD62">
        <v>95</v>
      </c>
      <c r="AE62">
        <v>98</v>
      </c>
      <c r="AF62">
        <v>80</v>
      </c>
      <c r="AG62">
        <v>60</v>
      </c>
      <c r="AH62">
        <v>92</v>
      </c>
      <c r="AI62" s="1" t="s">
        <v>94</v>
      </c>
      <c r="AJ62">
        <v>1</v>
      </c>
      <c r="AK62">
        <v>0.05</v>
      </c>
      <c r="AL62">
        <v>0</v>
      </c>
      <c r="AM62">
        <v>0</v>
      </c>
      <c r="AN62">
        <v>0</v>
      </c>
      <c r="AO62">
        <v>0</v>
      </c>
      <c r="AP62">
        <v>1</v>
      </c>
      <c r="AQ62">
        <v>1447</v>
      </c>
      <c r="AS62">
        <v>96</v>
      </c>
      <c r="AT62">
        <v>0</v>
      </c>
      <c r="AU62">
        <v>0</v>
      </c>
      <c r="AV62">
        <v>0</v>
      </c>
      <c r="AW62">
        <v>0</v>
      </c>
      <c r="AX62" t="s">
        <v>121</v>
      </c>
      <c r="AY62">
        <v>62</v>
      </c>
      <c r="AZ62">
        <v>1447</v>
      </c>
      <c r="BA62">
        <v>0</v>
      </c>
      <c r="BB62" s="5">
        <v>1447</v>
      </c>
      <c r="BC62">
        <v>550</v>
      </c>
      <c r="BD62">
        <v>897</v>
      </c>
      <c r="BE62">
        <v>3</v>
      </c>
      <c r="BF62">
        <v>98</v>
      </c>
    </row>
    <row r="63" spans="1:58" hidden="1" x14ac:dyDescent="0.2">
      <c r="A63" t="s">
        <v>204</v>
      </c>
      <c r="B63" t="s">
        <v>86</v>
      </c>
      <c r="C63" t="s">
        <v>96</v>
      </c>
      <c r="D63">
        <v>3</v>
      </c>
      <c r="E63" t="s">
        <v>87</v>
      </c>
      <c r="F63">
        <v>0.03</v>
      </c>
      <c r="G63" t="s">
        <v>99</v>
      </c>
      <c r="H63" s="2">
        <v>45088</v>
      </c>
      <c r="I63">
        <v>1036</v>
      </c>
      <c r="J63" s="2">
        <v>45090</v>
      </c>
      <c r="K63" s="33">
        <f t="shared" si="0"/>
        <v>2</v>
      </c>
      <c r="L63" t="s">
        <v>141</v>
      </c>
      <c r="M63" t="s">
        <v>62</v>
      </c>
      <c r="N63">
        <v>0.02</v>
      </c>
      <c r="O63">
        <v>1502</v>
      </c>
      <c r="P63">
        <v>0.05</v>
      </c>
      <c r="Q63">
        <v>0.96</v>
      </c>
      <c r="R63">
        <v>18</v>
      </c>
      <c r="S63" t="s">
        <v>81</v>
      </c>
      <c r="T63" t="s">
        <v>82</v>
      </c>
      <c r="U63">
        <v>6</v>
      </c>
      <c r="V63" t="s">
        <v>83</v>
      </c>
      <c r="W63" t="s">
        <v>62</v>
      </c>
      <c r="X63">
        <v>1</v>
      </c>
      <c r="Y63">
        <v>466</v>
      </c>
      <c r="Z63" t="s">
        <v>96</v>
      </c>
      <c r="AA63">
        <v>20</v>
      </c>
      <c r="AB63">
        <v>10</v>
      </c>
      <c r="AC63">
        <v>15</v>
      </c>
      <c r="AD63">
        <v>95</v>
      </c>
      <c r="AE63">
        <v>98</v>
      </c>
      <c r="AF63">
        <v>80</v>
      </c>
      <c r="AG63">
        <v>60</v>
      </c>
      <c r="AH63">
        <v>92</v>
      </c>
      <c r="AI63" s="1" t="s">
        <v>84</v>
      </c>
      <c r="AJ63">
        <v>1</v>
      </c>
      <c r="AK63">
        <v>0.05</v>
      </c>
      <c r="AL63">
        <v>0</v>
      </c>
      <c r="AM63">
        <v>0</v>
      </c>
      <c r="AN63">
        <v>0</v>
      </c>
      <c r="AO63">
        <v>1</v>
      </c>
      <c r="AP63">
        <v>0</v>
      </c>
      <c r="AQ63">
        <v>1502</v>
      </c>
      <c r="AR63">
        <v>3</v>
      </c>
      <c r="AS63">
        <v>96</v>
      </c>
      <c r="AT63">
        <v>0</v>
      </c>
      <c r="AU63">
        <v>0</v>
      </c>
      <c r="AV63">
        <v>0</v>
      </c>
      <c r="AW63">
        <v>0</v>
      </c>
      <c r="AX63" t="s">
        <v>77</v>
      </c>
      <c r="AY63">
        <v>69</v>
      </c>
      <c r="AZ63">
        <v>1502</v>
      </c>
      <c r="BA63">
        <v>100</v>
      </c>
      <c r="BB63" s="5">
        <v>1502</v>
      </c>
      <c r="BC63">
        <v>466</v>
      </c>
      <c r="BD63">
        <v>1036</v>
      </c>
      <c r="BE63">
        <v>2</v>
      </c>
      <c r="BF63">
        <v>98</v>
      </c>
    </row>
    <row r="64" spans="1:58" x14ac:dyDescent="0.2">
      <c r="A64" t="s">
        <v>205</v>
      </c>
      <c r="B64" t="s">
        <v>58</v>
      </c>
      <c r="C64" t="s">
        <v>111</v>
      </c>
      <c r="D64">
        <v>4</v>
      </c>
      <c r="E64" t="s">
        <v>87</v>
      </c>
      <c r="F64">
        <v>0.01</v>
      </c>
      <c r="G64" t="s">
        <v>113</v>
      </c>
      <c r="H64" s="2">
        <v>45077</v>
      </c>
      <c r="I64">
        <v>876</v>
      </c>
      <c r="J64" s="2">
        <v>45078</v>
      </c>
      <c r="K64" s="33">
        <f t="shared" si="0"/>
        <v>1</v>
      </c>
      <c r="M64" t="s">
        <v>62</v>
      </c>
      <c r="N64">
        <v>0.03</v>
      </c>
      <c r="O64">
        <v>1685</v>
      </c>
      <c r="P64">
        <v>0.04</v>
      </c>
      <c r="Q64">
        <v>0.93</v>
      </c>
      <c r="R64">
        <v>34</v>
      </c>
      <c r="S64" t="s">
        <v>108</v>
      </c>
      <c r="T64" t="s">
        <v>75</v>
      </c>
      <c r="U64">
        <v>6</v>
      </c>
      <c r="V64" t="s">
        <v>88</v>
      </c>
      <c r="W64" t="s">
        <v>206</v>
      </c>
      <c r="X64">
        <v>0</v>
      </c>
      <c r="Y64">
        <v>809</v>
      </c>
      <c r="Z64" t="s">
        <v>111</v>
      </c>
      <c r="AA64">
        <v>24</v>
      </c>
      <c r="AB64">
        <v>8</v>
      </c>
      <c r="AC64">
        <v>10</v>
      </c>
      <c r="AD64">
        <v>97</v>
      </c>
      <c r="AE64">
        <v>94</v>
      </c>
      <c r="AF64">
        <v>85</v>
      </c>
      <c r="AG64">
        <v>65</v>
      </c>
      <c r="AH64">
        <v>96</v>
      </c>
      <c r="AI64" s="1" t="s">
        <v>109</v>
      </c>
      <c r="AJ64">
        <v>1</v>
      </c>
      <c r="AK64">
        <v>4.1666666666666664E-2</v>
      </c>
      <c r="AL64">
        <v>1</v>
      </c>
      <c r="AM64">
        <v>1</v>
      </c>
      <c r="AN64">
        <v>100</v>
      </c>
      <c r="AO64">
        <v>0</v>
      </c>
      <c r="AP64">
        <v>1</v>
      </c>
      <c r="AQ64">
        <v>0</v>
      </c>
      <c r="AS64">
        <v>93</v>
      </c>
      <c r="AT64">
        <v>0</v>
      </c>
      <c r="AU64">
        <v>0</v>
      </c>
      <c r="AV64">
        <v>0</v>
      </c>
      <c r="AW64">
        <v>0</v>
      </c>
      <c r="AX64" t="s">
        <v>69</v>
      </c>
      <c r="AY64">
        <v>52</v>
      </c>
      <c r="AZ64">
        <v>1685</v>
      </c>
      <c r="BA64">
        <v>0</v>
      </c>
      <c r="BB64" s="5">
        <v>1685</v>
      </c>
      <c r="BC64">
        <v>809</v>
      </c>
      <c r="BD64">
        <v>876</v>
      </c>
      <c r="BE64">
        <v>3</v>
      </c>
      <c r="BF64">
        <v>94</v>
      </c>
    </row>
    <row r="65" spans="1:58" x14ac:dyDescent="0.2">
      <c r="A65" t="s">
        <v>207</v>
      </c>
      <c r="B65" t="s">
        <v>58</v>
      </c>
      <c r="C65" t="s">
        <v>111</v>
      </c>
      <c r="D65">
        <v>5</v>
      </c>
      <c r="E65" t="s">
        <v>87</v>
      </c>
      <c r="F65">
        <v>0.02</v>
      </c>
      <c r="G65" t="s">
        <v>113</v>
      </c>
      <c r="H65" s="2">
        <v>45057</v>
      </c>
      <c r="I65">
        <v>547</v>
      </c>
      <c r="J65" s="2">
        <v>45054</v>
      </c>
      <c r="K65" s="33">
        <f t="shared" si="0"/>
        <v>-3</v>
      </c>
      <c r="M65" t="s">
        <v>62</v>
      </c>
      <c r="N65">
        <v>0.03</v>
      </c>
      <c r="O65">
        <v>1368</v>
      </c>
      <c r="P65">
        <v>0.04</v>
      </c>
      <c r="Q65">
        <v>0.91</v>
      </c>
      <c r="R65">
        <v>21</v>
      </c>
      <c r="S65" t="s">
        <v>108</v>
      </c>
      <c r="T65" t="s">
        <v>82</v>
      </c>
      <c r="U65">
        <v>2</v>
      </c>
      <c r="V65" t="s">
        <v>88</v>
      </c>
      <c r="W65" t="s">
        <v>62</v>
      </c>
      <c r="X65">
        <v>1</v>
      </c>
      <c r="Y65">
        <v>821</v>
      </c>
      <c r="Z65" t="s">
        <v>111</v>
      </c>
      <c r="AA65">
        <v>24</v>
      </c>
      <c r="AB65">
        <v>8</v>
      </c>
      <c r="AC65">
        <v>10</v>
      </c>
      <c r="AD65">
        <v>97</v>
      </c>
      <c r="AE65">
        <v>94</v>
      </c>
      <c r="AF65">
        <v>85</v>
      </c>
      <c r="AG65">
        <v>65</v>
      </c>
      <c r="AH65">
        <v>96</v>
      </c>
      <c r="AI65" s="1" t="s">
        <v>109</v>
      </c>
      <c r="AJ65">
        <v>1</v>
      </c>
      <c r="AK65">
        <v>4.1666666666666664E-2</v>
      </c>
      <c r="AL65">
        <v>0</v>
      </c>
      <c r="AM65">
        <v>0</v>
      </c>
      <c r="AN65">
        <v>0</v>
      </c>
      <c r="AO65">
        <v>0</v>
      </c>
      <c r="AP65">
        <v>1</v>
      </c>
      <c r="AQ65">
        <v>1368</v>
      </c>
      <c r="AS65">
        <v>91</v>
      </c>
      <c r="AT65">
        <v>0</v>
      </c>
      <c r="AU65">
        <v>0</v>
      </c>
      <c r="AV65">
        <v>0</v>
      </c>
      <c r="AW65">
        <v>0</v>
      </c>
      <c r="AX65" t="s">
        <v>104</v>
      </c>
      <c r="AY65">
        <v>40</v>
      </c>
      <c r="AZ65">
        <v>1368</v>
      </c>
      <c r="BA65">
        <v>0</v>
      </c>
      <c r="BB65" s="5">
        <v>1368</v>
      </c>
      <c r="BC65">
        <v>821</v>
      </c>
      <c r="BD65">
        <v>547</v>
      </c>
      <c r="BE65">
        <v>3</v>
      </c>
      <c r="BF65">
        <v>94</v>
      </c>
    </row>
    <row r="66" spans="1:58" hidden="1" x14ac:dyDescent="0.2">
      <c r="A66" t="s">
        <v>208</v>
      </c>
      <c r="B66" t="s">
        <v>58</v>
      </c>
      <c r="C66" t="s">
        <v>96</v>
      </c>
      <c r="D66">
        <v>1</v>
      </c>
      <c r="E66" t="s">
        <v>101</v>
      </c>
      <c r="F66">
        <v>0.01</v>
      </c>
      <c r="G66" t="s">
        <v>99</v>
      </c>
      <c r="H66" s="2">
        <v>45081</v>
      </c>
      <c r="I66">
        <v>695</v>
      </c>
      <c r="J66" s="2">
        <v>45088</v>
      </c>
      <c r="K66" s="33">
        <f t="shared" si="0"/>
        <v>7</v>
      </c>
      <c r="L66" t="s">
        <v>63</v>
      </c>
      <c r="M66" t="s">
        <v>62</v>
      </c>
      <c r="N66">
        <v>0.04</v>
      </c>
      <c r="O66">
        <v>1985</v>
      </c>
      <c r="P66">
        <v>0.05</v>
      </c>
      <c r="Q66">
        <v>0.89</v>
      </c>
      <c r="R66">
        <v>27</v>
      </c>
      <c r="S66" t="s">
        <v>108</v>
      </c>
      <c r="T66" t="s">
        <v>65</v>
      </c>
      <c r="U66">
        <v>6</v>
      </c>
      <c r="V66" t="s">
        <v>83</v>
      </c>
      <c r="W66" t="s">
        <v>62</v>
      </c>
      <c r="X66">
        <v>1</v>
      </c>
      <c r="Y66">
        <v>1290</v>
      </c>
      <c r="Z66" t="s">
        <v>96</v>
      </c>
      <c r="AA66">
        <v>20</v>
      </c>
      <c r="AB66">
        <v>10</v>
      </c>
      <c r="AC66">
        <v>15</v>
      </c>
      <c r="AD66">
        <v>95</v>
      </c>
      <c r="AE66">
        <v>98</v>
      </c>
      <c r="AF66">
        <v>80</v>
      </c>
      <c r="AG66">
        <v>60</v>
      </c>
      <c r="AH66">
        <v>92</v>
      </c>
      <c r="AI66" s="1" t="s">
        <v>109</v>
      </c>
      <c r="AJ66">
        <v>1</v>
      </c>
      <c r="AK66">
        <v>0.05</v>
      </c>
      <c r="AL66">
        <v>0</v>
      </c>
      <c r="AM66">
        <v>0</v>
      </c>
      <c r="AN66">
        <v>0</v>
      </c>
      <c r="AO66">
        <v>1</v>
      </c>
      <c r="AP66">
        <v>0</v>
      </c>
      <c r="AQ66">
        <v>1985</v>
      </c>
      <c r="AR66">
        <v>5</v>
      </c>
      <c r="AS66">
        <v>89</v>
      </c>
      <c r="AT66">
        <v>0</v>
      </c>
      <c r="AU66">
        <v>0</v>
      </c>
      <c r="AV66">
        <v>0</v>
      </c>
      <c r="AW66">
        <v>0</v>
      </c>
      <c r="AX66" t="s">
        <v>114</v>
      </c>
      <c r="AY66">
        <v>35</v>
      </c>
      <c r="AZ66">
        <v>1985</v>
      </c>
      <c r="BA66">
        <v>100</v>
      </c>
      <c r="BB66" s="5">
        <v>1985</v>
      </c>
      <c r="BC66">
        <v>1290</v>
      </c>
      <c r="BD66">
        <v>695</v>
      </c>
      <c r="BE66">
        <v>4</v>
      </c>
      <c r="BF66">
        <v>98</v>
      </c>
    </row>
    <row r="67" spans="1:58" hidden="1" x14ac:dyDescent="0.2">
      <c r="A67" t="s">
        <v>209</v>
      </c>
      <c r="B67" t="s">
        <v>86</v>
      </c>
      <c r="C67" t="s">
        <v>59</v>
      </c>
      <c r="D67">
        <v>4</v>
      </c>
      <c r="E67" t="s">
        <v>71</v>
      </c>
      <c r="F67">
        <v>0.01</v>
      </c>
      <c r="G67" t="s">
        <v>67</v>
      </c>
      <c r="H67" s="2">
        <v>45084</v>
      </c>
      <c r="I67">
        <v>1737</v>
      </c>
      <c r="J67" s="2">
        <v>45087</v>
      </c>
      <c r="K67" s="33">
        <f t="shared" ref="K67:K130" si="1">J67-H67</f>
        <v>3</v>
      </c>
      <c r="M67" t="s">
        <v>62</v>
      </c>
      <c r="N67">
        <v>0.03</v>
      </c>
      <c r="O67">
        <v>2673</v>
      </c>
      <c r="P67">
        <v>0.05</v>
      </c>
      <c r="Q67">
        <v>0.89</v>
      </c>
      <c r="R67">
        <v>18</v>
      </c>
      <c r="S67" t="s">
        <v>81</v>
      </c>
      <c r="T67" t="s">
        <v>82</v>
      </c>
      <c r="U67">
        <v>4</v>
      </c>
      <c r="V67" t="s">
        <v>88</v>
      </c>
      <c r="W67" t="s">
        <v>62</v>
      </c>
      <c r="X67">
        <v>1</v>
      </c>
      <c r="Y67">
        <v>936</v>
      </c>
      <c r="Z67" t="s">
        <v>59</v>
      </c>
      <c r="AA67">
        <v>25</v>
      </c>
      <c r="AB67">
        <v>12</v>
      </c>
      <c r="AC67">
        <v>20</v>
      </c>
      <c r="AD67">
        <v>92</v>
      </c>
      <c r="AE67">
        <v>96</v>
      </c>
      <c r="AF67">
        <v>75</v>
      </c>
      <c r="AG67">
        <v>55</v>
      </c>
      <c r="AH67">
        <v>88</v>
      </c>
      <c r="AI67" s="1" t="s">
        <v>84</v>
      </c>
      <c r="AJ67">
        <v>1</v>
      </c>
      <c r="AK67">
        <v>0.04</v>
      </c>
      <c r="AL67">
        <v>0</v>
      </c>
      <c r="AM67">
        <v>0</v>
      </c>
      <c r="AN67">
        <v>0</v>
      </c>
      <c r="AO67">
        <v>0</v>
      </c>
      <c r="AP67">
        <v>1</v>
      </c>
      <c r="AQ67">
        <v>2673</v>
      </c>
      <c r="AS67">
        <v>89</v>
      </c>
      <c r="AT67">
        <v>0</v>
      </c>
      <c r="AU67">
        <v>0</v>
      </c>
      <c r="AV67">
        <v>0</v>
      </c>
      <c r="AW67">
        <v>0</v>
      </c>
      <c r="AX67" t="s">
        <v>69</v>
      </c>
      <c r="AY67">
        <v>65</v>
      </c>
      <c r="AZ67">
        <v>2673</v>
      </c>
      <c r="BA67">
        <v>0</v>
      </c>
      <c r="BB67" s="5">
        <v>2673</v>
      </c>
      <c r="BC67">
        <v>936</v>
      </c>
      <c r="BD67">
        <v>1737</v>
      </c>
      <c r="BE67">
        <v>3</v>
      </c>
      <c r="BF67">
        <v>96</v>
      </c>
    </row>
    <row r="68" spans="1:58" hidden="1" x14ac:dyDescent="0.2">
      <c r="A68" t="s">
        <v>210</v>
      </c>
      <c r="B68" t="s">
        <v>58</v>
      </c>
      <c r="C68" t="s">
        <v>96</v>
      </c>
      <c r="D68">
        <v>1</v>
      </c>
      <c r="E68" t="s">
        <v>71</v>
      </c>
      <c r="F68">
        <v>0.01</v>
      </c>
      <c r="G68" t="s">
        <v>99</v>
      </c>
      <c r="H68" s="2">
        <v>45060</v>
      </c>
      <c r="I68">
        <v>1466</v>
      </c>
      <c r="J68" s="2">
        <v>45063</v>
      </c>
      <c r="K68" s="33">
        <f t="shared" si="1"/>
        <v>3</v>
      </c>
      <c r="L68" t="s">
        <v>116</v>
      </c>
      <c r="M68" t="s">
        <v>62</v>
      </c>
      <c r="N68">
        <v>0.02</v>
      </c>
      <c r="O68">
        <v>3188</v>
      </c>
      <c r="P68">
        <v>0.01</v>
      </c>
      <c r="Q68">
        <v>0.91</v>
      </c>
      <c r="R68">
        <v>29</v>
      </c>
      <c r="S68" t="s">
        <v>64</v>
      </c>
      <c r="T68" t="s">
        <v>75</v>
      </c>
      <c r="U68">
        <v>1</v>
      </c>
      <c r="V68" t="s">
        <v>83</v>
      </c>
      <c r="W68" t="s">
        <v>62</v>
      </c>
      <c r="X68">
        <v>1</v>
      </c>
      <c r="Y68">
        <v>1722</v>
      </c>
      <c r="Z68" t="s">
        <v>96</v>
      </c>
      <c r="AA68">
        <v>20</v>
      </c>
      <c r="AB68">
        <v>10</v>
      </c>
      <c r="AC68">
        <v>15</v>
      </c>
      <c r="AD68">
        <v>95</v>
      </c>
      <c r="AE68">
        <v>98</v>
      </c>
      <c r="AF68">
        <v>80</v>
      </c>
      <c r="AG68">
        <v>60</v>
      </c>
      <c r="AH68">
        <v>92</v>
      </c>
      <c r="AI68" s="1" t="s">
        <v>68</v>
      </c>
      <c r="AJ68">
        <v>1</v>
      </c>
      <c r="AK68">
        <v>0.05</v>
      </c>
      <c r="AL68">
        <v>0</v>
      </c>
      <c r="AM68">
        <v>0</v>
      </c>
      <c r="AN68">
        <v>0</v>
      </c>
      <c r="AO68">
        <v>1</v>
      </c>
      <c r="AP68">
        <v>0</v>
      </c>
      <c r="AQ68">
        <v>3188</v>
      </c>
      <c r="AR68">
        <v>3</v>
      </c>
      <c r="AS68">
        <v>91</v>
      </c>
      <c r="AT68">
        <v>0</v>
      </c>
      <c r="AU68">
        <v>0</v>
      </c>
      <c r="AV68">
        <v>0</v>
      </c>
      <c r="AW68">
        <v>0</v>
      </c>
      <c r="AX68" t="s">
        <v>114</v>
      </c>
      <c r="AY68">
        <v>46</v>
      </c>
      <c r="AZ68">
        <v>3188</v>
      </c>
      <c r="BA68">
        <v>100</v>
      </c>
      <c r="BB68" s="5">
        <v>3188</v>
      </c>
      <c r="BC68">
        <v>1722</v>
      </c>
      <c r="BD68">
        <v>1466</v>
      </c>
      <c r="BE68">
        <v>2</v>
      </c>
      <c r="BF68">
        <v>98</v>
      </c>
    </row>
    <row r="69" spans="1:58" x14ac:dyDescent="0.2">
      <c r="A69" t="s">
        <v>211</v>
      </c>
      <c r="B69" t="s">
        <v>86</v>
      </c>
      <c r="C69" t="s">
        <v>111</v>
      </c>
      <c r="D69">
        <v>4</v>
      </c>
      <c r="E69" t="s">
        <v>87</v>
      </c>
      <c r="F69">
        <v>0.04</v>
      </c>
      <c r="G69" t="s">
        <v>113</v>
      </c>
      <c r="H69" s="2">
        <v>45075</v>
      </c>
      <c r="I69">
        <v>946</v>
      </c>
      <c r="J69" s="2">
        <v>45075</v>
      </c>
      <c r="K69" s="33">
        <f t="shared" si="1"/>
        <v>0</v>
      </c>
      <c r="M69" t="s">
        <v>62</v>
      </c>
      <c r="N69">
        <v>0.01</v>
      </c>
      <c r="O69">
        <v>1577</v>
      </c>
      <c r="P69">
        <v>0.01</v>
      </c>
      <c r="Q69">
        <v>0.98</v>
      </c>
      <c r="R69">
        <v>11</v>
      </c>
      <c r="S69" t="s">
        <v>81</v>
      </c>
      <c r="T69" t="s">
        <v>119</v>
      </c>
      <c r="U69">
        <v>2</v>
      </c>
      <c r="V69" t="s">
        <v>66</v>
      </c>
      <c r="W69" t="s">
        <v>62</v>
      </c>
      <c r="X69">
        <v>0</v>
      </c>
      <c r="Y69">
        <v>631</v>
      </c>
      <c r="Z69" t="s">
        <v>111</v>
      </c>
      <c r="AA69">
        <v>24</v>
      </c>
      <c r="AB69">
        <v>8</v>
      </c>
      <c r="AC69">
        <v>10</v>
      </c>
      <c r="AD69">
        <v>97</v>
      </c>
      <c r="AE69">
        <v>94</v>
      </c>
      <c r="AF69">
        <v>85</v>
      </c>
      <c r="AG69">
        <v>65</v>
      </c>
      <c r="AH69">
        <v>96</v>
      </c>
      <c r="AI69" s="1" t="s">
        <v>84</v>
      </c>
      <c r="AJ69">
        <v>1</v>
      </c>
      <c r="AK69">
        <v>4.1666666666666664E-2</v>
      </c>
      <c r="AL69">
        <v>0</v>
      </c>
      <c r="AM69">
        <v>1</v>
      </c>
      <c r="AN69">
        <v>100</v>
      </c>
      <c r="AO69">
        <v>0</v>
      </c>
      <c r="AP69">
        <v>0</v>
      </c>
      <c r="AQ69">
        <v>0</v>
      </c>
      <c r="AS69">
        <v>98</v>
      </c>
      <c r="AT69">
        <v>0</v>
      </c>
      <c r="AU69">
        <v>0</v>
      </c>
      <c r="AV69">
        <v>1</v>
      </c>
      <c r="AW69">
        <v>1</v>
      </c>
      <c r="AX69" t="s">
        <v>69</v>
      </c>
      <c r="AY69">
        <v>60</v>
      </c>
      <c r="AZ69">
        <v>1577</v>
      </c>
      <c r="BA69">
        <v>0</v>
      </c>
      <c r="BB69" s="5">
        <v>1577</v>
      </c>
      <c r="BC69">
        <v>631</v>
      </c>
      <c r="BD69">
        <v>946</v>
      </c>
      <c r="BE69">
        <v>1</v>
      </c>
      <c r="BF69">
        <v>94</v>
      </c>
    </row>
    <row r="70" spans="1:58" hidden="1" x14ac:dyDescent="0.2">
      <c r="A70" t="s">
        <v>213</v>
      </c>
      <c r="B70" t="s">
        <v>58</v>
      </c>
      <c r="C70" t="s">
        <v>59</v>
      </c>
      <c r="D70">
        <v>2</v>
      </c>
      <c r="E70" t="s">
        <v>71</v>
      </c>
      <c r="F70">
        <v>0.02</v>
      </c>
      <c r="G70" t="s">
        <v>67</v>
      </c>
      <c r="H70" s="2">
        <v>45043</v>
      </c>
      <c r="I70">
        <v>1494</v>
      </c>
      <c r="J70" s="2">
        <v>45042</v>
      </c>
      <c r="K70" s="33">
        <f t="shared" si="1"/>
        <v>-1</v>
      </c>
      <c r="M70" t="s">
        <v>62</v>
      </c>
      <c r="N70">
        <v>0.04</v>
      </c>
      <c r="O70">
        <v>2576</v>
      </c>
      <c r="P70">
        <v>0.05</v>
      </c>
      <c r="Q70">
        <v>0.96</v>
      </c>
      <c r="R70">
        <v>24</v>
      </c>
      <c r="S70" t="s">
        <v>108</v>
      </c>
      <c r="T70" t="s">
        <v>75</v>
      </c>
      <c r="U70">
        <v>5</v>
      </c>
      <c r="V70" t="s">
        <v>88</v>
      </c>
      <c r="W70" t="s">
        <v>62</v>
      </c>
      <c r="X70">
        <v>1</v>
      </c>
      <c r="Y70">
        <v>1082</v>
      </c>
      <c r="Z70" t="s">
        <v>59</v>
      </c>
      <c r="AA70">
        <v>25</v>
      </c>
      <c r="AB70">
        <v>12</v>
      </c>
      <c r="AC70">
        <v>20</v>
      </c>
      <c r="AD70">
        <v>92</v>
      </c>
      <c r="AE70">
        <v>96</v>
      </c>
      <c r="AF70">
        <v>75</v>
      </c>
      <c r="AG70">
        <v>55</v>
      </c>
      <c r="AH70">
        <v>88</v>
      </c>
      <c r="AI70" s="1" t="s">
        <v>109</v>
      </c>
      <c r="AJ70">
        <v>1</v>
      </c>
      <c r="AK70">
        <v>0.04</v>
      </c>
      <c r="AL70">
        <v>0</v>
      </c>
      <c r="AM70">
        <v>0</v>
      </c>
      <c r="AN70">
        <v>0</v>
      </c>
      <c r="AO70">
        <v>0</v>
      </c>
      <c r="AP70">
        <v>1</v>
      </c>
      <c r="AQ70">
        <v>2576</v>
      </c>
      <c r="AS70">
        <v>96</v>
      </c>
      <c r="AT70">
        <v>0</v>
      </c>
      <c r="AU70">
        <v>0</v>
      </c>
      <c r="AV70">
        <v>0</v>
      </c>
      <c r="AW70">
        <v>0</v>
      </c>
      <c r="AX70" t="s">
        <v>121</v>
      </c>
      <c r="AY70">
        <v>58</v>
      </c>
      <c r="AZ70">
        <v>2576</v>
      </c>
      <c r="BA70">
        <v>0</v>
      </c>
      <c r="BB70" s="5">
        <v>2576</v>
      </c>
      <c r="BC70">
        <v>1082</v>
      </c>
      <c r="BD70">
        <v>1494</v>
      </c>
      <c r="BE70">
        <v>4</v>
      </c>
      <c r="BF70">
        <v>96</v>
      </c>
    </row>
    <row r="71" spans="1:58" x14ac:dyDescent="0.2">
      <c r="A71" t="s">
        <v>214</v>
      </c>
      <c r="B71" t="s">
        <v>86</v>
      </c>
      <c r="C71" t="s">
        <v>111</v>
      </c>
      <c r="D71">
        <v>4</v>
      </c>
      <c r="E71" t="s">
        <v>90</v>
      </c>
      <c r="F71">
        <v>0.03</v>
      </c>
      <c r="G71" t="s">
        <v>113</v>
      </c>
      <c r="H71" s="2">
        <v>45091</v>
      </c>
      <c r="I71">
        <v>800</v>
      </c>
      <c r="J71" s="2">
        <v>45089</v>
      </c>
      <c r="K71" s="33">
        <f t="shared" si="1"/>
        <v>-2</v>
      </c>
      <c r="M71" t="s">
        <v>62</v>
      </c>
      <c r="N71">
        <v>0.04</v>
      </c>
      <c r="O71">
        <v>1212</v>
      </c>
      <c r="P71">
        <v>0.05</v>
      </c>
      <c r="Q71">
        <v>0.91</v>
      </c>
      <c r="R71">
        <v>31</v>
      </c>
      <c r="S71" t="s">
        <v>81</v>
      </c>
      <c r="T71" t="s">
        <v>93</v>
      </c>
      <c r="U71">
        <v>4</v>
      </c>
      <c r="V71" t="s">
        <v>88</v>
      </c>
      <c r="W71" t="s">
        <v>62</v>
      </c>
      <c r="X71">
        <v>1</v>
      </c>
      <c r="Y71">
        <v>412</v>
      </c>
      <c r="Z71" t="s">
        <v>111</v>
      </c>
      <c r="AA71">
        <v>24</v>
      </c>
      <c r="AB71">
        <v>8</v>
      </c>
      <c r="AC71">
        <v>10</v>
      </c>
      <c r="AD71">
        <v>97</v>
      </c>
      <c r="AE71">
        <v>94</v>
      </c>
      <c r="AF71">
        <v>85</v>
      </c>
      <c r="AG71">
        <v>65</v>
      </c>
      <c r="AH71">
        <v>96</v>
      </c>
      <c r="AI71" s="1" t="s">
        <v>84</v>
      </c>
      <c r="AJ71">
        <v>1</v>
      </c>
      <c r="AK71">
        <v>4.1666666666666664E-2</v>
      </c>
      <c r="AL71">
        <v>0</v>
      </c>
      <c r="AM71">
        <v>0</v>
      </c>
      <c r="AN71">
        <v>0</v>
      </c>
      <c r="AO71">
        <v>0</v>
      </c>
      <c r="AP71">
        <v>1</v>
      </c>
      <c r="AQ71">
        <v>1212</v>
      </c>
      <c r="AS71">
        <v>91</v>
      </c>
      <c r="AT71">
        <v>0</v>
      </c>
      <c r="AU71">
        <v>0</v>
      </c>
      <c r="AV71">
        <v>0</v>
      </c>
      <c r="AW71">
        <v>0</v>
      </c>
      <c r="AX71" t="s">
        <v>69</v>
      </c>
      <c r="AY71">
        <v>66</v>
      </c>
      <c r="AZ71">
        <v>1212</v>
      </c>
      <c r="BA71">
        <v>0</v>
      </c>
      <c r="BB71" s="5">
        <v>1212</v>
      </c>
      <c r="BC71">
        <v>412</v>
      </c>
      <c r="BD71">
        <v>800</v>
      </c>
      <c r="BE71">
        <v>4</v>
      </c>
      <c r="BF71">
        <v>94</v>
      </c>
    </row>
    <row r="72" spans="1:58" hidden="1" x14ac:dyDescent="0.2">
      <c r="A72" t="s">
        <v>215</v>
      </c>
      <c r="B72" t="s">
        <v>86</v>
      </c>
      <c r="C72" t="s">
        <v>59</v>
      </c>
      <c r="D72">
        <v>5</v>
      </c>
      <c r="E72" t="s">
        <v>87</v>
      </c>
      <c r="F72">
        <v>0.04</v>
      </c>
      <c r="G72" t="s">
        <v>67</v>
      </c>
      <c r="H72" s="2">
        <v>45083</v>
      </c>
      <c r="I72">
        <v>1346</v>
      </c>
      <c r="J72" s="2">
        <v>45084</v>
      </c>
      <c r="K72" s="33">
        <f t="shared" si="1"/>
        <v>1</v>
      </c>
      <c r="L72" t="s">
        <v>184</v>
      </c>
      <c r="M72" t="s">
        <v>62</v>
      </c>
      <c r="N72">
        <v>0.03</v>
      </c>
      <c r="O72">
        <v>3366</v>
      </c>
      <c r="P72">
        <v>0.02</v>
      </c>
      <c r="Q72">
        <v>0.91</v>
      </c>
      <c r="R72">
        <v>16</v>
      </c>
      <c r="S72" t="s">
        <v>81</v>
      </c>
      <c r="T72" t="s">
        <v>65</v>
      </c>
      <c r="U72">
        <v>6</v>
      </c>
      <c r="V72" t="s">
        <v>83</v>
      </c>
      <c r="W72" t="s">
        <v>62</v>
      </c>
      <c r="X72">
        <v>1</v>
      </c>
      <c r="Y72">
        <v>2020</v>
      </c>
      <c r="Z72" t="s">
        <v>59</v>
      </c>
      <c r="AA72">
        <v>25</v>
      </c>
      <c r="AB72">
        <v>12</v>
      </c>
      <c r="AC72">
        <v>20</v>
      </c>
      <c r="AD72">
        <v>92</v>
      </c>
      <c r="AE72">
        <v>96</v>
      </c>
      <c r="AF72">
        <v>75</v>
      </c>
      <c r="AG72">
        <v>55</v>
      </c>
      <c r="AH72">
        <v>88</v>
      </c>
      <c r="AI72" s="1" t="s">
        <v>84</v>
      </c>
      <c r="AJ72">
        <v>1</v>
      </c>
      <c r="AK72">
        <v>0.04</v>
      </c>
      <c r="AL72">
        <v>0</v>
      </c>
      <c r="AM72">
        <v>0</v>
      </c>
      <c r="AN72">
        <v>0</v>
      </c>
      <c r="AO72">
        <v>1</v>
      </c>
      <c r="AP72">
        <v>0</v>
      </c>
      <c r="AQ72">
        <v>3366</v>
      </c>
      <c r="AR72">
        <v>6</v>
      </c>
      <c r="AS72">
        <v>91</v>
      </c>
      <c r="AT72">
        <v>0</v>
      </c>
      <c r="AU72">
        <v>0</v>
      </c>
      <c r="AV72">
        <v>0</v>
      </c>
      <c r="AW72">
        <v>0</v>
      </c>
      <c r="AX72" t="s">
        <v>104</v>
      </c>
      <c r="AY72">
        <v>40</v>
      </c>
      <c r="AZ72">
        <v>3366</v>
      </c>
      <c r="BA72">
        <v>100</v>
      </c>
      <c r="BB72" s="5">
        <v>3366</v>
      </c>
      <c r="BC72">
        <v>2020</v>
      </c>
      <c r="BD72">
        <v>1346</v>
      </c>
      <c r="BE72">
        <v>3</v>
      </c>
      <c r="BF72">
        <v>96</v>
      </c>
    </row>
    <row r="73" spans="1:58" hidden="1" x14ac:dyDescent="0.2">
      <c r="A73" t="s">
        <v>216</v>
      </c>
      <c r="B73" t="s">
        <v>58</v>
      </c>
      <c r="C73" t="s">
        <v>59</v>
      </c>
      <c r="D73">
        <v>3</v>
      </c>
      <c r="E73" t="s">
        <v>90</v>
      </c>
      <c r="F73">
        <v>0.03</v>
      </c>
      <c r="G73" t="s">
        <v>67</v>
      </c>
      <c r="H73" s="2">
        <v>45046</v>
      </c>
      <c r="I73">
        <v>1773</v>
      </c>
      <c r="J73" s="2">
        <v>45053</v>
      </c>
      <c r="K73" s="33">
        <f t="shared" si="1"/>
        <v>7</v>
      </c>
      <c r="L73" t="s">
        <v>172</v>
      </c>
      <c r="M73" t="s">
        <v>62</v>
      </c>
      <c r="N73">
        <v>0.02</v>
      </c>
      <c r="O73">
        <v>2570</v>
      </c>
      <c r="P73">
        <v>0.05</v>
      </c>
      <c r="Q73">
        <v>0.95</v>
      </c>
      <c r="R73">
        <v>17</v>
      </c>
      <c r="S73" t="s">
        <v>108</v>
      </c>
      <c r="T73" t="s">
        <v>75</v>
      </c>
      <c r="U73">
        <v>4</v>
      </c>
      <c r="V73" t="s">
        <v>83</v>
      </c>
      <c r="W73" t="s">
        <v>62</v>
      </c>
      <c r="X73">
        <v>1</v>
      </c>
      <c r="Y73">
        <v>797</v>
      </c>
      <c r="Z73" t="s">
        <v>59</v>
      </c>
      <c r="AA73">
        <v>25</v>
      </c>
      <c r="AB73">
        <v>12</v>
      </c>
      <c r="AC73">
        <v>20</v>
      </c>
      <c r="AD73">
        <v>92</v>
      </c>
      <c r="AE73">
        <v>96</v>
      </c>
      <c r="AF73">
        <v>75</v>
      </c>
      <c r="AG73">
        <v>55</v>
      </c>
      <c r="AH73">
        <v>88</v>
      </c>
      <c r="AI73" s="1" t="s">
        <v>109</v>
      </c>
      <c r="AJ73">
        <v>1</v>
      </c>
      <c r="AK73">
        <v>0.04</v>
      </c>
      <c r="AL73">
        <v>0</v>
      </c>
      <c r="AM73">
        <v>0</v>
      </c>
      <c r="AN73">
        <v>0</v>
      </c>
      <c r="AO73">
        <v>1</v>
      </c>
      <c r="AP73">
        <v>0</v>
      </c>
      <c r="AQ73">
        <v>2570</v>
      </c>
      <c r="AR73">
        <v>6</v>
      </c>
      <c r="AS73">
        <v>95</v>
      </c>
      <c r="AT73">
        <v>0</v>
      </c>
      <c r="AU73">
        <v>0</v>
      </c>
      <c r="AV73">
        <v>0</v>
      </c>
      <c r="AW73">
        <v>0</v>
      </c>
      <c r="AX73" t="s">
        <v>77</v>
      </c>
      <c r="AY73">
        <v>69</v>
      </c>
      <c r="AZ73">
        <v>2570</v>
      </c>
      <c r="BA73">
        <v>100</v>
      </c>
      <c r="BB73" s="5">
        <v>2570</v>
      </c>
      <c r="BC73">
        <v>797</v>
      </c>
      <c r="BD73">
        <v>1773</v>
      </c>
      <c r="BE73">
        <v>2</v>
      </c>
      <c r="BF73">
        <v>96</v>
      </c>
    </row>
    <row r="74" spans="1:58" hidden="1" x14ac:dyDescent="0.2">
      <c r="A74" t="s">
        <v>217</v>
      </c>
      <c r="B74" t="s">
        <v>58</v>
      </c>
      <c r="C74" t="s">
        <v>59</v>
      </c>
      <c r="D74">
        <v>2</v>
      </c>
      <c r="E74" t="s">
        <v>90</v>
      </c>
      <c r="F74">
        <v>0.01</v>
      </c>
      <c r="G74" t="s">
        <v>67</v>
      </c>
      <c r="H74" s="2">
        <v>45093</v>
      </c>
      <c r="I74">
        <v>851</v>
      </c>
      <c r="J74" s="2">
        <v>45092</v>
      </c>
      <c r="K74" s="33">
        <f t="shared" si="1"/>
        <v>-1</v>
      </c>
      <c r="M74" t="s">
        <v>62</v>
      </c>
      <c r="N74">
        <v>0.03</v>
      </c>
      <c r="O74">
        <v>2580</v>
      </c>
      <c r="P74">
        <v>0.05</v>
      </c>
      <c r="Q74">
        <v>0.98</v>
      </c>
      <c r="R74">
        <v>34</v>
      </c>
      <c r="S74" t="s">
        <v>81</v>
      </c>
      <c r="T74" t="s">
        <v>119</v>
      </c>
      <c r="U74">
        <v>3</v>
      </c>
      <c r="V74" t="s">
        <v>88</v>
      </c>
      <c r="W74" t="s">
        <v>62</v>
      </c>
      <c r="X74">
        <v>0</v>
      </c>
      <c r="Y74">
        <v>1729</v>
      </c>
      <c r="Z74" t="s">
        <v>59</v>
      </c>
      <c r="AA74">
        <v>25</v>
      </c>
      <c r="AB74">
        <v>12</v>
      </c>
      <c r="AC74">
        <v>20</v>
      </c>
      <c r="AD74">
        <v>92</v>
      </c>
      <c r="AE74">
        <v>96</v>
      </c>
      <c r="AF74">
        <v>75</v>
      </c>
      <c r="AG74">
        <v>55</v>
      </c>
      <c r="AH74">
        <v>88</v>
      </c>
      <c r="AI74" s="1" t="s">
        <v>84</v>
      </c>
      <c r="AJ74">
        <v>1</v>
      </c>
      <c r="AK74">
        <v>0.04</v>
      </c>
      <c r="AL74">
        <v>0</v>
      </c>
      <c r="AM74">
        <v>1</v>
      </c>
      <c r="AN74">
        <v>100</v>
      </c>
      <c r="AO74">
        <v>0</v>
      </c>
      <c r="AP74">
        <v>1</v>
      </c>
      <c r="AQ74">
        <v>0</v>
      </c>
      <c r="AS74">
        <v>98</v>
      </c>
      <c r="AT74">
        <v>0</v>
      </c>
      <c r="AU74">
        <v>0</v>
      </c>
      <c r="AV74">
        <v>0</v>
      </c>
      <c r="AW74">
        <v>0</v>
      </c>
      <c r="AX74" t="s">
        <v>121</v>
      </c>
      <c r="AY74">
        <v>33</v>
      </c>
      <c r="AZ74">
        <v>2580</v>
      </c>
      <c r="BA74">
        <v>0</v>
      </c>
      <c r="BB74" s="5">
        <v>2580</v>
      </c>
      <c r="BC74">
        <v>1729</v>
      </c>
      <c r="BD74">
        <v>851</v>
      </c>
      <c r="BE74">
        <v>3</v>
      </c>
      <c r="BF74">
        <v>96</v>
      </c>
    </row>
    <row r="75" spans="1:58" hidden="1" x14ac:dyDescent="0.2">
      <c r="A75" t="s">
        <v>218</v>
      </c>
      <c r="B75" t="s">
        <v>86</v>
      </c>
      <c r="C75" t="s">
        <v>96</v>
      </c>
      <c r="D75">
        <v>1</v>
      </c>
      <c r="E75" t="s">
        <v>90</v>
      </c>
      <c r="F75">
        <v>0.01</v>
      </c>
      <c r="G75" t="s">
        <v>99</v>
      </c>
      <c r="H75" s="2">
        <v>45081</v>
      </c>
      <c r="I75">
        <v>944</v>
      </c>
      <c r="J75" s="2">
        <v>45085</v>
      </c>
      <c r="K75" s="33">
        <f t="shared" si="1"/>
        <v>4</v>
      </c>
      <c r="M75" t="s">
        <v>62</v>
      </c>
      <c r="N75">
        <v>0.04</v>
      </c>
      <c r="O75">
        <v>2484</v>
      </c>
      <c r="P75">
        <v>0.04</v>
      </c>
      <c r="Q75">
        <v>0.9</v>
      </c>
      <c r="R75">
        <v>16</v>
      </c>
      <c r="S75" t="s">
        <v>74</v>
      </c>
      <c r="T75" t="s">
        <v>119</v>
      </c>
      <c r="U75">
        <v>1</v>
      </c>
      <c r="V75" t="s">
        <v>88</v>
      </c>
      <c r="W75" t="s">
        <v>62</v>
      </c>
      <c r="X75">
        <v>1</v>
      </c>
      <c r="Y75">
        <v>1540</v>
      </c>
      <c r="Z75" t="s">
        <v>96</v>
      </c>
      <c r="AA75">
        <v>20</v>
      </c>
      <c r="AB75">
        <v>10</v>
      </c>
      <c r="AC75">
        <v>15</v>
      </c>
      <c r="AD75">
        <v>95</v>
      </c>
      <c r="AE75">
        <v>98</v>
      </c>
      <c r="AF75">
        <v>80</v>
      </c>
      <c r="AG75">
        <v>60</v>
      </c>
      <c r="AH75">
        <v>92</v>
      </c>
      <c r="AI75" s="1" t="s">
        <v>76</v>
      </c>
      <c r="AJ75">
        <v>1</v>
      </c>
      <c r="AK75">
        <v>0.05</v>
      </c>
      <c r="AL75">
        <v>0</v>
      </c>
      <c r="AM75">
        <v>0</v>
      </c>
      <c r="AN75">
        <v>0</v>
      </c>
      <c r="AO75">
        <v>0</v>
      </c>
      <c r="AP75">
        <v>1</v>
      </c>
      <c r="AQ75">
        <v>2484</v>
      </c>
      <c r="AS75">
        <v>90</v>
      </c>
      <c r="AT75">
        <v>0</v>
      </c>
      <c r="AU75">
        <v>0</v>
      </c>
      <c r="AV75">
        <v>0</v>
      </c>
      <c r="AW75">
        <v>0</v>
      </c>
      <c r="AX75" t="s">
        <v>114</v>
      </c>
      <c r="AY75">
        <v>38</v>
      </c>
      <c r="AZ75">
        <v>2484</v>
      </c>
      <c r="BA75">
        <v>0</v>
      </c>
      <c r="BB75" s="5">
        <v>2484</v>
      </c>
      <c r="BC75">
        <v>1540</v>
      </c>
      <c r="BD75">
        <v>944</v>
      </c>
      <c r="BE75">
        <v>4</v>
      </c>
      <c r="BF75">
        <v>98</v>
      </c>
    </row>
    <row r="76" spans="1:58" hidden="1" x14ac:dyDescent="0.2">
      <c r="A76" t="s">
        <v>219</v>
      </c>
      <c r="B76" t="s">
        <v>58</v>
      </c>
      <c r="C76" t="s">
        <v>59</v>
      </c>
      <c r="D76">
        <v>2</v>
      </c>
      <c r="E76" t="s">
        <v>71</v>
      </c>
      <c r="F76">
        <v>0.01</v>
      </c>
      <c r="G76" t="s">
        <v>67</v>
      </c>
      <c r="H76" s="2">
        <v>45088</v>
      </c>
      <c r="I76">
        <v>1645</v>
      </c>
      <c r="J76" s="2">
        <v>45091</v>
      </c>
      <c r="K76" s="33">
        <f t="shared" si="1"/>
        <v>3</v>
      </c>
      <c r="L76" t="s">
        <v>162</v>
      </c>
      <c r="M76" t="s">
        <v>62</v>
      </c>
      <c r="N76">
        <v>0.03</v>
      </c>
      <c r="O76">
        <v>2991</v>
      </c>
      <c r="P76">
        <v>0.01</v>
      </c>
      <c r="Q76">
        <v>0.89</v>
      </c>
      <c r="R76">
        <v>10</v>
      </c>
      <c r="S76" t="s">
        <v>64</v>
      </c>
      <c r="T76" t="s">
        <v>93</v>
      </c>
      <c r="U76">
        <v>3</v>
      </c>
      <c r="V76" t="s">
        <v>83</v>
      </c>
      <c r="W76" t="s">
        <v>62</v>
      </c>
      <c r="X76">
        <v>1</v>
      </c>
      <c r="Y76">
        <v>1346</v>
      </c>
      <c r="Z76" t="s">
        <v>59</v>
      </c>
      <c r="AA76">
        <v>25</v>
      </c>
      <c r="AB76">
        <v>12</v>
      </c>
      <c r="AC76">
        <v>20</v>
      </c>
      <c r="AD76">
        <v>92</v>
      </c>
      <c r="AE76">
        <v>96</v>
      </c>
      <c r="AF76">
        <v>75</v>
      </c>
      <c r="AG76">
        <v>55</v>
      </c>
      <c r="AH76">
        <v>88</v>
      </c>
      <c r="AI76" s="1" t="s">
        <v>68</v>
      </c>
      <c r="AJ76">
        <v>1</v>
      </c>
      <c r="AK76">
        <v>0.04</v>
      </c>
      <c r="AL76">
        <v>0</v>
      </c>
      <c r="AM76">
        <v>0</v>
      </c>
      <c r="AN76">
        <v>0</v>
      </c>
      <c r="AO76">
        <v>1</v>
      </c>
      <c r="AP76">
        <v>0</v>
      </c>
      <c r="AQ76">
        <v>2991</v>
      </c>
      <c r="AR76">
        <v>4</v>
      </c>
      <c r="AS76">
        <v>89</v>
      </c>
      <c r="AT76">
        <v>0</v>
      </c>
      <c r="AU76">
        <v>0</v>
      </c>
      <c r="AV76">
        <v>0</v>
      </c>
      <c r="AW76">
        <v>0</v>
      </c>
      <c r="AX76" t="s">
        <v>121</v>
      </c>
      <c r="AY76">
        <v>55</v>
      </c>
      <c r="AZ76">
        <v>2991</v>
      </c>
      <c r="BA76">
        <v>100</v>
      </c>
      <c r="BB76" s="5">
        <v>2991</v>
      </c>
      <c r="BC76">
        <v>1346</v>
      </c>
      <c r="BD76">
        <v>1645</v>
      </c>
      <c r="BE76">
        <v>3</v>
      </c>
      <c r="BF76">
        <v>96</v>
      </c>
    </row>
    <row r="77" spans="1:58" hidden="1" x14ac:dyDescent="0.2">
      <c r="A77" t="s">
        <v>220</v>
      </c>
      <c r="B77" t="s">
        <v>58</v>
      </c>
      <c r="C77" t="s">
        <v>96</v>
      </c>
      <c r="D77">
        <v>2</v>
      </c>
      <c r="E77" t="s">
        <v>87</v>
      </c>
      <c r="F77">
        <v>0.04</v>
      </c>
      <c r="G77" t="s">
        <v>99</v>
      </c>
      <c r="H77" s="2">
        <v>45096</v>
      </c>
      <c r="I77">
        <v>395</v>
      </c>
      <c r="J77" s="2">
        <v>45093</v>
      </c>
      <c r="K77" s="33">
        <f t="shared" si="1"/>
        <v>-3</v>
      </c>
      <c r="M77" t="s">
        <v>62</v>
      </c>
      <c r="N77">
        <v>0.01</v>
      </c>
      <c r="O77">
        <v>1317</v>
      </c>
      <c r="P77">
        <v>0.02</v>
      </c>
      <c r="Q77">
        <v>0.88</v>
      </c>
      <c r="R77">
        <v>26</v>
      </c>
      <c r="S77" t="s">
        <v>108</v>
      </c>
      <c r="T77" t="s">
        <v>82</v>
      </c>
      <c r="U77">
        <v>1</v>
      </c>
      <c r="V77" t="s">
        <v>88</v>
      </c>
      <c r="W77" t="s">
        <v>62</v>
      </c>
      <c r="X77">
        <v>0</v>
      </c>
      <c r="Y77">
        <v>922</v>
      </c>
      <c r="Z77" t="s">
        <v>96</v>
      </c>
      <c r="AA77">
        <v>20</v>
      </c>
      <c r="AB77">
        <v>10</v>
      </c>
      <c r="AC77">
        <v>15</v>
      </c>
      <c r="AD77">
        <v>95</v>
      </c>
      <c r="AE77">
        <v>98</v>
      </c>
      <c r="AF77">
        <v>80</v>
      </c>
      <c r="AG77">
        <v>60</v>
      </c>
      <c r="AH77">
        <v>92</v>
      </c>
      <c r="AI77" s="1" t="s">
        <v>109</v>
      </c>
      <c r="AJ77">
        <v>1</v>
      </c>
      <c r="AK77">
        <v>0.05</v>
      </c>
      <c r="AL77">
        <v>0</v>
      </c>
      <c r="AM77">
        <v>1</v>
      </c>
      <c r="AN77">
        <v>100</v>
      </c>
      <c r="AO77">
        <v>0</v>
      </c>
      <c r="AP77">
        <v>1</v>
      </c>
      <c r="AQ77">
        <v>0</v>
      </c>
      <c r="AS77">
        <v>88</v>
      </c>
      <c r="AT77">
        <v>0</v>
      </c>
      <c r="AU77">
        <v>0</v>
      </c>
      <c r="AV77">
        <v>0</v>
      </c>
      <c r="AW77">
        <v>0</v>
      </c>
      <c r="AX77" t="s">
        <v>121</v>
      </c>
      <c r="AY77">
        <v>30</v>
      </c>
      <c r="AZ77">
        <v>1317</v>
      </c>
      <c r="BA77">
        <v>0</v>
      </c>
      <c r="BB77" s="5">
        <v>1317</v>
      </c>
      <c r="BC77">
        <v>922</v>
      </c>
      <c r="BD77">
        <v>395</v>
      </c>
      <c r="BE77">
        <v>1</v>
      </c>
      <c r="BF77">
        <v>98</v>
      </c>
    </row>
    <row r="78" spans="1:58" x14ac:dyDescent="0.2">
      <c r="A78" t="s">
        <v>221</v>
      </c>
      <c r="B78" t="s">
        <v>86</v>
      </c>
      <c r="C78" t="s">
        <v>111</v>
      </c>
      <c r="D78">
        <v>1</v>
      </c>
      <c r="E78" t="s">
        <v>60</v>
      </c>
      <c r="F78">
        <v>0.01</v>
      </c>
      <c r="G78" t="s">
        <v>113</v>
      </c>
      <c r="H78" s="2">
        <v>45081</v>
      </c>
      <c r="I78">
        <v>819</v>
      </c>
      <c r="J78" s="2">
        <v>45084</v>
      </c>
      <c r="K78" s="33">
        <f t="shared" si="1"/>
        <v>3</v>
      </c>
      <c r="M78" t="s">
        <v>62</v>
      </c>
      <c r="N78">
        <v>0.04</v>
      </c>
      <c r="O78">
        <v>2047</v>
      </c>
      <c r="P78">
        <v>0.02</v>
      </c>
      <c r="Q78">
        <v>0.93</v>
      </c>
      <c r="R78">
        <v>24</v>
      </c>
      <c r="S78" t="s">
        <v>108</v>
      </c>
      <c r="T78" t="s">
        <v>75</v>
      </c>
      <c r="U78">
        <v>2</v>
      </c>
      <c r="V78" t="s">
        <v>88</v>
      </c>
      <c r="W78" t="s">
        <v>62</v>
      </c>
      <c r="X78">
        <v>1</v>
      </c>
      <c r="Y78">
        <v>1228</v>
      </c>
      <c r="Z78" t="s">
        <v>111</v>
      </c>
      <c r="AA78">
        <v>24</v>
      </c>
      <c r="AB78">
        <v>8</v>
      </c>
      <c r="AC78">
        <v>10</v>
      </c>
      <c r="AD78">
        <v>97</v>
      </c>
      <c r="AE78">
        <v>94</v>
      </c>
      <c r="AF78">
        <v>85</v>
      </c>
      <c r="AG78">
        <v>65</v>
      </c>
      <c r="AH78">
        <v>96</v>
      </c>
      <c r="AI78" s="1" t="s">
        <v>109</v>
      </c>
      <c r="AJ78">
        <v>1</v>
      </c>
      <c r="AK78">
        <v>4.1666666666666664E-2</v>
      </c>
      <c r="AL78">
        <v>0</v>
      </c>
      <c r="AM78">
        <v>0</v>
      </c>
      <c r="AN78">
        <v>0</v>
      </c>
      <c r="AO78">
        <v>0</v>
      </c>
      <c r="AP78">
        <v>1</v>
      </c>
      <c r="AQ78">
        <v>2047</v>
      </c>
      <c r="AS78">
        <v>93</v>
      </c>
      <c r="AT78">
        <v>0</v>
      </c>
      <c r="AU78">
        <v>0</v>
      </c>
      <c r="AV78">
        <v>0</v>
      </c>
      <c r="AW78">
        <v>0</v>
      </c>
      <c r="AX78" t="s">
        <v>114</v>
      </c>
      <c r="AY78">
        <v>40</v>
      </c>
      <c r="AZ78">
        <v>2047</v>
      </c>
      <c r="BA78">
        <v>0</v>
      </c>
      <c r="BB78" s="5">
        <v>2047</v>
      </c>
      <c r="BC78">
        <v>1228</v>
      </c>
      <c r="BD78">
        <v>819</v>
      </c>
      <c r="BE78">
        <v>4</v>
      </c>
      <c r="BF78">
        <v>94</v>
      </c>
    </row>
    <row r="79" spans="1:58" x14ac:dyDescent="0.2">
      <c r="A79" t="s">
        <v>222</v>
      </c>
      <c r="B79" t="s">
        <v>58</v>
      </c>
      <c r="C79" t="s">
        <v>111</v>
      </c>
      <c r="D79">
        <v>2</v>
      </c>
      <c r="E79" t="s">
        <v>87</v>
      </c>
      <c r="F79">
        <v>0.01</v>
      </c>
      <c r="G79" t="s">
        <v>113</v>
      </c>
      <c r="H79" s="2">
        <v>45079</v>
      </c>
      <c r="I79">
        <v>866</v>
      </c>
      <c r="J79" s="2">
        <v>45083</v>
      </c>
      <c r="K79" s="33">
        <f t="shared" si="1"/>
        <v>4</v>
      </c>
      <c r="L79" t="s">
        <v>61</v>
      </c>
      <c r="M79" t="s">
        <v>62</v>
      </c>
      <c r="N79">
        <v>0.02</v>
      </c>
      <c r="O79">
        <v>1353</v>
      </c>
      <c r="P79">
        <v>0.04</v>
      </c>
      <c r="Q79">
        <v>0.94</v>
      </c>
      <c r="R79">
        <v>15</v>
      </c>
      <c r="S79" t="s">
        <v>81</v>
      </c>
      <c r="T79" t="s">
        <v>93</v>
      </c>
      <c r="U79">
        <v>3</v>
      </c>
      <c r="V79" t="s">
        <v>83</v>
      </c>
      <c r="W79" t="s">
        <v>62</v>
      </c>
      <c r="X79">
        <v>1</v>
      </c>
      <c r="Y79">
        <v>487</v>
      </c>
      <c r="Z79" t="s">
        <v>111</v>
      </c>
      <c r="AA79">
        <v>24</v>
      </c>
      <c r="AB79">
        <v>8</v>
      </c>
      <c r="AC79">
        <v>10</v>
      </c>
      <c r="AD79">
        <v>97</v>
      </c>
      <c r="AE79">
        <v>94</v>
      </c>
      <c r="AF79">
        <v>85</v>
      </c>
      <c r="AG79">
        <v>65</v>
      </c>
      <c r="AH79">
        <v>96</v>
      </c>
      <c r="AI79" s="1" t="s">
        <v>84</v>
      </c>
      <c r="AJ79">
        <v>1</v>
      </c>
      <c r="AK79">
        <v>4.1666666666666664E-2</v>
      </c>
      <c r="AL79">
        <v>0</v>
      </c>
      <c r="AM79">
        <v>0</v>
      </c>
      <c r="AN79">
        <v>0</v>
      </c>
      <c r="AO79">
        <v>1</v>
      </c>
      <c r="AP79">
        <v>0</v>
      </c>
      <c r="AQ79">
        <v>1353</v>
      </c>
      <c r="AR79">
        <v>5</v>
      </c>
      <c r="AS79">
        <v>94</v>
      </c>
      <c r="AT79">
        <v>0</v>
      </c>
      <c r="AU79">
        <v>0</v>
      </c>
      <c r="AV79">
        <v>0</v>
      </c>
      <c r="AW79">
        <v>0</v>
      </c>
      <c r="AX79" t="s">
        <v>121</v>
      </c>
      <c r="AY79">
        <v>64</v>
      </c>
      <c r="AZ79">
        <v>1353</v>
      </c>
      <c r="BA79">
        <v>100</v>
      </c>
      <c r="BB79" s="5">
        <v>1353</v>
      </c>
      <c r="BC79">
        <v>487</v>
      </c>
      <c r="BD79">
        <v>866</v>
      </c>
      <c r="BE79">
        <v>2</v>
      </c>
      <c r="BF79">
        <v>94</v>
      </c>
    </row>
    <row r="80" spans="1:58" hidden="1" x14ac:dyDescent="0.2">
      <c r="A80" t="s">
        <v>223</v>
      </c>
      <c r="B80" t="s">
        <v>58</v>
      </c>
      <c r="C80" t="s">
        <v>96</v>
      </c>
      <c r="D80">
        <v>5</v>
      </c>
      <c r="E80" t="s">
        <v>90</v>
      </c>
      <c r="F80">
        <v>0.04</v>
      </c>
      <c r="G80" t="s">
        <v>99</v>
      </c>
      <c r="H80" s="2">
        <v>45083</v>
      </c>
      <c r="I80">
        <v>1084</v>
      </c>
      <c r="J80" s="2">
        <v>45082</v>
      </c>
      <c r="K80" s="33">
        <f t="shared" si="1"/>
        <v>-1</v>
      </c>
      <c r="M80" t="s">
        <v>62</v>
      </c>
      <c r="N80">
        <v>0.02</v>
      </c>
      <c r="O80">
        <v>2582</v>
      </c>
      <c r="P80">
        <v>0.05</v>
      </c>
      <c r="Q80">
        <v>0.92</v>
      </c>
      <c r="R80">
        <v>35</v>
      </c>
      <c r="S80" t="s">
        <v>108</v>
      </c>
      <c r="T80" t="s">
        <v>82</v>
      </c>
      <c r="U80">
        <v>6</v>
      </c>
      <c r="V80" t="s">
        <v>66</v>
      </c>
      <c r="W80" t="s">
        <v>62</v>
      </c>
      <c r="X80">
        <v>1</v>
      </c>
      <c r="Y80">
        <v>1498</v>
      </c>
      <c r="Z80" t="s">
        <v>96</v>
      </c>
      <c r="AA80">
        <v>20</v>
      </c>
      <c r="AB80">
        <v>10</v>
      </c>
      <c r="AC80">
        <v>15</v>
      </c>
      <c r="AD80">
        <v>95</v>
      </c>
      <c r="AE80">
        <v>98</v>
      </c>
      <c r="AF80">
        <v>80</v>
      </c>
      <c r="AG80">
        <v>60</v>
      </c>
      <c r="AH80">
        <v>92</v>
      </c>
      <c r="AI80" s="1" t="s">
        <v>109</v>
      </c>
      <c r="AJ80">
        <v>1</v>
      </c>
      <c r="AK80">
        <v>0.05</v>
      </c>
      <c r="AL80">
        <v>0</v>
      </c>
      <c r="AM80">
        <v>0</v>
      </c>
      <c r="AN80">
        <v>0</v>
      </c>
      <c r="AO80">
        <v>0</v>
      </c>
      <c r="AP80">
        <v>0</v>
      </c>
      <c r="AQ80">
        <v>2582</v>
      </c>
      <c r="AS80">
        <v>92</v>
      </c>
      <c r="AT80">
        <v>0</v>
      </c>
      <c r="AU80">
        <v>0</v>
      </c>
      <c r="AV80">
        <v>1</v>
      </c>
      <c r="AW80">
        <v>1</v>
      </c>
      <c r="AX80" t="s">
        <v>104</v>
      </c>
      <c r="AY80">
        <v>42</v>
      </c>
      <c r="AZ80">
        <v>2582</v>
      </c>
      <c r="BA80">
        <v>0</v>
      </c>
      <c r="BB80" s="5">
        <v>2582</v>
      </c>
      <c r="BC80">
        <v>1498</v>
      </c>
      <c r="BD80">
        <v>1084</v>
      </c>
      <c r="BE80">
        <v>2</v>
      </c>
      <c r="BF80">
        <v>98</v>
      </c>
    </row>
    <row r="81" spans="1:58" x14ac:dyDescent="0.2">
      <c r="A81" t="s">
        <v>224</v>
      </c>
      <c r="B81" t="s">
        <v>86</v>
      </c>
      <c r="C81" t="s">
        <v>111</v>
      </c>
      <c r="D81">
        <v>3</v>
      </c>
      <c r="E81" t="s">
        <v>87</v>
      </c>
      <c r="F81">
        <v>0.02</v>
      </c>
      <c r="G81" t="s">
        <v>113</v>
      </c>
      <c r="H81" s="2">
        <v>45094</v>
      </c>
      <c r="I81">
        <v>1138</v>
      </c>
      <c r="J81" s="2">
        <v>45094</v>
      </c>
      <c r="K81" s="33">
        <f t="shared" si="1"/>
        <v>0</v>
      </c>
      <c r="L81" t="s">
        <v>225</v>
      </c>
      <c r="M81" t="s">
        <v>62</v>
      </c>
      <c r="N81">
        <v>0.04</v>
      </c>
      <c r="O81">
        <v>2473</v>
      </c>
      <c r="P81">
        <v>0.04</v>
      </c>
      <c r="Q81">
        <v>0.97</v>
      </c>
      <c r="R81">
        <v>32</v>
      </c>
      <c r="S81" t="s">
        <v>81</v>
      </c>
      <c r="T81" t="s">
        <v>65</v>
      </c>
      <c r="U81">
        <v>2</v>
      </c>
      <c r="V81" t="s">
        <v>83</v>
      </c>
      <c r="W81" t="s">
        <v>62</v>
      </c>
      <c r="X81">
        <v>0</v>
      </c>
      <c r="Y81">
        <v>1335</v>
      </c>
      <c r="Z81" t="s">
        <v>111</v>
      </c>
      <c r="AA81">
        <v>24</v>
      </c>
      <c r="AB81">
        <v>8</v>
      </c>
      <c r="AC81">
        <v>10</v>
      </c>
      <c r="AD81">
        <v>97</v>
      </c>
      <c r="AE81">
        <v>94</v>
      </c>
      <c r="AF81">
        <v>85</v>
      </c>
      <c r="AG81">
        <v>65</v>
      </c>
      <c r="AH81">
        <v>96</v>
      </c>
      <c r="AI81" s="1" t="s">
        <v>84</v>
      </c>
      <c r="AJ81">
        <v>1</v>
      </c>
      <c r="AK81">
        <v>4.1666666666666664E-2</v>
      </c>
      <c r="AL81">
        <v>0</v>
      </c>
      <c r="AM81">
        <v>1</v>
      </c>
      <c r="AN81">
        <v>100</v>
      </c>
      <c r="AO81">
        <v>1</v>
      </c>
      <c r="AP81">
        <v>0</v>
      </c>
      <c r="AQ81">
        <v>0</v>
      </c>
      <c r="AR81">
        <v>3</v>
      </c>
      <c r="AS81">
        <v>97</v>
      </c>
      <c r="AT81">
        <v>0</v>
      </c>
      <c r="AU81">
        <v>0</v>
      </c>
      <c r="AV81">
        <v>0</v>
      </c>
      <c r="AW81">
        <v>0</v>
      </c>
      <c r="AX81" t="s">
        <v>77</v>
      </c>
      <c r="AY81">
        <v>46</v>
      </c>
      <c r="AZ81">
        <v>2473</v>
      </c>
      <c r="BA81">
        <v>100</v>
      </c>
      <c r="BB81" s="5">
        <v>2473</v>
      </c>
      <c r="BC81">
        <v>1335</v>
      </c>
      <c r="BD81">
        <v>1138</v>
      </c>
      <c r="BE81">
        <v>4</v>
      </c>
      <c r="BF81">
        <v>94</v>
      </c>
    </row>
    <row r="82" spans="1:58" hidden="1" x14ac:dyDescent="0.2">
      <c r="A82" t="s">
        <v>226</v>
      </c>
      <c r="B82" t="s">
        <v>58</v>
      </c>
      <c r="C82" t="s">
        <v>59</v>
      </c>
      <c r="D82">
        <v>5</v>
      </c>
      <c r="E82" t="s">
        <v>90</v>
      </c>
      <c r="F82">
        <v>0.02</v>
      </c>
      <c r="G82" t="s">
        <v>67</v>
      </c>
      <c r="H82" s="2">
        <v>45066</v>
      </c>
      <c r="I82">
        <v>626</v>
      </c>
      <c r="J82" s="2">
        <v>45068</v>
      </c>
      <c r="K82" s="33">
        <f t="shared" si="1"/>
        <v>2</v>
      </c>
      <c r="M82" t="s">
        <v>62</v>
      </c>
      <c r="N82">
        <v>0.02</v>
      </c>
      <c r="O82">
        <v>1203</v>
      </c>
      <c r="P82">
        <v>0.03</v>
      </c>
      <c r="Q82">
        <v>0.9</v>
      </c>
      <c r="R82">
        <v>31</v>
      </c>
      <c r="S82" t="s">
        <v>81</v>
      </c>
      <c r="T82" t="s">
        <v>119</v>
      </c>
      <c r="U82">
        <v>5</v>
      </c>
      <c r="V82" t="s">
        <v>88</v>
      </c>
      <c r="W82" t="s">
        <v>62</v>
      </c>
      <c r="X82">
        <v>1</v>
      </c>
      <c r="Y82">
        <v>577</v>
      </c>
      <c r="Z82" t="s">
        <v>59</v>
      </c>
      <c r="AA82">
        <v>25</v>
      </c>
      <c r="AB82">
        <v>12</v>
      </c>
      <c r="AC82">
        <v>20</v>
      </c>
      <c r="AD82">
        <v>92</v>
      </c>
      <c r="AE82">
        <v>96</v>
      </c>
      <c r="AF82">
        <v>75</v>
      </c>
      <c r="AG82">
        <v>55</v>
      </c>
      <c r="AH82">
        <v>88</v>
      </c>
      <c r="AI82" s="1" t="s">
        <v>84</v>
      </c>
      <c r="AJ82">
        <v>1</v>
      </c>
      <c r="AK82">
        <v>0.04</v>
      </c>
      <c r="AL82">
        <v>0</v>
      </c>
      <c r="AM82">
        <v>0</v>
      </c>
      <c r="AN82">
        <v>0</v>
      </c>
      <c r="AO82">
        <v>0</v>
      </c>
      <c r="AP82">
        <v>1</v>
      </c>
      <c r="AQ82">
        <v>1203</v>
      </c>
      <c r="AS82">
        <v>90</v>
      </c>
      <c r="AT82">
        <v>0</v>
      </c>
      <c r="AU82">
        <v>0</v>
      </c>
      <c r="AV82">
        <v>0</v>
      </c>
      <c r="AW82">
        <v>0</v>
      </c>
      <c r="AX82" t="s">
        <v>104</v>
      </c>
      <c r="AY82">
        <v>52</v>
      </c>
      <c r="AZ82">
        <v>1203</v>
      </c>
      <c r="BA82">
        <v>0</v>
      </c>
      <c r="BB82" s="5">
        <v>1203</v>
      </c>
      <c r="BC82">
        <v>577</v>
      </c>
      <c r="BD82">
        <v>626</v>
      </c>
      <c r="BE82">
        <v>2</v>
      </c>
      <c r="BF82">
        <v>96</v>
      </c>
    </row>
    <row r="83" spans="1:58" hidden="1" x14ac:dyDescent="0.2">
      <c r="A83" t="s">
        <v>228</v>
      </c>
      <c r="B83" t="s">
        <v>86</v>
      </c>
      <c r="C83" t="s">
        <v>59</v>
      </c>
      <c r="D83">
        <v>1</v>
      </c>
      <c r="E83" t="s">
        <v>60</v>
      </c>
      <c r="F83">
        <v>0.03</v>
      </c>
      <c r="G83" t="s">
        <v>67</v>
      </c>
      <c r="H83" s="2">
        <v>45091</v>
      </c>
      <c r="I83">
        <v>966</v>
      </c>
      <c r="J83" s="2">
        <v>45089</v>
      </c>
      <c r="K83" s="33">
        <f t="shared" si="1"/>
        <v>-2</v>
      </c>
      <c r="M83" t="s">
        <v>62</v>
      </c>
      <c r="N83">
        <v>0.02</v>
      </c>
      <c r="O83">
        <v>2301</v>
      </c>
      <c r="P83">
        <v>0.04</v>
      </c>
      <c r="Q83">
        <v>0.89</v>
      </c>
      <c r="R83">
        <v>30</v>
      </c>
      <c r="S83" t="s">
        <v>108</v>
      </c>
      <c r="T83" t="s">
        <v>65</v>
      </c>
      <c r="U83">
        <v>6</v>
      </c>
      <c r="V83" t="s">
        <v>88</v>
      </c>
      <c r="W83" t="s">
        <v>62</v>
      </c>
      <c r="X83">
        <v>1</v>
      </c>
      <c r="Y83">
        <v>1335</v>
      </c>
      <c r="Z83" t="s">
        <v>59</v>
      </c>
      <c r="AA83">
        <v>25</v>
      </c>
      <c r="AB83">
        <v>12</v>
      </c>
      <c r="AC83">
        <v>20</v>
      </c>
      <c r="AD83">
        <v>92</v>
      </c>
      <c r="AE83">
        <v>96</v>
      </c>
      <c r="AF83">
        <v>75</v>
      </c>
      <c r="AG83">
        <v>55</v>
      </c>
      <c r="AH83">
        <v>88</v>
      </c>
      <c r="AI83" s="1" t="s">
        <v>109</v>
      </c>
      <c r="AJ83">
        <v>1</v>
      </c>
      <c r="AK83">
        <v>0.04</v>
      </c>
      <c r="AL83">
        <v>0</v>
      </c>
      <c r="AM83">
        <v>0</v>
      </c>
      <c r="AN83">
        <v>0</v>
      </c>
      <c r="AO83">
        <v>0</v>
      </c>
      <c r="AP83">
        <v>1</v>
      </c>
      <c r="AQ83">
        <v>2301</v>
      </c>
      <c r="AS83">
        <v>89</v>
      </c>
      <c r="AT83">
        <v>0</v>
      </c>
      <c r="AU83">
        <v>0</v>
      </c>
      <c r="AV83">
        <v>0</v>
      </c>
      <c r="AW83">
        <v>0</v>
      </c>
      <c r="AX83" t="s">
        <v>114</v>
      </c>
      <c r="AY83">
        <v>42</v>
      </c>
      <c r="AZ83">
        <v>2301</v>
      </c>
      <c r="BA83">
        <v>0</v>
      </c>
      <c r="BB83" s="5">
        <v>2301</v>
      </c>
      <c r="BC83">
        <v>1335</v>
      </c>
      <c r="BD83">
        <v>966</v>
      </c>
      <c r="BE83">
        <v>2</v>
      </c>
      <c r="BF83">
        <v>96</v>
      </c>
    </row>
    <row r="84" spans="1:58" hidden="1" x14ac:dyDescent="0.2">
      <c r="A84" t="s">
        <v>229</v>
      </c>
      <c r="B84" t="s">
        <v>58</v>
      </c>
      <c r="C84" t="s">
        <v>59</v>
      </c>
      <c r="D84">
        <v>2</v>
      </c>
      <c r="E84" t="s">
        <v>101</v>
      </c>
      <c r="F84">
        <v>0.02</v>
      </c>
      <c r="G84" t="s">
        <v>67</v>
      </c>
      <c r="H84" s="2">
        <v>45053</v>
      </c>
      <c r="I84">
        <v>772</v>
      </c>
      <c r="J84" s="2">
        <v>45059</v>
      </c>
      <c r="K84" s="33">
        <f t="shared" si="1"/>
        <v>6</v>
      </c>
      <c r="L84" t="s">
        <v>187</v>
      </c>
      <c r="M84" t="s">
        <v>62</v>
      </c>
      <c r="N84">
        <v>0.01</v>
      </c>
      <c r="O84">
        <v>1403</v>
      </c>
      <c r="P84">
        <v>0.02</v>
      </c>
      <c r="Q84">
        <v>0.94</v>
      </c>
      <c r="R84">
        <v>35</v>
      </c>
      <c r="S84" t="s">
        <v>81</v>
      </c>
      <c r="T84" t="s">
        <v>119</v>
      </c>
      <c r="U84">
        <v>5</v>
      </c>
      <c r="V84" t="s">
        <v>83</v>
      </c>
      <c r="W84" t="s">
        <v>62</v>
      </c>
      <c r="X84">
        <v>0</v>
      </c>
      <c r="Y84">
        <v>631</v>
      </c>
      <c r="Z84" t="s">
        <v>59</v>
      </c>
      <c r="AA84">
        <v>25</v>
      </c>
      <c r="AB84">
        <v>12</v>
      </c>
      <c r="AC84">
        <v>20</v>
      </c>
      <c r="AD84">
        <v>92</v>
      </c>
      <c r="AE84">
        <v>96</v>
      </c>
      <c r="AF84">
        <v>75</v>
      </c>
      <c r="AG84">
        <v>55</v>
      </c>
      <c r="AH84">
        <v>88</v>
      </c>
      <c r="AI84" s="1" t="s">
        <v>84</v>
      </c>
      <c r="AJ84">
        <v>1</v>
      </c>
      <c r="AK84">
        <v>0.04</v>
      </c>
      <c r="AL84">
        <v>0</v>
      </c>
      <c r="AM84">
        <v>1</v>
      </c>
      <c r="AN84">
        <v>100</v>
      </c>
      <c r="AO84">
        <v>1</v>
      </c>
      <c r="AP84">
        <v>0</v>
      </c>
      <c r="AQ84">
        <v>0</v>
      </c>
      <c r="AR84">
        <v>7</v>
      </c>
      <c r="AS84">
        <v>94</v>
      </c>
      <c r="AT84">
        <v>0</v>
      </c>
      <c r="AU84">
        <v>0</v>
      </c>
      <c r="AV84">
        <v>0</v>
      </c>
      <c r="AW84">
        <v>0</v>
      </c>
      <c r="AX84" t="s">
        <v>121</v>
      </c>
      <c r="AY84">
        <v>55</v>
      </c>
      <c r="AZ84">
        <v>1403</v>
      </c>
      <c r="BA84">
        <v>100</v>
      </c>
      <c r="BB84" s="5">
        <v>1403</v>
      </c>
      <c r="BC84">
        <v>631</v>
      </c>
      <c r="BD84">
        <v>772</v>
      </c>
      <c r="BE84">
        <v>1</v>
      </c>
      <c r="BF84">
        <v>96</v>
      </c>
    </row>
    <row r="85" spans="1:58" x14ac:dyDescent="0.2">
      <c r="A85" t="s">
        <v>230</v>
      </c>
      <c r="B85" t="s">
        <v>86</v>
      </c>
      <c r="C85" t="s">
        <v>111</v>
      </c>
      <c r="D85">
        <v>3</v>
      </c>
      <c r="E85" t="s">
        <v>71</v>
      </c>
      <c r="F85">
        <v>0.03</v>
      </c>
      <c r="G85" t="s">
        <v>113</v>
      </c>
      <c r="H85" s="2">
        <v>45052</v>
      </c>
      <c r="I85">
        <v>798</v>
      </c>
      <c r="J85" s="2">
        <v>45059</v>
      </c>
      <c r="K85" s="33">
        <f t="shared" si="1"/>
        <v>7</v>
      </c>
      <c r="L85" t="s">
        <v>134</v>
      </c>
      <c r="M85" t="s">
        <v>62</v>
      </c>
      <c r="N85">
        <v>0.04</v>
      </c>
      <c r="O85">
        <v>2217</v>
      </c>
      <c r="P85">
        <v>0.05</v>
      </c>
      <c r="Q85">
        <v>0.96</v>
      </c>
      <c r="R85">
        <v>22</v>
      </c>
      <c r="S85" t="s">
        <v>108</v>
      </c>
      <c r="T85" t="s">
        <v>82</v>
      </c>
      <c r="U85">
        <v>1</v>
      </c>
      <c r="V85" t="s">
        <v>83</v>
      </c>
      <c r="W85" t="s">
        <v>62</v>
      </c>
      <c r="X85">
        <v>1</v>
      </c>
      <c r="Y85">
        <v>1419</v>
      </c>
      <c r="Z85" t="s">
        <v>111</v>
      </c>
      <c r="AA85">
        <v>24</v>
      </c>
      <c r="AB85">
        <v>8</v>
      </c>
      <c r="AC85">
        <v>10</v>
      </c>
      <c r="AD85">
        <v>97</v>
      </c>
      <c r="AE85">
        <v>94</v>
      </c>
      <c r="AF85">
        <v>85</v>
      </c>
      <c r="AG85">
        <v>65</v>
      </c>
      <c r="AH85">
        <v>96</v>
      </c>
      <c r="AI85" s="1" t="s">
        <v>109</v>
      </c>
      <c r="AJ85">
        <v>1</v>
      </c>
      <c r="AK85">
        <v>4.1666666666666664E-2</v>
      </c>
      <c r="AL85">
        <v>0</v>
      </c>
      <c r="AM85">
        <v>0</v>
      </c>
      <c r="AN85">
        <v>0</v>
      </c>
      <c r="AO85">
        <v>1</v>
      </c>
      <c r="AP85">
        <v>0</v>
      </c>
      <c r="AQ85">
        <v>2217</v>
      </c>
      <c r="AR85">
        <v>7</v>
      </c>
      <c r="AS85">
        <v>96</v>
      </c>
      <c r="AT85">
        <v>0</v>
      </c>
      <c r="AU85">
        <v>0</v>
      </c>
      <c r="AV85">
        <v>0</v>
      </c>
      <c r="AW85">
        <v>0</v>
      </c>
      <c r="AX85" t="s">
        <v>77</v>
      </c>
      <c r="AY85">
        <v>36</v>
      </c>
      <c r="AZ85">
        <v>2217</v>
      </c>
      <c r="BA85">
        <v>100</v>
      </c>
      <c r="BB85" s="5">
        <v>2217</v>
      </c>
      <c r="BC85">
        <v>1419</v>
      </c>
      <c r="BD85">
        <v>798</v>
      </c>
      <c r="BE85">
        <v>4</v>
      </c>
      <c r="BF85">
        <v>94</v>
      </c>
    </row>
    <row r="86" spans="1:58" hidden="1" x14ac:dyDescent="0.2">
      <c r="A86" t="s">
        <v>231</v>
      </c>
      <c r="B86" t="s">
        <v>58</v>
      </c>
      <c r="C86" t="s">
        <v>59</v>
      </c>
      <c r="D86">
        <v>3</v>
      </c>
      <c r="E86" t="s">
        <v>90</v>
      </c>
      <c r="F86">
        <v>0.04</v>
      </c>
      <c r="G86" t="s">
        <v>67</v>
      </c>
      <c r="H86" s="2">
        <v>45049</v>
      </c>
      <c r="I86">
        <v>822</v>
      </c>
      <c r="J86" s="2">
        <v>45048</v>
      </c>
      <c r="K86" s="33">
        <f t="shared" si="1"/>
        <v>-1</v>
      </c>
      <c r="M86" t="s">
        <v>62</v>
      </c>
      <c r="N86">
        <v>0.04</v>
      </c>
      <c r="O86">
        <v>1370</v>
      </c>
      <c r="P86">
        <v>0.05</v>
      </c>
      <c r="Q86">
        <v>0.91</v>
      </c>
      <c r="R86">
        <v>19</v>
      </c>
      <c r="S86" t="s">
        <v>108</v>
      </c>
      <c r="T86" t="s">
        <v>65</v>
      </c>
      <c r="U86">
        <v>3</v>
      </c>
      <c r="V86" t="s">
        <v>88</v>
      </c>
      <c r="W86" t="s">
        <v>62</v>
      </c>
      <c r="X86">
        <v>0</v>
      </c>
      <c r="Y86">
        <v>548</v>
      </c>
      <c r="Z86" t="s">
        <v>59</v>
      </c>
      <c r="AA86">
        <v>25</v>
      </c>
      <c r="AB86">
        <v>12</v>
      </c>
      <c r="AC86">
        <v>20</v>
      </c>
      <c r="AD86">
        <v>92</v>
      </c>
      <c r="AE86">
        <v>96</v>
      </c>
      <c r="AF86">
        <v>75</v>
      </c>
      <c r="AG86">
        <v>55</v>
      </c>
      <c r="AH86">
        <v>88</v>
      </c>
      <c r="AI86" s="1" t="s">
        <v>109</v>
      </c>
      <c r="AJ86">
        <v>1</v>
      </c>
      <c r="AK86">
        <v>0.04</v>
      </c>
      <c r="AL86">
        <v>0</v>
      </c>
      <c r="AM86">
        <v>1</v>
      </c>
      <c r="AN86">
        <v>100</v>
      </c>
      <c r="AO86">
        <v>0</v>
      </c>
      <c r="AP86">
        <v>1</v>
      </c>
      <c r="AQ86">
        <v>0</v>
      </c>
      <c r="AS86">
        <v>91</v>
      </c>
      <c r="AT86">
        <v>0</v>
      </c>
      <c r="AU86">
        <v>0</v>
      </c>
      <c r="AV86">
        <v>0</v>
      </c>
      <c r="AW86">
        <v>0</v>
      </c>
      <c r="AX86" t="s">
        <v>77</v>
      </c>
      <c r="AY86">
        <v>60</v>
      </c>
      <c r="AZ86">
        <v>1370</v>
      </c>
      <c r="BA86">
        <v>0</v>
      </c>
      <c r="BB86" s="5">
        <v>1370</v>
      </c>
      <c r="BC86">
        <v>548</v>
      </c>
      <c r="BD86">
        <v>822</v>
      </c>
      <c r="BE86">
        <v>4</v>
      </c>
      <c r="BF86">
        <v>96</v>
      </c>
    </row>
    <row r="87" spans="1:58" hidden="1" x14ac:dyDescent="0.2">
      <c r="A87" t="s">
        <v>232</v>
      </c>
      <c r="B87" t="s">
        <v>86</v>
      </c>
      <c r="C87" t="s">
        <v>96</v>
      </c>
      <c r="D87">
        <v>3</v>
      </c>
      <c r="E87" t="s">
        <v>71</v>
      </c>
      <c r="F87">
        <v>0.03</v>
      </c>
      <c r="G87" t="s">
        <v>99</v>
      </c>
      <c r="H87" s="2">
        <v>45090</v>
      </c>
      <c r="I87">
        <v>790</v>
      </c>
      <c r="J87" s="2">
        <v>45091</v>
      </c>
      <c r="K87" s="33">
        <f t="shared" si="1"/>
        <v>1</v>
      </c>
      <c r="M87" t="s">
        <v>62</v>
      </c>
      <c r="N87">
        <v>0.02</v>
      </c>
      <c r="O87">
        <v>2325</v>
      </c>
      <c r="P87">
        <v>0.04</v>
      </c>
      <c r="Q87">
        <v>0.91</v>
      </c>
      <c r="R87">
        <v>17</v>
      </c>
      <c r="S87" t="s">
        <v>64</v>
      </c>
      <c r="T87" t="s">
        <v>82</v>
      </c>
      <c r="U87">
        <v>3</v>
      </c>
      <c r="V87" t="s">
        <v>88</v>
      </c>
      <c r="W87" t="s">
        <v>62</v>
      </c>
      <c r="X87">
        <v>1</v>
      </c>
      <c r="Y87">
        <v>1535</v>
      </c>
      <c r="Z87" t="s">
        <v>96</v>
      </c>
      <c r="AA87">
        <v>20</v>
      </c>
      <c r="AB87">
        <v>10</v>
      </c>
      <c r="AC87">
        <v>15</v>
      </c>
      <c r="AD87">
        <v>95</v>
      </c>
      <c r="AE87">
        <v>98</v>
      </c>
      <c r="AF87">
        <v>80</v>
      </c>
      <c r="AG87">
        <v>60</v>
      </c>
      <c r="AH87">
        <v>92</v>
      </c>
      <c r="AI87" s="1" t="s">
        <v>68</v>
      </c>
      <c r="AJ87">
        <v>1</v>
      </c>
      <c r="AK87">
        <v>0.05</v>
      </c>
      <c r="AL87">
        <v>0</v>
      </c>
      <c r="AM87">
        <v>0</v>
      </c>
      <c r="AN87">
        <v>0</v>
      </c>
      <c r="AO87">
        <v>0</v>
      </c>
      <c r="AP87">
        <v>1</v>
      </c>
      <c r="AQ87">
        <v>2325</v>
      </c>
      <c r="AS87">
        <v>91</v>
      </c>
      <c r="AT87">
        <v>0</v>
      </c>
      <c r="AU87">
        <v>0</v>
      </c>
      <c r="AV87">
        <v>0</v>
      </c>
      <c r="AW87">
        <v>0</v>
      </c>
      <c r="AX87" t="s">
        <v>77</v>
      </c>
      <c r="AY87">
        <v>34</v>
      </c>
      <c r="AZ87">
        <v>2325</v>
      </c>
      <c r="BA87">
        <v>0</v>
      </c>
      <c r="BB87" s="5">
        <v>2325</v>
      </c>
      <c r="BC87">
        <v>1535</v>
      </c>
      <c r="BD87">
        <v>790</v>
      </c>
      <c r="BE87">
        <v>2</v>
      </c>
      <c r="BF87">
        <v>98</v>
      </c>
    </row>
    <row r="88" spans="1:58" x14ac:dyDescent="0.2">
      <c r="A88" t="s">
        <v>233</v>
      </c>
      <c r="B88" t="s">
        <v>86</v>
      </c>
      <c r="C88" t="s">
        <v>111</v>
      </c>
      <c r="D88">
        <v>2</v>
      </c>
      <c r="E88" t="s">
        <v>101</v>
      </c>
      <c r="F88">
        <v>0.02</v>
      </c>
      <c r="G88" t="s">
        <v>113</v>
      </c>
      <c r="H88" s="2">
        <v>45088</v>
      </c>
      <c r="I88">
        <v>894</v>
      </c>
      <c r="J88" s="2">
        <v>45087</v>
      </c>
      <c r="K88" s="33">
        <f t="shared" si="1"/>
        <v>-1</v>
      </c>
      <c r="L88" t="s">
        <v>141</v>
      </c>
      <c r="M88" t="s">
        <v>62</v>
      </c>
      <c r="N88">
        <v>0.01</v>
      </c>
      <c r="O88">
        <v>1944</v>
      </c>
      <c r="P88">
        <v>0.05</v>
      </c>
      <c r="Q88">
        <v>0.98</v>
      </c>
      <c r="R88">
        <v>18</v>
      </c>
      <c r="S88" t="s">
        <v>108</v>
      </c>
      <c r="T88" t="s">
        <v>82</v>
      </c>
      <c r="U88">
        <v>2</v>
      </c>
      <c r="V88" t="s">
        <v>83</v>
      </c>
      <c r="W88" t="s">
        <v>62</v>
      </c>
      <c r="X88">
        <v>1</v>
      </c>
      <c r="Y88">
        <v>1050</v>
      </c>
      <c r="Z88" t="s">
        <v>111</v>
      </c>
      <c r="AA88">
        <v>24</v>
      </c>
      <c r="AB88">
        <v>8</v>
      </c>
      <c r="AC88">
        <v>10</v>
      </c>
      <c r="AD88">
        <v>97</v>
      </c>
      <c r="AE88">
        <v>94</v>
      </c>
      <c r="AF88">
        <v>85</v>
      </c>
      <c r="AG88">
        <v>65</v>
      </c>
      <c r="AH88">
        <v>96</v>
      </c>
      <c r="AI88" s="1" t="s">
        <v>109</v>
      </c>
      <c r="AJ88">
        <v>1</v>
      </c>
      <c r="AK88">
        <v>4.1666666666666664E-2</v>
      </c>
      <c r="AL88">
        <v>0</v>
      </c>
      <c r="AM88">
        <v>0</v>
      </c>
      <c r="AN88">
        <v>0</v>
      </c>
      <c r="AO88">
        <v>1</v>
      </c>
      <c r="AP88">
        <v>0</v>
      </c>
      <c r="AQ88">
        <v>1944</v>
      </c>
      <c r="AR88">
        <v>3</v>
      </c>
      <c r="AS88">
        <v>98</v>
      </c>
      <c r="AT88">
        <v>0</v>
      </c>
      <c r="AU88">
        <v>0</v>
      </c>
      <c r="AV88">
        <v>0</v>
      </c>
      <c r="AW88">
        <v>0</v>
      </c>
      <c r="AX88" t="s">
        <v>121</v>
      </c>
      <c r="AY88">
        <v>46</v>
      </c>
      <c r="AZ88">
        <v>1944</v>
      </c>
      <c r="BA88">
        <v>100</v>
      </c>
      <c r="BB88" s="5">
        <v>1944</v>
      </c>
      <c r="BC88">
        <v>1050</v>
      </c>
      <c r="BD88">
        <v>894</v>
      </c>
      <c r="BE88">
        <v>1</v>
      </c>
      <c r="BF88">
        <v>94</v>
      </c>
    </row>
    <row r="89" spans="1:58" hidden="1" x14ac:dyDescent="0.2">
      <c r="A89" t="s">
        <v>234</v>
      </c>
      <c r="B89" t="s">
        <v>86</v>
      </c>
      <c r="C89" t="s">
        <v>59</v>
      </c>
      <c r="D89">
        <v>4</v>
      </c>
      <c r="E89" t="s">
        <v>90</v>
      </c>
      <c r="F89">
        <v>0.04</v>
      </c>
      <c r="G89" t="s">
        <v>67</v>
      </c>
      <c r="H89" s="2">
        <v>45088</v>
      </c>
      <c r="I89">
        <v>1461</v>
      </c>
      <c r="J89" s="2">
        <v>45091</v>
      </c>
      <c r="K89" s="33">
        <f t="shared" si="1"/>
        <v>3</v>
      </c>
      <c r="M89" t="s">
        <v>62</v>
      </c>
      <c r="N89">
        <v>0.02</v>
      </c>
      <c r="O89">
        <v>2865</v>
      </c>
      <c r="P89">
        <v>0.02</v>
      </c>
      <c r="Q89">
        <v>0.96</v>
      </c>
      <c r="R89">
        <v>17</v>
      </c>
      <c r="S89" t="s">
        <v>81</v>
      </c>
      <c r="T89" t="s">
        <v>82</v>
      </c>
      <c r="U89">
        <v>6</v>
      </c>
      <c r="V89" t="s">
        <v>88</v>
      </c>
      <c r="W89" t="s">
        <v>62</v>
      </c>
      <c r="X89">
        <v>1</v>
      </c>
      <c r="Y89">
        <v>1404</v>
      </c>
      <c r="Z89" t="s">
        <v>59</v>
      </c>
      <c r="AA89">
        <v>25</v>
      </c>
      <c r="AB89">
        <v>12</v>
      </c>
      <c r="AC89">
        <v>20</v>
      </c>
      <c r="AD89">
        <v>92</v>
      </c>
      <c r="AE89">
        <v>96</v>
      </c>
      <c r="AF89">
        <v>75</v>
      </c>
      <c r="AG89">
        <v>55</v>
      </c>
      <c r="AH89">
        <v>88</v>
      </c>
      <c r="AI89" s="1" t="s">
        <v>84</v>
      </c>
      <c r="AJ89">
        <v>1</v>
      </c>
      <c r="AK89">
        <v>0.04</v>
      </c>
      <c r="AL89">
        <v>0</v>
      </c>
      <c r="AM89">
        <v>0</v>
      </c>
      <c r="AN89">
        <v>0</v>
      </c>
      <c r="AO89">
        <v>0</v>
      </c>
      <c r="AP89">
        <v>1</v>
      </c>
      <c r="AQ89">
        <v>2865</v>
      </c>
      <c r="AS89">
        <v>96</v>
      </c>
      <c r="AT89">
        <v>0</v>
      </c>
      <c r="AU89">
        <v>0</v>
      </c>
      <c r="AV89">
        <v>0</v>
      </c>
      <c r="AW89">
        <v>0</v>
      </c>
      <c r="AX89" t="s">
        <v>69</v>
      </c>
      <c r="AY89">
        <v>51</v>
      </c>
      <c r="AZ89">
        <v>2865</v>
      </c>
      <c r="BA89">
        <v>0</v>
      </c>
      <c r="BB89" s="5">
        <v>2865</v>
      </c>
      <c r="BC89">
        <v>1404</v>
      </c>
      <c r="BD89">
        <v>1461</v>
      </c>
      <c r="BE89">
        <v>2</v>
      </c>
      <c r="BF89">
        <v>96</v>
      </c>
    </row>
    <row r="90" spans="1:58" hidden="1" x14ac:dyDescent="0.2">
      <c r="A90" t="s">
        <v>235</v>
      </c>
      <c r="B90" t="s">
        <v>86</v>
      </c>
      <c r="C90" t="s">
        <v>59</v>
      </c>
      <c r="D90">
        <v>3</v>
      </c>
      <c r="E90" t="s">
        <v>101</v>
      </c>
      <c r="F90">
        <v>0.02</v>
      </c>
      <c r="G90" t="s">
        <v>67</v>
      </c>
      <c r="H90" s="2">
        <v>45041</v>
      </c>
      <c r="I90">
        <v>593</v>
      </c>
      <c r="J90" s="2">
        <v>45044</v>
      </c>
      <c r="K90" s="33">
        <f t="shared" si="1"/>
        <v>3</v>
      </c>
      <c r="L90" t="s">
        <v>123</v>
      </c>
      <c r="M90" t="s">
        <v>62</v>
      </c>
      <c r="N90">
        <v>0.01</v>
      </c>
      <c r="O90">
        <v>1317</v>
      </c>
      <c r="P90">
        <v>0.05</v>
      </c>
      <c r="Q90">
        <v>0.89</v>
      </c>
      <c r="R90">
        <v>15</v>
      </c>
      <c r="S90" t="s">
        <v>92</v>
      </c>
      <c r="T90" t="s">
        <v>119</v>
      </c>
      <c r="U90">
        <v>4</v>
      </c>
      <c r="V90" t="s">
        <v>83</v>
      </c>
      <c r="W90" t="s">
        <v>62</v>
      </c>
      <c r="X90">
        <v>0</v>
      </c>
      <c r="Y90">
        <v>724</v>
      </c>
      <c r="Z90" t="s">
        <v>59</v>
      </c>
      <c r="AA90">
        <v>25</v>
      </c>
      <c r="AB90">
        <v>12</v>
      </c>
      <c r="AC90">
        <v>20</v>
      </c>
      <c r="AD90">
        <v>92</v>
      </c>
      <c r="AE90">
        <v>96</v>
      </c>
      <c r="AF90">
        <v>75</v>
      </c>
      <c r="AG90">
        <v>55</v>
      </c>
      <c r="AH90">
        <v>88</v>
      </c>
      <c r="AI90" s="1" t="s">
        <v>94</v>
      </c>
      <c r="AJ90">
        <v>1</v>
      </c>
      <c r="AK90">
        <v>0.04</v>
      </c>
      <c r="AL90">
        <v>0</v>
      </c>
      <c r="AM90">
        <v>1</v>
      </c>
      <c r="AN90">
        <v>100</v>
      </c>
      <c r="AO90">
        <v>1</v>
      </c>
      <c r="AP90">
        <v>0</v>
      </c>
      <c r="AQ90">
        <v>0</v>
      </c>
      <c r="AR90">
        <v>6</v>
      </c>
      <c r="AS90">
        <v>89</v>
      </c>
      <c r="AT90">
        <v>0</v>
      </c>
      <c r="AU90">
        <v>0</v>
      </c>
      <c r="AV90">
        <v>0</v>
      </c>
      <c r="AW90">
        <v>0</v>
      </c>
      <c r="AX90" t="s">
        <v>77</v>
      </c>
      <c r="AY90">
        <v>45</v>
      </c>
      <c r="AZ90">
        <v>1317</v>
      </c>
      <c r="BA90">
        <v>100</v>
      </c>
      <c r="BB90" s="5">
        <v>1317</v>
      </c>
      <c r="BC90">
        <v>724</v>
      </c>
      <c r="BD90">
        <v>593</v>
      </c>
      <c r="BE90">
        <v>1</v>
      </c>
      <c r="BF90">
        <v>96</v>
      </c>
    </row>
    <row r="91" spans="1:58" x14ac:dyDescent="0.2">
      <c r="A91" t="s">
        <v>236</v>
      </c>
      <c r="B91" t="s">
        <v>58</v>
      </c>
      <c r="C91" t="s">
        <v>111</v>
      </c>
      <c r="D91">
        <v>3</v>
      </c>
      <c r="E91" t="s">
        <v>101</v>
      </c>
      <c r="F91">
        <v>0.03</v>
      </c>
      <c r="G91" t="s">
        <v>113</v>
      </c>
      <c r="H91" s="2">
        <v>45052</v>
      </c>
      <c r="I91">
        <v>1072</v>
      </c>
      <c r="J91" s="2">
        <v>45050</v>
      </c>
      <c r="K91" s="33">
        <f t="shared" si="1"/>
        <v>-2</v>
      </c>
      <c r="M91" t="s">
        <v>62</v>
      </c>
      <c r="N91">
        <v>0.02</v>
      </c>
      <c r="O91">
        <v>3350</v>
      </c>
      <c r="P91">
        <v>0.04</v>
      </c>
      <c r="Q91">
        <v>0.99</v>
      </c>
      <c r="R91">
        <v>13</v>
      </c>
      <c r="S91" t="s">
        <v>108</v>
      </c>
      <c r="T91" t="s">
        <v>119</v>
      </c>
      <c r="U91">
        <v>1</v>
      </c>
      <c r="V91" t="s">
        <v>66</v>
      </c>
      <c r="W91" t="s">
        <v>62</v>
      </c>
      <c r="X91">
        <v>0</v>
      </c>
      <c r="Y91">
        <v>2278</v>
      </c>
      <c r="Z91" t="s">
        <v>111</v>
      </c>
      <c r="AA91">
        <v>24</v>
      </c>
      <c r="AB91">
        <v>8</v>
      </c>
      <c r="AC91">
        <v>10</v>
      </c>
      <c r="AD91">
        <v>97</v>
      </c>
      <c r="AE91">
        <v>94</v>
      </c>
      <c r="AF91">
        <v>85</v>
      </c>
      <c r="AG91">
        <v>65</v>
      </c>
      <c r="AH91">
        <v>96</v>
      </c>
      <c r="AI91" s="1" t="s">
        <v>109</v>
      </c>
      <c r="AJ91">
        <v>1</v>
      </c>
      <c r="AK91">
        <v>4.1666666666666664E-2</v>
      </c>
      <c r="AL91">
        <v>0</v>
      </c>
      <c r="AM91">
        <v>1</v>
      </c>
      <c r="AN91">
        <v>100</v>
      </c>
      <c r="AO91">
        <v>0</v>
      </c>
      <c r="AP91">
        <v>0</v>
      </c>
      <c r="AQ91">
        <v>0</v>
      </c>
      <c r="AS91">
        <v>99</v>
      </c>
      <c r="AT91">
        <v>0</v>
      </c>
      <c r="AU91">
        <v>0</v>
      </c>
      <c r="AV91">
        <v>1</v>
      </c>
      <c r="AW91">
        <v>1</v>
      </c>
      <c r="AX91" t="s">
        <v>77</v>
      </c>
      <c r="AY91">
        <v>32</v>
      </c>
      <c r="AZ91">
        <v>3350</v>
      </c>
      <c r="BA91">
        <v>0</v>
      </c>
      <c r="BB91" s="5">
        <v>3350</v>
      </c>
      <c r="BC91">
        <v>2278</v>
      </c>
      <c r="BD91">
        <v>1072</v>
      </c>
      <c r="BE91">
        <v>2</v>
      </c>
      <c r="BF91">
        <v>94</v>
      </c>
    </row>
    <row r="92" spans="1:58" x14ac:dyDescent="0.2">
      <c r="A92" t="s">
        <v>237</v>
      </c>
      <c r="B92" t="s">
        <v>86</v>
      </c>
      <c r="C92" t="s">
        <v>111</v>
      </c>
      <c r="D92">
        <v>3</v>
      </c>
      <c r="E92" t="s">
        <v>87</v>
      </c>
      <c r="F92">
        <v>0.03</v>
      </c>
      <c r="G92" t="s">
        <v>113</v>
      </c>
      <c r="H92" s="2">
        <v>45045</v>
      </c>
      <c r="I92">
        <v>1010</v>
      </c>
      <c r="J92" s="2">
        <v>45044</v>
      </c>
      <c r="K92" s="33">
        <f t="shared" si="1"/>
        <v>-1</v>
      </c>
      <c r="M92" t="s">
        <v>62</v>
      </c>
      <c r="N92">
        <v>0.02</v>
      </c>
      <c r="O92">
        <v>1443</v>
      </c>
      <c r="P92">
        <v>0.05</v>
      </c>
      <c r="Q92">
        <v>0.88</v>
      </c>
      <c r="R92">
        <v>14</v>
      </c>
      <c r="S92" t="s">
        <v>92</v>
      </c>
      <c r="T92" t="s">
        <v>119</v>
      </c>
      <c r="U92">
        <v>5</v>
      </c>
      <c r="V92" t="s">
        <v>88</v>
      </c>
      <c r="W92" t="s">
        <v>62</v>
      </c>
      <c r="X92">
        <v>1</v>
      </c>
      <c r="Y92">
        <v>433</v>
      </c>
      <c r="Z92" t="s">
        <v>111</v>
      </c>
      <c r="AA92">
        <v>24</v>
      </c>
      <c r="AB92">
        <v>8</v>
      </c>
      <c r="AC92">
        <v>10</v>
      </c>
      <c r="AD92">
        <v>97</v>
      </c>
      <c r="AE92">
        <v>94</v>
      </c>
      <c r="AF92">
        <v>85</v>
      </c>
      <c r="AG92">
        <v>65</v>
      </c>
      <c r="AH92">
        <v>96</v>
      </c>
      <c r="AI92" s="1" t="s">
        <v>94</v>
      </c>
      <c r="AJ92">
        <v>1</v>
      </c>
      <c r="AK92">
        <v>4.1666666666666664E-2</v>
      </c>
      <c r="AL92">
        <v>0</v>
      </c>
      <c r="AM92">
        <v>0</v>
      </c>
      <c r="AN92">
        <v>0</v>
      </c>
      <c r="AO92">
        <v>0</v>
      </c>
      <c r="AP92">
        <v>1</v>
      </c>
      <c r="AQ92">
        <v>1443</v>
      </c>
      <c r="AS92">
        <v>88</v>
      </c>
      <c r="AT92">
        <v>0</v>
      </c>
      <c r="AU92">
        <v>0</v>
      </c>
      <c r="AV92">
        <v>0</v>
      </c>
      <c r="AW92">
        <v>0</v>
      </c>
      <c r="AX92" t="s">
        <v>77</v>
      </c>
      <c r="AY92">
        <v>70</v>
      </c>
      <c r="AZ92">
        <v>1443</v>
      </c>
      <c r="BA92">
        <v>0</v>
      </c>
      <c r="BB92" s="5">
        <v>1443</v>
      </c>
      <c r="BC92">
        <v>433</v>
      </c>
      <c r="BD92">
        <v>1010</v>
      </c>
      <c r="BE92">
        <v>2</v>
      </c>
      <c r="BF92">
        <v>94</v>
      </c>
    </row>
    <row r="93" spans="1:58" hidden="1" x14ac:dyDescent="0.2">
      <c r="A93" t="s">
        <v>238</v>
      </c>
      <c r="B93" t="s">
        <v>86</v>
      </c>
      <c r="C93" t="s">
        <v>96</v>
      </c>
      <c r="D93">
        <v>3</v>
      </c>
      <c r="E93" t="s">
        <v>60</v>
      </c>
      <c r="F93">
        <v>0.01</v>
      </c>
      <c r="G93" t="s">
        <v>99</v>
      </c>
      <c r="H93" s="2">
        <v>45071</v>
      </c>
      <c r="I93">
        <v>2097</v>
      </c>
      <c r="J93" s="2">
        <v>45068</v>
      </c>
      <c r="K93" s="33">
        <f t="shared" si="1"/>
        <v>-3</v>
      </c>
      <c r="M93" t="s">
        <v>62</v>
      </c>
      <c r="N93">
        <v>0.02</v>
      </c>
      <c r="O93">
        <v>3130</v>
      </c>
      <c r="P93">
        <v>0.02</v>
      </c>
      <c r="Q93">
        <v>0.89</v>
      </c>
      <c r="R93">
        <v>23</v>
      </c>
      <c r="S93" t="s">
        <v>108</v>
      </c>
      <c r="T93" t="s">
        <v>82</v>
      </c>
      <c r="U93">
        <v>1</v>
      </c>
      <c r="V93" t="s">
        <v>88</v>
      </c>
      <c r="W93" t="s">
        <v>62</v>
      </c>
      <c r="X93">
        <v>1</v>
      </c>
      <c r="Y93">
        <v>1033</v>
      </c>
      <c r="Z93" t="s">
        <v>96</v>
      </c>
      <c r="AA93">
        <v>20</v>
      </c>
      <c r="AB93">
        <v>10</v>
      </c>
      <c r="AC93">
        <v>15</v>
      </c>
      <c r="AD93">
        <v>95</v>
      </c>
      <c r="AE93">
        <v>98</v>
      </c>
      <c r="AF93">
        <v>80</v>
      </c>
      <c r="AG93">
        <v>60</v>
      </c>
      <c r="AH93">
        <v>92</v>
      </c>
      <c r="AI93" s="1" t="s">
        <v>109</v>
      </c>
      <c r="AJ93">
        <v>1</v>
      </c>
      <c r="AK93">
        <v>0.05</v>
      </c>
      <c r="AL93">
        <v>0</v>
      </c>
      <c r="AM93">
        <v>0</v>
      </c>
      <c r="AN93">
        <v>0</v>
      </c>
      <c r="AO93">
        <v>0</v>
      </c>
      <c r="AP93">
        <v>1</v>
      </c>
      <c r="AQ93">
        <v>3130</v>
      </c>
      <c r="AS93">
        <v>89</v>
      </c>
      <c r="AT93">
        <v>0</v>
      </c>
      <c r="AU93">
        <v>0</v>
      </c>
      <c r="AV93">
        <v>0</v>
      </c>
      <c r="AW93">
        <v>0</v>
      </c>
      <c r="AX93" t="s">
        <v>77</v>
      </c>
      <c r="AY93">
        <v>67</v>
      </c>
      <c r="AZ93">
        <v>3130</v>
      </c>
      <c r="BA93">
        <v>0</v>
      </c>
      <c r="BB93" s="5">
        <v>3130</v>
      </c>
      <c r="BC93">
        <v>1033</v>
      </c>
      <c r="BD93">
        <v>2097</v>
      </c>
      <c r="BE93">
        <v>2</v>
      </c>
      <c r="BF93">
        <v>98</v>
      </c>
    </row>
    <row r="94" spans="1:58" hidden="1" x14ac:dyDescent="0.2">
      <c r="A94" t="s">
        <v>239</v>
      </c>
      <c r="B94" t="s">
        <v>86</v>
      </c>
      <c r="C94" t="s">
        <v>96</v>
      </c>
      <c r="D94">
        <v>2</v>
      </c>
      <c r="E94" t="s">
        <v>101</v>
      </c>
      <c r="F94">
        <v>0.03</v>
      </c>
      <c r="G94" t="s">
        <v>99</v>
      </c>
      <c r="H94" s="2">
        <v>45047</v>
      </c>
      <c r="I94">
        <v>1208</v>
      </c>
      <c r="J94" s="2">
        <v>45047</v>
      </c>
      <c r="K94" s="33">
        <f t="shared" si="1"/>
        <v>0</v>
      </c>
      <c r="M94" t="s">
        <v>62</v>
      </c>
      <c r="N94">
        <v>0.01</v>
      </c>
      <c r="O94">
        <v>1858</v>
      </c>
      <c r="P94">
        <v>0.02</v>
      </c>
      <c r="Q94">
        <v>0.89</v>
      </c>
      <c r="R94">
        <v>35</v>
      </c>
      <c r="S94" t="s">
        <v>108</v>
      </c>
      <c r="T94" t="s">
        <v>93</v>
      </c>
      <c r="U94">
        <v>2</v>
      </c>
      <c r="V94" t="s">
        <v>88</v>
      </c>
      <c r="W94" t="s">
        <v>62</v>
      </c>
      <c r="X94">
        <v>1</v>
      </c>
      <c r="Y94">
        <v>650</v>
      </c>
      <c r="Z94" t="s">
        <v>96</v>
      </c>
      <c r="AA94">
        <v>20</v>
      </c>
      <c r="AB94">
        <v>10</v>
      </c>
      <c r="AC94">
        <v>15</v>
      </c>
      <c r="AD94">
        <v>95</v>
      </c>
      <c r="AE94">
        <v>98</v>
      </c>
      <c r="AF94">
        <v>80</v>
      </c>
      <c r="AG94">
        <v>60</v>
      </c>
      <c r="AH94">
        <v>92</v>
      </c>
      <c r="AI94" s="1" t="s">
        <v>109</v>
      </c>
      <c r="AJ94">
        <v>1</v>
      </c>
      <c r="AK94">
        <v>0.05</v>
      </c>
      <c r="AL94">
        <v>0</v>
      </c>
      <c r="AM94">
        <v>0</v>
      </c>
      <c r="AN94">
        <v>0</v>
      </c>
      <c r="AO94">
        <v>0</v>
      </c>
      <c r="AP94">
        <v>1</v>
      </c>
      <c r="AQ94">
        <v>1858</v>
      </c>
      <c r="AS94">
        <v>89</v>
      </c>
      <c r="AT94">
        <v>0</v>
      </c>
      <c r="AU94">
        <v>0</v>
      </c>
      <c r="AV94">
        <v>0</v>
      </c>
      <c r="AW94">
        <v>0</v>
      </c>
      <c r="AX94" t="s">
        <v>121</v>
      </c>
      <c r="AY94">
        <v>65</v>
      </c>
      <c r="AZ94">
        <v>1858</v>
      </c>
      <c r="BA94">
        <v>0</v>
      </c>
      <c r="BB94" s="5">
        <v>1858</v>
      </c>
      <c r="BC94">
        <v>650</v>
      </c>
      <c r="BD94">
        <v>1208</v>
      </c>
      <c r="BE94">
        <v>1</v>
      </c>
      <c r="BF94">
        <v>98</v>
      </c>
    </row>
    <row r="95" spans="1:58" x14ac:dyDescent="0.2">
      <c r="A95" t="s">
        <v>240</v>
      </c>
      <c r="B95" t="s">
        <v>58</v>
      </c>
      <c r="C95" t="s">
        <v>111</v>
      </c>
      <c r="D95">
        <v>1</v>
      </c>
      <c r="E95" t="s">
        <v>71</v>
      </c>
      <c r="F95">
        <v>0.01</v>
      </c>
      <c r="G95" t="s">
        <v>113</v>
      </c>
      <c r="H95" s="2">
        <v>45078</v>
      </c>
      <c r="I95">
        <v>707</v>
      </c>
      <c r="J95" s="2">
        <v>45088</v>
      </c>
      <c r="K95" s="33">
        <f t="shared" si="1"/>
        <v>10</v>
      </c>
      <c r="L95" t="s">
        <v>61</v>
      </c>
      <c r="M95" t="s">
        <v>62</v>
      </c>
      <c r="N95">
        <v>0.02</v>
      </c>
      <c r="O95">
        <v>2079</v>
      </c>
      <c r="P95">
        <v>0.04</v>
      </c>
      <c r="Q95">
        <v>0.9</v>
      </c>
      <c r="R95">
        <v>18</v>
      </c>
      <c r="S95" t="s">
        <v>108</v>
      </c>
      <c r="T95" t="s">
        <v>82</v>
      </c>
      <c r="U95">
        <v>5</v>
      </c>
      <c r="V95" t="s">
        <v>83</v>
      </c>
      <c r="W95" t="s">
        <v>62</v>
      </c>
      <c r="X95">
        <v>1</v>
      </c>
      <c r="Y95">
        <v>1372</v>
      </c>
      <c r="Z95" t="s">
        <v>111</v>
      </c>
      <c r="AA95">
        <v>24</v>
      </c>
      <c r="AB95">
        <v>8</v>
      </c>
      <c r="AC95">
        <v>10</v>
      </c>
      <c r="AD95">
        <v>97</v>
      </c>
      <c r="AE95">
        <v>94</v>
      </c>
      <c r="AF95">
        <v>85</v>
      </c>
      <c r="AG95">
        <v>65</v>
      </c>
      <c r="AH95">
        <v>96</v>
      </c>
      <c r="AI95" s="1" t="s">
        <v>109</v>
      </c>
      <c r="AJ95">
        <v>1</v>
      </c>
      <c r="AK95">
        <v>4.1666666666666664E-2</v>
      </c>
      <c r="AL95">
        <v>0</v>
      </c>
      <c r="AM95">
        <v>0</v>
      </c>
      <c r="AN95">
        <v>0</v>
      </c>
      <c r="AO95">
        <v>1</v>
      </c>
      <c r="AP95">
        <v>0</v>
      </c>
      <c r="AQ95">
        <v>2079</v>
      </c>
      <c r="AR95">
        <v>6</v>
      </c>
      <c r="AS95">
        <v>90</v>
      </c>
      <c r="AT95">
        <v>0</v>
      </c>
      <c r="AU95">
        <v>0</v>
      </c>
      <c r="AV95">
        <v>0</v>
      </c>
      <c r="AW95">
        <v>0</v>
      </c>
      <c r="AX95" t="s">
        <v>114</v>
      </c>
      <c r="AY95">
        <v>34</v>
      </c>
      <c r="AZ95">
        <v>2079</v>
      </c>
      <c r="BA95">
        <v>100</v>
      </c>
      <c r="BB95" s="5">
        <v>2079</v>
      </c>
      <c r="BC95">
        <v>1372</v>
      </c>
      <c r="BD95">
        <v>707</v>
      </c>
      <c r="BE95">
        <v>2</v>
      </c>
      <c r="BF95">
        <v>94</v>
      </c>
    </row>
    <row r="96" spans="1:58" x14ac:dyDescent="0.2">
      <c r="A96" t="s">
        <v>241</v>
      </c>
      <c r="B96" t="s">
        <v>86</v>
      </c>
      <c r="C96" t="s">
        <v>111</v>
      </c>
      <c r="D96">
        <v>3</v>
      </c>
      <c r="E96" t="s">
        <v>71</v>
      </c>
      <c r="F96">
        <v>0.02</v>
      </c>
      <c r="G96" t="s">
        <v>113</v>
      </c>
      <c r="H96" s="2">
        <v>45056</v>
      </c>
      <c r="I96">
        <v>1611</v>
      </c>
      <c r="J96" s="2">
        <v>45056</v>
      </c>
      <c r="K96" s="33">
        <f t="shared" si="1"/>
        <v>0</v>
      </c>
      <c r="L96" t="s">
        <v>187</v>
      </c>
      <c r="M96" t="s">
        <v>62</v>
      </c>
      <c r="N96">
        <v>0.01</v>
      </c>
      <c r="O96">
        <v>3158</v>
      </c>
      <c r="P96">
        <v>0.04</v>
      </c>
      <c r="Q96">
        <v>0.96</v>
      </c>
      <c r="R96">
        <v>21</v>
      </c>
      <c r="S96" t="s">
        <v>74</v>
      </c>
      <c r="T96" t="s">
        <v>75</v>
      </c>
      <c r="U96">
        <v>1</v>
      </c>
      <c r="V96" t="s">
        <v>83</v>
      </c>
      <c r="W96" t="s">
        <v>62</v>
      </c>
      <c r="X96">
        <v>1</v>
      </c>
      <c r="Y96">
        <v>1547</v>
      </c>
      <c r="Z96" t="s">
        <v>111</v>
      </c>
      <c r="AA96">
        <v>24</v>
      </c>
      <c r="AB96">
        <v>8</v>
      </c>
      <c r="AC96">
        <v>10</v>
      </c>
      <c r="AD96">
        <v>97</v>
      </c>
      <c r="AE96">
        <v>94</v>
      </c>
      <c r="AF96">
        <v>85</v>
      </c>
      <c r="AG96">
        <v>65</v>
      </c>
      <c r="AH96">
        <v>96</v>
      </c>
      <c r="AI96" s="1" t="s">
        <v>76</v>
      </c>
      <c r="AJ96">
        <v>1</v>
      </c>
      <c r="AK96">
        <v>4.1666666666666664E-2</v>
      </c>
      <c r="AL96">
        <v>0</v>
      </c>
      <c r="AM96">
        <v>0</v>
      </c>
      <c r="AN96">
        <v>0</v>
      </c>
      <c r="AO96">
        <v>1</v>
      </c>
      <c r="AP96">
        <v>0</v>
      </c>
      <c r="AQ96">
        <v>3158</v>
      </c>
      <c r="AR96">
        <v>4</v>
      </c>
      <c r="AS96">
        <v>96</v>
      </c>
      <c r="AT96">
        <v>0</v>
      </c>
      <c r="AU96">
        <v>0</v>
      </c>
      <c r="AV96">
        <v>0</v>
      </c>
      <c r="AW96">
        <v>0</v>
      </c>
      <c r="AX96" t="s">
        <v>77</v>
      </c>
      <c r="AY96">
        <v>51</v>
      </c>
      <c r="AZ96">
        <v>3158</v>
      </c>
      <c r="BA96">
        <v>100</v>
      </c>
      <c r="BB96" s="5">
        <v>3158</v>
      </c>
      <c r="BC96">
        <v>1547</v>
      </c>
      <c r="BD96">
        <v>1611</v>
      </c>
      <c r="BE96">
        <v>1</v>
      </c>
      <c r="BF96">
        <v>94</v>
      </c>
    </row>
    <row r="97" spans="1:58" hidden="1" x14ac:dyDescent="0.2">
      <c r="A97" t="s">
        <v>242</v>
      </c>
      <c r="B97" t="s">
        <v>86</v>
      </c>
      <c r="C97" t="s">
        <v>96</v>
      </c>
      <c r="D97">
        <v>2</v>
      </c>
      <c r="E97" t="s">
        <v>87</v>
      </c>
      <c r="F97">
        <v>0.01</v>
      </c>
      <c r="G97" t="s">
        <v>99</v>
      </c>
      <c r="H97" s="2">
        <v>45083</v>
      </c>
      <c r="I97">
        <v>670</v>
      </c>
      <c r="J97" s="2">
        <v>45087</v>
      </c>
      <c r="K97" s="33">
        <f t="shared" si="1"/>
        <v>4</v>
      </c>
      <c r="L97" t="s">
        <v>161</v>
      </c>
      <c r="M97" t="s">
        <v>62</v>
      </c>
      <c r="N97">
        <v>0.03</v>
      </c>
      <c r="O97">
        <v>1523</v>
      </c>
      <c r="P97">
        <v>0.02</v>
      </c>
      <c r="Q97">
        <v>0.92</v>
      </c>
      <c r="R97">
        <v>12</v>
      </c>
      <c r="S97" t="s">
        <v>74</v>
      </c>
      <c r="T97" t="s">
        <v>65</v>
      </c>
      <c r="U97">
        <v>5</v>
      </c>
      <c r="V97" t="s">
        <v>83</v>
      </c>
      <c r="W97" t="s">
        <v>62</v>
      </c>
      <c r="X97">
        <v>0</v>
      </c>
      <c r="Y97">
        <v>853</v>
      </c>
      <c r="Z97" t="s">
        <v>96</v>
      </c>
      <c r="AA97">
        <v>20</v>
      </c>
      <c r="AB97">
        <v>10</v>
      </c>
      <c r="AC97">
        <v>15</v>
      </c>
      <c r="AD97">
        <v>95</v>
      </c>
      <c r="AE97">
        <v>98</v>
      </c>
      <c r="AF97">
        <v>80</v>
      </c>
      <c r="AG97">
        <v>60</v>
      </c>
      <c r="AH97">
        <v>92</v>
      </c>
      <c r="AI97" s="1" t="s">
        <v>76</v>
      </c>
      <c r="AJ97">
        <v>1</v>
      </c>
      <c r="AK97">
        <v>0.05</v>
      </c>
      <c r="AL97">
        <v>0</v>
      </c>
      <c r="AM97">
        <v>1</v>
      </c>
      <c r="AN97">
        <v>100</v>
      </c>
      <c r="AO97">
        <v>1</v>
      </c>
      <c r="AP97">
        <v>0</v>
      </c>
      <c r="AQ97">
        <v>0</v>
      </c>
      <c r="AR97">
        <v>7</v>
      </c>
      <c r="AS97">
        <v>92</v>
      </c>
      <c r="AT97">
        <v>0</v>
      </c>
      <c r="AU97">
        <v>0</v>
      </c>
      <c r="AV97">
        <v>0</v>
      </c>
      <c r="AW97">
        <v>0</v>
      </c>
      <c r="AX97" t="s">
        <v>121</v>
      </c>
      <c r="AY97">
        <v>44</v>
      </c>
      <c r="AZ97">
        <v>1523</v>
      </c>
      <c r="BA97">
        <v>100</v>
      </c>
      <c r="BB97" s="5">
        <v>1523</v>
      </c>
      <c r="BC97">
        <v>853</v>
      </c>
      <c r="BD97">
        <v>670</v>
      </c>
      <c r="BE97">
        <v>3</v>
      </c>
      <c r="BF97">
        <v>98</v>
      </c>
    </row>
    <row r="98" spans="1:58" x14ac:dyDescent="0.2">
      <c r="A98" t="s">
        <v>243</v>
      </c>
      <c r="B98" t="s">
        <v>86</v>
      </c>
      <c r="C98" t="s">
        <v>111</v>
      </c>
      <c r="D98">
        <v>4</v>
      </c>
      <c r="E98" t="s">
        <v>60</v>
      </c>
      <c r="F98">
        <v>0.04</v>
      </c>
      <c r="G98" t="s">
        <v>113</v>
      </c>
      <c r="H98" s="2">
        <v>45056</v>
      </c>
      <c r="I98">
        <v>1468</v>
      </c>
      <c r="J98" s="2">
        <v>45053</v>
      </c>
      <c r="K98" s="33">
        <f t="shared" si="1"/>
        <v>-3</v>
      </c>
      <c r="M98" t="s">
        <v>62</v>
      </c>
      <c r="N98">
        <v>0.02</v>
      </c>
      <c r="O98">
        <v>2367</v>
      </c>
      <c r="P98">
        <v>0.05</v>
      </c>
      <c r="Q98">
        <v>0.93</v>
      </c>
      <c r="R98">
        <v>26</v>
      </c>
      <c r="S98" t="s">
        <v>81</v>
      </c>
      <c r="T98" t="s">
        <v>119</v>
      </c>
      <c r="U98">
        <v>6</v>
      </c>
      <c r="V98" t="s">
        <v>88</v>
      </c>
      <c r="W98" t="s">
        <v>62</v>
      </c>
      <c r="X98">
        <v>0</v>
      </c>
      <c r="Y98">
        <v>899</v>
      </c>
      <c r="Z98" t="s">
        <v>111</v>
      </c>
      <c r="AA98">
        <v>24</v>
      </c>
      <c r="AB98">
        <v>8</v>
      </c>
      <c r="AC98">
        <v>10</v>
      </c>
      <c r="AD98">
        <v>97</v>
      </c>
      <c r="AE98">
        <v>94</v>
      </c>
      <c r="AF98">
        <v>85</v>
      </c>
      <c r="AG98">
        <v>65</v>
      </c>
      <c r="AH98">
        <v>96</v>
      </c>
      <c r="AI98" s="1" t="s">
        <v>84</v>
      </c>
      <c r="AJ98">
        <v>1</v>
      </c>
      <c r="AK98">
        <v>4.1666666666666664E-2</v>
      </c>
      <c r="AL98">
        <v>0</v>
      </c>
      <c r="AM98">
        <v>1</v>
      </c>
      <c r="AN98">
        <v>100</v>
      </c>
      <c r="AO98">
        <v>0</v>
      </c>
      <c r="AP98">
        <v>1</v>
      </c>
      <c r="AQ98">
        <v>0</v>
      </c>
      <c r="AS98">
        <v>93</v>
      </c>
      <c r="AT98">
        <v>0</v>
      </c>
      <c r="AU98">
        <v>0</v>
      </c>
      <c r="AV98">
        <v>0</v>
      </c>
      <c r="AW98">
        <v>0</v>
      </c>
      <c r="AX98" t="s">
        <v>69</v>
      </c>
      <c r="AY98">
        <v>62</v>
      </c>
      <c r="AZ98">
        <v>2367</v>
      </c>
      <c r="BA98">
        <v>0</v>
      </c>
      <c r="BB98" s="5">
        <v>2367</v>
      </c>
      <c r="BC98">
        <v>899</v>
      </c>
      <c r="BD98">
        <v>1468</v>
      </c>
      <c r="BE98">
        <v>2</v>
      </c>
      <c r="BF98">
        <v>94</v>
      </c>
    </row>
    <row r="99" spans="1:58" hidden="1" x14ac:dyDescent="0.2">
      <c r="A99" t="s">
        <v>244</v>
      </c>
      <c r="B99" t="s">
        <v>86</v>
      </c>
      <c r="C99" t="s">
        <v>96</v>
      </c>
      <c r="D99">
        <v>3</v>
      </c>
      <c r="E99" t="s">
        <v>87</v>
      </c>
      <c r="F99">
        <v>0.02</v>
      </c>
      <c r="G99" t="s">
        <v>99</v>
      </c>
      <c r="H99" s="2">
        <v>45045</v>
      </c>
      <c r="I99">
        <v>1255</v>
      </c>
      <c r="J99" s="2">
        <v>45054</v>
      </c>
      <c r="K99" s="33">
        <f t="shared" si="1"/>
        <v>9</v>
      </c>
      <c r="L99" t="s">
        <v>166</v>
      </c>
      <c r="M99" t="s">
        <v>62</v>
      </c>
      <c r="N99">
        <v>0.04</v>
      </c>
      <c r="O99">
        <v>2989</v>
      </c>
      <c r="P99">
        <v>0.03</v>
      </c>
      <c r="Q99">
        <v>0.97</v>
      </c>
      <c r="R99">
        <v>31</v>
      </c>
      <c r="S99" t="s">
        <v>92</v>
      </c>
      <c r="T99" t="s">
        <v>119</v>
      </c>
      <c r="U99">
        <v>5</v>
      </c>
      <c r="V99" t="s">
        <v>83</v>
      </c>
      <c r="W99" t="s">
        <v>62</v>
      </c>
      <c r="X99">
        <v>0</v>
      </c>
      <c r="Y99">
        <v>1734</v>
      </c>
      <c r="Z99" t="s">
        <v>96</v>
      </c>
      <c r="AA99">
        <v>20</v>
      </c>
      <c r="AB99">
        <v>10</v>
      </c>
      <c r="AC99">
        <v>15</v>
      </c>
      <c r="AD99">
        <v>95</v>
      </c>
      <c r="AE99">
        <v>98</v>
      </c>
      <c r="AF99">
        <v>80</v>
      </c>
      <c r="AG99">
        <v>60</v>
      </c>
      <c r="AH99">
        <v>92</v>
      </c>
      <c r="AI99" s="1" t="s">
        <v>94</v>
      </c>
      <c r="AJ99">
        <v>1</v>
      </c>
      <c r="AK99">
        <v>0.05</v>
      </c>
      <c r="AL99">
        <v>0</v>
      </c>
      <c r="AM99">
        <v>1</v>
      </c>
      <c r="AN99">
        <v>100</v>
      </c>
      <c r="AO99">
        <v>1</v>
      </c>
      <c r="AP99">
        <v>0</v>
      </c>
      <c r="AQ99">
        <v>0</v>
      </c>
      <c r="AR99">
        <v>5</v>
      </c>
      <c r="AS99">
        <v>97</v>
      </c>
      <c r="AT99">
        <v>0</v>
      </c>
      <c r="AU99">
        <v>0</v>
      </c>
      <c r="AV99">
        <v>0</v>
      </c>
      <c r="AW99">
        <v>0</v>
      </c>
      <c r="AX99" t="s">
        <v>77</v>
      </c>
      <c r="AY99">
        <v>42</v>
      </c>
      <c r="AZ99">
        <v>2989</v>
      </c>
      <c r="BA99">
        <v>100</v>
      </c>
      <c r="BB99" s="5">
        <v>2989</v>
      </c>
      <c r="BC99">
        <v>1734</v>
      </c>
      <c r="BD99">
        <v>1255</v>
      </c>
      <c r="BE99">
        <v>4</v>
      </c>
      <c r="BF99">
        <v>98</v>
      </c>
    </row>
    <row r="100" spans="1:58" hidden="1" x14ac:dyDescent="0.2">
      <c r="A100" t="s">
        <v>245</v>
      </c>
      <c r="B100" t="s">
        <v>86</v>
      </c>
      <c r="C100" t="s">
        <v>96</v>
      </c>
      <c r="D100">
        <v>2</v>
      </c>
      <c r="E100" t="s">
        <v>101</v>
      </c>
      <c r="F100">
        <v>0.02</v>
      </c>
      <c r="G100" t="s">
        <v>99</v>
      </c>
      <c r="H100" s="2">
        <v>45075</v>
      </c>
      <c r="I100">
        <v>967</v>
      </c>
      <c r="J100" s="2">
        <v>45075</v>
      </c>
      <c r="K100" s="33">
        <f t="shared" si="1"/>
        <v>0</v>
      </c>
      <c r="M100" t="s">
        <v>62</v>
      </c>
      <c r="N100">
        <v>0.04</v>
      </c>
      <c r="O100">
        <v>1488</v>
      </c>
      <c r="P100">
        <v>0.05</v>
      </c>
      <c r="Q100">
        <v>0.98</v>
      </c>
      <c r="R100">
        <v>35</v>
      </c>
      <c r="S100" t="s">
        <v>108</v>
      </c>
      <c r="T100" t="s">
        <v>119</v>
      </c>
      <c r="U100">
        <v>2</v>
      </c>
      <c r="V100" t="s">
        <v>88</v>
      </c>
      <c r="W100" t="s">
        <v>62</v>
      </c>
      <c r="X100">
        <v>1</v>
      </c>
      <c r="Y100">
        <v>521</v>
      </c>
      <c r="Z100" t="s">
        <v>96</v>
      </c>
      <c r="AA100">
        <v>20</v>
      </c>
      <c r="AB100">
        <v>10</v>
      </c>
      <c r="AC100">
        <v>15</v>
      </c>
      <c r="AD100">
        <v>95</v>
      </c>
      <c r="AE100">
        <v>98</v>
      </c>
      <c r="AF100">
        <v>80</v>
      </c>
      <c r="AG100">
        <v>60</v>
      </c>
      <c r="AH100">
        <v>92</v>
      </c>
      <c r="AI100" s="1" t="s">
        <v>109</v>
      </c>
      <c r="AJ100">
        <v>1</v>
      </c>
      <c r="AK100">
        <v>0.05</v>
      </c>
      <c r="AL100">
        <v>0</v>
      </c>
      <c r="AM100">
        <v>0</v>
      </c>
      <c r="AN100">
        <v>0</v>
      </c>
      <c r="AO100">
        <v>0</v>
      </c>
      <c r="AP100">
        <v>1</v>
      </c>
      <c r="AQ100">
        <v>1488</v>
      </c>
      <c r="AS100">
        <v>98</v>
      </c>
      <c r="AT100">
        <v>0</v>
      </c>
      <c r="AU100">
        <v>0</v>
      </c>
      <c r="AV100">
        <v>0</v>
      </c>
      <c r="AW100">
        <v>0</v>
      </c>
      <c r="AX100" t="s">
        <v>121</v>
      </c>
      <c r="AY100">
        <v>65</v>
      </c>
      <c r="AZ100">
        <v>1488</v>
      </c>
      <c r="BA100">
        <v>0</v>
      </c>
      <c r="BB100" s="5">
        <v>1488</v>
      </c>
      <c r="BC100">
        <v>521</v>
      </c>
      <c r="BD100">
        <v>967</v>
      </c>
      <c r="BE100">
        <v>4</v>
      </c>
      <c r="BF100">
        <v>98</v>
      </c>
    </row>
    <row r="101" spans="1:58" hidden="1" x14ac:dyDescent="0.2">
      <c r="A101" t="s">
        <v>246</v>
      </c>
      <c r="B101" t="s">
        <v>58</v>
      </c>
      <c r="C101" t="s">
        <v>59</v>
      </c>
      <c r="D101">
        <v>5</v>
      </c>
      <c r="E101" t="s">
        <v>101</v>
      </c>
      <c r="F101">
        <v>0.02</v>
      </c>
      <c r="G101" t="s">
        <v>67</v>
      </c>
      <c r="H101" s="2">
        <v>45054</v>
      </c>
      <c r="I101">
        <v>1078</v>
      </c>
      <c r="J101" s="2">
        <v>45056</v>
      </c>
      <c r="K101" s="33">
        <f t="shared" si="1"/>
        <v>2</v>
      </c>
      <c r="M101" t="s">
        <v>62</v>
      </c>
      <c r="N101">
        <v>0.01</v>
      </c>
      <c r="O101">
        <v>3268</v>
      </c>
      <c r="P101">
        <v>0.03</v>
      </c>
      <c r="Q101">
        <v>0.95</v>
      </c>
      <c r="R101">
        <v>14</v>
      </c>
      <c r="S101" t="s">
        <v>92</v>
      </c>
      <c r="T101" t="s">
        <v>65</v>
      </c>
      <c r="U101">
        <v>6</v>
      </c>
      <c r="V101" t="s">
        <v>88</v>
      </c>
      <c r="W101" t="s">
        <v>62</v>
      </c>
      <c r="X101">
        <v>0</v>
      </c>
      <c r="Y101">
        <v>2190</v>
      </c>
      <c r="Z101" t="s">
        <v>59</v>
      </c>
      <c r="AA101">
        <v>25</v>
      </c>
      <c r="AB101">
        <v>12</v>
      </c>
      <c r="AC101">
        <v>20</v>
      </c>
      <c r="AD101">
        <v>92</v>
      </c>
      <c r="AE101">
        <v>96</v>
      </c>
      <c r="AF101">
        <v>75</v>
      </c>
      <c r="AG101">
        <v>55</v>
      </c>
      <c r="AH101">
        <v>88</v>
      </c>
      <c r="AI101" s="1" t="s">
        <v>94</v>
      </c>
      <c r="AJ101">
        <v>1</v>
      </c>
      <c r="AK101">
        <v>0.04</v>
      </c>
      <c r="AL101">
        <v>0</v>
      </c>
      <c r="AM101">
        <v>1</v>
      </c>
      <c r="AN101">
        <v>100</v>
      </c>
      <c r="AO101">
        <v>0</v>
      </c>
      <c r="AP101">
        <v>1</v>
      </c>
      <c r="AQ101">
        <v>0</v>
      </c>
      <c r="AS101">
        <v>95</v>
      </c>
      <c r="AT101">
        <v>0</v>
      </c>
      <c r="AU101">
        <v>0</v>
      </c>
      <c r="AV101">
        <v>0</v>
      </c>
      <c r="AW101">
        <v>0</v>
      </c>
      <c r="AX101" t="s">
        <v>104</v>
      </c>
      <c r="AY101">
        <v>33</v>
      </c>
      <c r="AZ101">
        <v>3268</v>
      </c>
      <c r="BA101">
        <v>0</v>
      </c>
      <c r="BB101" s="5">
        <v>3268</v>
      </c>
      <c r="BC101">
        <v>2190</v>
      </c>
      <c r="BD101">
        <v>1078</v>
      </c>
      <c r="BE101">
        <v>1</v>
      </c>
      <c r="BF101">
        <v>96</v>
      </c>
    </row>
    <row r="102" spans="1:58" hidden="1" x14ac:dyDescent="0.2">
      <c r="A102" t="s">
        <v>247</v>
      </c>
      <c r="B102" t="s">
        <v>58</v>
      </c>
      <c r="C102" t="s">
        <v>96</v>
      </c>
      <c r="D102">
        <v>4</v>
      </c>
      <c r="E102" t="s">
        <v>60</v>
      </c>
      <c r="F102">
        <v>0.02</v>
      </c>
      <c r="G102" t="s">
        <v>99</v>
      </c>
      <c r="H102" s="2">
        <v>45046</v>
      </c>
      <c r="I102">
        <v>2026</v>
      </c>
      <c r="J102" s="2">
        <v>45055</v>
      </c>
      <c r="K102" s="33">
        <f t="shared" si="1"/>
        <v>9</v>
      </c>
      <c r="L102" t="s">
        <v>107</v>
      </c>
      <c r="M102" t="s">
        <v>62</v>
      </c>
      <c r="N102">
        <v>0.02</v>
      </c>
      <c r="O102">
        <v>3165</v>
      </c>
      <c r="P102">
        <v>0.01</v>
      </c>
      <c r="Q102">
        <v>0.94</v>
      </c>
      <c r="R102">
        <v>20</v>
      </c>
      <c r="S102" t="s">
        <v>81</v>
      </c>
      <c r="T102" t="s">
        <v>93</v>
      </c>
      <c r="U102">
        <v>4</v>
      </c>
      <c r="V102" t="s">
        <v>66</v>
      </c>
      <c r="W102" t="s">
        <v>62</v>
      </c>
      <c r="X102">
        <v>0</v>
      </c>
      <c r="Y102">
        <v>1139</v>
      </c>
      <c r="Z102" t="s">
        <v>96</v>
      </c>
      <c r="AA102">
        <v>20</v>
      </c>
      <c r="AB102">
        <v>10</v>
      </c>
      <c r="AC102">
        <v>15</v>
      </c>
      <c r="AD102">
        <v>95</v>
      </c>
      <c r="AE102">
        <v>98</v>
      </c>
      <c r="AF102">
        <v>80</v>
      </c>
      <c r="AG102">
        <v>60</v>
      </c>
      <c r="AH102">
        <v>92</v>
      </c>
      <c r="AI102" s="1" t="s">
        <v>84</v>
      </c>
      <c r="AJ102">
        <v>1</v>
      </c>
      <c r="AK102">
        <v>0.05</v>
      </c>
      <c r="AL102">
        <v>0</v>
      </c>
      <c r="AM102">
        <v>1</v>
      </c>
      <c r="AN102">
        <v>100</v>
      </c>
      <c r="AO102">
        <v>0</v>
      </c>
      <c r="AP102">
        <v>0</v>
      </c>
      <c r="AQ102">
        <v>0</v>
      </c>
      <c r="AR102">
        <v>7</v>
      </c>
      <c r="AS102">
        <v>94</v>
      </c>
      <c r="AT102">
        <v>0</v>
      </c>
      <c r="AU102">
        <v>0</v>
      </c>
      <c r="AV102">
        <v>1</v>
      </c>
      <c r="AW102">
        <v>1</v>
      </c>
      <c r="AX102" t="s">
        <v>69</v>
      </c>
      <c r="AY102">
        <v>64</v>
      </c>
      <c r="AZ102">
        <v>3165</v>
      </c>
      <c r="BA102">
        <v>0</v>
      </c>
      <c r="BB102" s="5">
        <v>3165</v>
      </c>
      <c r="BC102">
        <v>1139</v>
      </c>
      <c r="BD102">
        <v>2026</v>
      </c>
      <c r="BE102">
        <v>2</v>
      </c>
      <c r="BF102">
        <v>98</v>
      </c>
    </row>
    <row r="103" spans="1:58" hidden="1" x14ac:dyDescent="0.2">
      <c r="A103" t="s">
        <v>248</v>
      </c>
      <c r="B103" t="s">
        <v>58</v>
      </c>
      <c r="C103" t="s">
        <v>96</v>
      </c>
      <c r="D103">
        <v>3</v>
      </c>
      <c r="E103" t="s">
        <v>87</v>
      </c>
      <c r="F103">
        <v>0.02</v>
      </c>
      <c r="G103" t="s">
        <v>99</v>
      </c>
      <c r="H103" s="2">
        <v>45065</v>
      </c>
      <c r="I103">
        <v>1798</v>
      </c>
      <c r="J103" s="2">
        <v>45062</v>
      </c>
      <c r="K103" s="33">
        <f t="shared" si="1"/>
        <v>-3</v>
      </c>
      <c r="M103" t="s">
        <v>62</v>
      </c>
      <c r="N103">
        <v>0.03</v>
      </c>
      <c r="O103">
        <v>2900</v>
      </c>
      <c r="P103">
        <v>0.01</v>
      </c>
      <c r="Q103">
        <v>0.93</v>
      </c>
      <c r="R103">
        <v>27</v>
      </c>
      <c r="S103" t="s">
        <v>108</v>
      </c>
      <c r="T103" t="s">
        <v>65</v>
      </c>
      <c r="U103">
        <v>6</v>
      </c>
      <c r="V103" t="s">
        <v>88</v>
      </c>
      <c r="W103" t="s">
        <v>62</v>
      </c>
      <c r="X103">
        <v>0</v>
      </c>
      <c r="Y103">
        <v>1102</v>
      </c>
      <c r="Z103" t="s">
        <v>96</v>
      </c>
      <c r="AA103">
        <v>20</v>
      </c>
      <c r="AB103">
        <v>10</v>
      </c>
      <c r="AC103">
        <v>15</v>
      </c>
      <c r="AD103">
        <v>95</v>
      </c>
      <c r="AE103">
        <v>98</v>
      </c>
      <c r="AF103">
        <v>80</v>
      </c>
      <c r="AG103">
        <v>60</v>
      </c>
      <c r="AH103">
        <v>92</v>
      </c>
      <c r="AI103" s="1" t="s">
        <v>109</v>
      </c>
      <c r="AJ103">
        <v>1</v>
      </c>
      <c r="AK103">
        <v>0.05</v>
      </c>
      <c r="AL103">
        <v>0</v>
      </c>
      <c r="AM103">
        <v>1</v>
      </c>
      <c r="AN103">
        <v>100</v>
      </c>
      <c r="AO103">
        <v>0</v>
      </c>
      <c r="AP103">
        <v>1</v>
      </c>
      <c r="AQ103">
        <v>0</v>
      </c>
      <c r="AS103">
        <v>93</v>
      </c>
      <c r="AT103">
        <v>0</v>
      </c>
      <c r="AU103">
        <v>0</v>
      </c>
      <c r="AV103">
        <v>0</v>
      </c>
      <c r="AW103">
        <v>0</v>
      </c>
      <c r="AX103" t="s">
        <v>77</v>
      </c>
      <c r="AY103">
        <v>62</v>
      </c>
      <c r="AZ103">
        <v>2900</v>
      </c>
      <c r="BA103">
        <v>0</v>
      </c>
      <c r="BB103" s="5">
        <v>2900</v>
      </c>
      <c r="BC103">
        <v>1102</v>
      </c>
      <c r="BD103">
        <v>1798</v>
      </c>
      <c r="BE103">
        <v>3</v>
      </c>
      <c r="BF103">
        <v>98</v>
      </c>
    </row>
    <row r="104" spans="1:58" x14ac:dyDescent="0.2">
      <c r="A104" t="s">
        <v>249</v>
      </c>
      <c r="B104" t="s">
        <v>86</v>
      </c>
      <c r="C104" t="s">
        <v>111</v>
      </c>
      <c r="D104">
        <v>2</v>
      </c>
      <c r="E104" t="s">
        <v>60</v>
      </c>
      <c r="F104">
        <v>0.01</v>
      </c>
      <c r="G104" t="s">
        <v>113</v>
      </c>
      <c r="H104" s="2">
        <v>45071</v>
      </c>
      <c r="I104">
        <v>376</v>
      </c>
      <c r="J104" s="2">
        <v>45069</v>
      </c>
      <c r="K104" s="33">
        <f t="shared" si="1"/>
        <v>-2</v>
      </c>
      <c r="M104" t="s">
        <v>62</v>
      </c>
      <c r="N104">
        <v>0.02</v>
      </c>
      <c r="O104">
        <v>1044</v>
      </c>
      <c r="P104">
        <v>0.03</v>
      </c>
      <c r="Q104">
        <v>0.92</v>
      </c>
      <c r="R104">
        <v>16</v>
      </c>
      <c r="S104" t="s">
        <v>64</v>
      </c>
      <c r="T104" t="s">
        <v>65</v>
      </c>
      <c r="U104">
        <v>1</v>
      </c>
      <c r="V104" t="s">
        <v>88</v>
      </c>
      <c r="W104" t="s">
        <v>62</v>
      </c>
      <c r="X104">
        <v>0</v>
      </c>
      <c r="Y104">
        <v>668</v>
      </c>
      <c r="Z104" t="s">
        <v>111</v>
      </c>
      <c r="AA104">
        <v>24</v>
      </c>
      <c r="AB104">
        <v>8</v>
      </c>
      <c r="AC104">
        <v>10</v>
      </c>
      <c r="AD104">
        <v>97</v>
      </c>
      <c r="AE104">
        <v>94</v>
      </c>
      <c r="AF104">
        <v>85</v>
      </c>
      <c r="AG104">
        <v>65</v>
      </c>
      <c r="AH104">
        <v>96</v>
      </c>
      <c r="AI104" s="1" t="s">
        <v>68</v>
      </c>
      <c r="AJ104">
        <v>1</v>
      </c>
      <c r="AK104">
        <v>4.1666666666666664E-2</v>
      </c>
      <c r="AL104">
        <v>0</v>
      </c>
      <c r="AM104">
        <v>1</v>
      </c>
      <c r="AN104">
        <v>100</v>
      </c>
      <c r="AO104">
        <v>0</v>
      </c>
      <c r="AP104">
        <v>1</v>
      </c>
      <c r="AQ104">
        <v>0</v>
      </c>
      <c r="AS104">
        <v>92</v>
      </c>
      <c r="AT104">
        <v>0</v>
      </c>
      <c r="AU104">
        <v>0</v>
      </c>
      <c r="AV104">
        <v>0</v>
      </c>
      <c r="AW104">
        <v>0</v>
      </c>
      <c r="AX104" t="s">
        <v>121</v>
      </c>
      <c r="AY104">
        <v>36</v>
      </c>
      <c r="AZ104">
        <v>1044</v>
      </c>
      <c r="BA104">
        <v>0</v>
      </c>
      <c r="BB104" s="5">
        <v>1044</v>
      </c>
      <c r="BC104">
        <v>668</v>
      </c>
      <c r="BD104">
        <v>376</v>
      </c>
      <c r="BE104">
        <v>2</v>
      </c>
      <c r="BF104">
        <v>94</v>
      </c>
    </row>
    <row r="105" spans="1:58" x14ac:dyDescent="0.2">
      <c r="A105" t="s">
        <v>250</v>
      </c>
      <c r="B105" t="s">
        <v>58</v>
      </c>
      <c r="C105" t="s">
        <v>111</v>
      </c>
      <c r="D105">
        <v>2</v>
      </c>
      <c r="E105" t="s">
        <v>71</v>
      </c>
      <c r="F105">
        <v>0.01</v>
      </c>
      <c r="G105" t="s">
        <v>113</v>
      </c>
      <c r="H105" s="2">
        <v>45065</v>
      </c>
      <c r="I105">
        <v>1197</v>
      </c>
      <c r="J105" s="2">
        <v>45065</v>
      </c>
      <c r="K105" s="33">
        <f t="shared" si="1"/>
        <v>0</v>
      </c>
      <c r="L105" t="s">
        <v>227</v>
      </c>
      <c r="M105" t="s">
        <v>62</v>
      </c>
      <c r="N105">
        <v>0.03</v>
      </c>
      <c r="O105">
        <v>2602</v>
      </c>
      <c r="P105">
        <v>0.02</v>
      </c>
      <c r="Q105">
        <v>0.95</v>
      </c>
      <c r="R105">
        <v>17</v>
      </c>
      <c r="S105" t="s">
        <v>81</v>
      </c>
      <c r="T105" t="s">
        <v>93</v>
      </c>
      <c r="U105">
        <v>5</v>
      </c>
      <c r="V105" t="s">
        <v>83</v>
      </c>
      <c r="W105" t="s">
        <v>62</v>
      </c>
      <c r="X105">
        <v>0</v>
      </c>
      <c r="Y105">
        <v>1405</v>
      </c>
      <c r="Z105" t="s">
        <v>111</v>
      </c>
      <c r="AA105">
        <v>24</v>
      </c>
      <c r="AB105">
        <v>8</v>
      </c>
      <c r="AC105">
        <v>10</v>
      </c>
      <c r="AD105">
        <v>97</v>
      </c>
      <c r="AE105">
        <v>94</v>
      </c>
      <c r="AF105">
        <v>85</v>
      </c>
      <c r="AG105">
        <v>65</v>
      </c>
      <c r="AH105">
        <v>96</v>
      </c>
      <c r="AI105" s="1" t="s">
        <v>84</v>
      </c>
      <c r="AJ105">
        <v>1</v>
      </c>
      <c r="AK105">
        <v>4.1666666666666664E-2</v>
      </c>
      <c r="AL105">
        <v>0</v>
      </c>
      <c r="AM105">
        <v>1</v>
      </c>
      <c r="AN105">
        <v>100</v>
      </c>
      <c r="AO105">
        <v>1</v>
      </c>
      <c r="AP105">
        <v>0</v>
      </c>
      <c r="AQ105">
        <v>0</v>
      </c>
      <c r="AR105">
        <v>3</v>
      </c>
      <c r="AS105">
        <v>95</v>
      </c>
      <c r="AT105">
        <v>0</v>
      </c>
      <c r="AU105">
        <v>0</v>
      </c>
      <c r="AV105">
        <v>0</v>
      </c>
      <c r="AW105">
        <v>0</v>
      </c>
      <c r="AX105" t="s">
        <v>121</v>
      </c>
      <c r="AY105">
        <v>46</v>
      </c>
      <c r="AZ105">
        <v>2602</v>
      </c>
      <c r="BA105">
        <v>100</v>
      </c>
      <c r="BB105" s="5">
        <v>2602</v>
      </c>
      <c r="BC105">
        <v>1405</v>
      </c>
      <c r="BD105">
        <v>1197</v>
      </c>
      <c r="BE105">
        <v>3</v>
      </c>
      <c r="BF105">
        <v>94</v>
      </c>
    </row>
    <row r="106" spans="1:58" hidden="1" x14ac:dyDescent="0.2">
      <c r="A106" t="s">
        <v>251</v>
      </c>
      <c r="B106" t="s">
        <v>86</v>
      </c>
      <c r="C106" t="s">
        <v>96</v>
      </c>
      <c r="D106">
        <v>2</v>
      </c>
      <c r="E106" t="s">
        <v>90</v>
      </c>
      <c r="F106">
        <v>0.03</v>
      </c>
      <c r="G106" t="s">
        <v>99</v>
      </c>
      <c r="H106" s="2">
        <v>45078</v>
      </c>
      <c r="I106">
        <v>1969</v>
      </c>
      <c r="J106" s="2">
        <v>45078</v>
      </c>
      <c r="K106" s="33">
        <f t="shared" si="1"/>
        <v>0</v>
      </c>
      <c r="M106" t="s">
        <v>206</v>
      </c>
      <c r="N106">
        <v>0.01</v>
      </c>
      <c r="O106">
        <v>3338</v>
      </c>
      <c r="P106">
        <v>0.05</v>
      </c>
      <c r="Q106">
        <v>0.9</v>
      </c>
      <c r="R106">
        <v>10</v>
      </c>
      <c r="S106" t="s">
        <v>92</v>
      </c>
      <c r="T106" t="s">
        <v>75</v>
      </c>
      <c r="U106">
        <v>2</v>
      </c>
      <c r="V106" t="s">
        <v>88</v>
      </c>
      <c r="W106" t="s">
        <v>62</v>
      </c>
      <c r="X106">
        <v>1</v>
      </c>
      <c r="Y106">
        <v>1369</v>
      </c>
      <c r="Z106" t="s">
        <v>96</v>
      </c>
      <c r="AA106">
        <v>20</v>
      </c>
      <c r="AB106">
        <v>10</v>
      </c>
      <c r="AC106">
        <v>15</v>
      </c>
      <c r="AD106">
        <v>95</v>
      </c>
      <c r="AE106">
        <v>98</v>
      </c>
      <c r="AF106">
        <v>80</v>
      </c>
      <c r="AG106">
        <v>60</v>
      </c>
      <c r="AH106">
        <v>92</v>
      </c>
      <c r="AI106" s="1" t="s">
        <v>94</v>
      </c>
      <c r="AJ106">
        <v>1</v>
      </c>
      <c r="AK106">
        <v>0.05</v>
      </c>
      <c r="AL106">
        <v>0</v>
      </c>
      <c r="AM106">
        <v>0</v>
      </c>
      <c r="AN106">
        <v>0</v>
      </c>
      <c r="AO106">
        <v>0</v>
      </c>
      <c r="AP106">
        <v>1</v>
      </c>
      <c r="AQ106">
        <v>3338</v>
      </c>
      <c r="AS106">
        <v>90</v>
      </c>
      <c r="AT106">
        <v>1</v>
      </c>
      <c r="AU106">
        <v>100</v>
      </c>
      <c r="AV106">
        <v>0</v>
      </c>
      <c r="AW106">
        <v>0</v>
      </c>
      <c r="AX106" t="s">
        <v>121</v>
      </c>
      <c r="AY106">
        <v>59</v>
      </c>
      <c r="AZ106">
        <v>3338</v>
      </c>
      <c r="BA106">
        <v>0</v>
      </c>
      <c r="BB106" s="5">
        <v>3338</v>
      </c>
      <c r="BC106">
        <v>1369</v>
      </c>
      <c r="BD106">
        <v>1969</v>
      </c>
      <c r="BE106">
        <v>1</v>
      </c>
      <c r="BF106">
        <v>98</v>
      </c>
    </row>
    <row r="107" spans="1:58" hidden="1" x14ac:dyDescent="0.2">
      <c r="A107" t="s">
        <v>252</v>
      </c>
      <c r="B107" t="s">
        <v>86</v>
      </c>
      <c r="C107" t="s">
        <v>59</v>
      </c>
      <c r="D107">
        <v>4</v>
      </c>
      <c r="E107" t="s">
        <v>71</v>
      </c>
      <c r="F107">
        <v>0.01</v>
      </c>
      <c r="G107" t="s">
        <v>67</v>
      </c>
      <c r="H107" s="2">
        <v>45069</v>
      </c>
      <c r="I107">
        <v>426</v>
      </c>
      <c r="J107" s="2">
        <v>45068</v>
      </c>
      <c r="K107" s="33">
        <f t="shared" si="1"/>
        <v>-1</v>
      </c>
      <c r="M107" t="s">
        <v>62</v>
      </c>
      <c r="N107">
        <v>0.03</v>
      </c>
      <c r="O107">
        <v>1121</v>
      </c>
      <c r="P107">
        <v>0.05</v>
      </c>
      <c r="Q107">
        <v>0.95</v>
      </c>
      <c r="R107">
        <v>25</v>
      </c>
      <c r="S107" t="s">
        <v>81</v>
      </c>
      <c r="T107" t="s">
        <v>82</v>
      </c>
      <c r="U107">
        <v>2</v>
      </c>
      <c r="V107" t="s">
        <v>88</v>
      </c>
      <c r="W107" t="s">
        <v>62</v>
      </c>
      <c r="X107">
        <v>0</v>
      </c>
      <c r="Y107">
        <v>695</v>
      </c>
      <c r="Z107" t="s">
        <v>59</v>
      </c>
      <c r="AA107">
        <v>25</v>
      </c>
      <c r="AB107">
        <v>12</v>
      </c>
      <c r="AC107">
        <v>20</v>
      </c>
      <c r="AD107">
        <v>92</v>
      </c>
      <c r="AE107">
        <v>96</v>
      </c>
      <c r="AF107">
        <v>75</v>
      </c>
      <c r="AG107">
        <v>55</v>
      </c>
      <c r="AH107">
        <v>88</v>
      </c>
      <c r="AI107" s="1" t="s">
        <v>84</v>
      </c>
      <c r="AJ107">
        <v>1</v>
      </c>
      <c r="AK107">
        <v>0.04</v>
      </c>
      <c r="AL107">
        <v>0</v>
      </c>
      <c r="AM107">
        <v>1</v>
      </c>
      <c r="AN107">
        <v>100</v>
      </c>
      <c r="AO107">
        <v>0</v>
      </c>
      <c r="AP107">
        <v>1</v>
      </c>
      <c r="AQ107">
        <v>0</v>
      </c>
      <c r="AS107">
        <v>95</v>
      </c>
      <c r="AT107">
        <v>0</v>
      </c>
      <c r="AU107">
        <v>0</v>
      </c>
      <c r="AV107">
        <v>0</v>
      </c>
      <c r="AW107">
        <v>0</v>
      </c>
      <c r="AX107" t="s">
        <v>69</v>
      </c>
      <c r="AY107">
        <v>38</v>
      </c>
      <c r="AZ107">
        <v>1121</v>
      </c>
      <c r="BA107">
        <v>0</v>
      </c>
      <c r="BB107" s="5">
        <v>1121</v>
      </c>
      <c r="BC107">
        <v>695</v>
      </c>
      <c r="BD107">
        <v>426</v>
      </c>
      <c r="BE107">
        <v>3</v>
      </c>
      <c r="BF107">
        <v>96</v>
      </c>
    </row>
    <row r="108" spans="1:58" hidden="1" x14ac:dyDescent="0.2">
      <c r="A108" t="s">
        <v>253</v>
      </c>
      <c r="B108" t="s">
        <v>58</v>
      </c>
      <c r="C108" t="s">
        <v>96</v>
      </c>
      <c r="D108">
        <v>3</v>
      </c>
      <c r="E108" t="s">
        <v>101</v>
      </c>
      <c r="F108">
        <v>0.02</v>
      </c>
      <c r="G108" t="s">
        <v>99</v>
      </c>
      <c r="H108" s="2">
        <v>45087</v>
      </c>
      <c r="I108">
        <v>741</v>
      </c>
      <c r="J108" s="2">
        <v>45088</v>
      </c>
      <c r="K108" s="33">
        <f t="shared" si="1"/>
        <v>1</v>
      </c>
      <c r="M108" t="s">
        <v>62</v>
      </c>
      <c r="N108">
        <v>0.01</v>
      </c>
      <c r="O108">
        <v>2117</v>
      </c>
      <c r="P108">
        <v>0.01</v>
      </c>
      <c r="Q108">
        <v>0.91</v>
      </c>
      <c r="R108">
        <v>29</v>
      </c>
      <c r="S108" t="s">
        <v>81</v>
      </c>
      <c r="T108" t="s">
        <v>75</v>
      </c>
      <c r="U108">
        <v>4</v>
      </c>
      <c r="V108" t="s">
        <v>88</v>
      </c>
      <c r="W108" t="s">
        <v>62</v>
      </c>
      <c r="X108">
        <v>0</v>
      </c>
      <c r="Y108">
        <v>1376</v>
      </c>
      <c r="Z108" t="s">
        <v>96</v>
      </c>
      <c r="AA108">
        <v>20</v>
      </c>
      <c r="AB108">
        <v>10</v>
      </c>
      <c r="AC108">
        <v>15</v>
      </c>
      <c r="AD108">
        <v>95</v>
      </c>
      <c r="AE108">
        <v>98</v>
      </c>
      <c r="AF108">
        <v>80</v>
      </c>
      <c r="AG108">
        <v>60</v>
      </c>
      <c r="AH108">
        <v>92</v>
      </c>
      <c r="AI108" s="1" t="s">
        <v>84</v>
      </c>
      <c r="AJ108">
        <v>1</v>
      </c>
      <c r="AK108">
        <v>0.05</v>
      </c>
      <c r="AL108">
        <v>0</v>
      </c>
      <c r="AM108">
        <v>1</v>
      </c>
      <c r="AN108">
        <v>100</v>
      </c>
      <c r="AO108">
        <v>0</v>
      </c>
      <c r="AP108">
        <v>1</v>
      </c>
      <c r="AQ108">
        <v>0</v>
      </c>
      <c r="AS108">
        <v>91</v>
      </c>
      <c r="AT108">
        <v>0</v>
      </c>
      <c r="AU108">
        <v>0</v>
      </c>
      <c r="AV108">
        <v>0</v>
      </c>
      <c r="AW108">
        <v>0</v>
      </c>
      <c r="AX108" t="s">
        <v>77</v>
      </c>
      <c r="AY108">
        <v>35</v>
      </c>
      <c r="AZ108">
        <v>2117</v>
      </c>
      <c r="BA108">
        <v>0</v>
      </c>
      <c r="BB108" s="5">
        <v>2117</v>
      </c>
      <c r="BC108">
        <v>1376</v>
      </c>
      <c r="BD108">
        <v>741</v>
      </c>
      <c r="BE108">
        <v>1</v>
      </c>
      <c r="BF108">
        <v>98</v>
      </c>
    </row>
    <row r="109" spans="1:58" hidden="1" x14ac:dyDescent="0.2">
      <c r="A109" t="s">
        <v>254</v>
      </c>
      <c r="B109" t="s">
        <v>58</v>
      </c>
      <c r="C109" t="s">
        <v>96</v>
      </c>
      <c r="D109">
        <v>4</v>
      </c>
      <c r="E109" t="s">
        <v>101</v>
      </c>
      <c r="F109">
        <v>0.01</v>
      </c>
      <c r="G109" t="s">
        <v>99</v>
      </c>
      <c r="H109" s="2">
        <v>45047</v>
      </c>
      <c r="I109">
        <v>649</v>
      </c>
      <c r="J109" s="2">
        <v>45047</v>
      </c>
      <c r="K109" s="33">
        <f t="shared" si="1"/>
        <v>0</v>
      </c>
      <c r="L109" t="s">
        <v>166</v>
      </c>
      <c r="M109" t="s">
        <v>62</v>
      </c>
      <c r="N109">
        <v>0.03</v>
      </c>
      <c r="O109">
        <v>1224</v>
      </c>
      <c r="P109">
        <v>0.04</v>
      </c>
      <c r="Q109">
        <v>0.98</v>
      </c>
      <c r="R109">
        <v>20</v>
      </c>
      <c r="S109" t="s">
        <v>81</v>
      </c>
      <c r="T109" t="s">
        <v>65</v>
      </c>
      <c r="U109">
        <v>3</v>
      </c>
      <c r="V109" t="s">
        <v>83</v>
      </c>
      <c r="W109" t="s">
        <v>62</v>
      </c>
      <c r="X109">
        <v>1</v>
      </c>
      <c r="Y109">
        <v>575</v>
      </c>
      <c r="Z109" t="s">
        <v>96</v>
      </c>
      <c r="AA109">
        <v>20</v>
      </c>
      <c r="AB109">
        <v>10</v>
      </c>
      <c r="AC109">
        <v>15</v>
      </c>
      <c r="AD109">
        <v>95</v>
      </c>
      <c r="AE109">
        <v>98</v>
      </c>
      <c r="AF109">
        <v>80</v>
      </c>
      <c r="AG109">
        <v>60</v>
      </c>
      <c r="AH109">
        <v>92</v>
      </c>
      <c r="AI109" s="1" t="s">
        <v>84</v>
      </c>
      <c r="AJ109">
        <v>1</v>
      </c>
      <c r="AK109">
        <v>0.05</v>
      </c>
      <c r="AL109">
        <v>0</v>
      </c>
      <c r="AM109">
        <v>0</v>
      </c>
      <c r="AN109">
        <v>0</v>
      </c>
      <c r="AO109">
        <v>1</v>
      </c>
      <c r="AP109">
        <v>0</v>
      </c>
      <c r="AQ109">
        <v>1224</v>
      </c>
      <c r="AR109">
        <v>3</v>
      </c>
      <c r="AS109">
        <v>98</v>
      </c>
      <c r="AT109">
        <v>0</v>
      </c>
      <c r="AU109">
        <v>0</v>
      </c>
      <c r="AV109">
        <v>0</v>
      </c>
      <c r="AW109">
        <v>0</v>
      </c>
      <c r="AX109" t="s">
        <v>69</v>
      </c>
      <c r="AY109">
        <v>53</v>
      </c>
      <c r="AZ109">
        <v>1224</v>
      </c>
      <c r="BA109">
        <v>100</v>
      </c>
      <c r="BB109" s="5">
        <v>1224</v>
      </c>
      <c r="BC109">
        <v>575</v>
      </c>
      <c r="BD109">
        <v>649</v>
      </c>
      <c r="BE109">
        <v>3</v>
      </c>
      <c r="BF109">
        <v>98</v>
      </c>
    </row>
    <row r="110" spans="1:58" hidden="1" x14ac:dyDescent="0.2">
      <c r="A110" t="s">
        <v>255</v>
      </c>
      <c r="B110" t="s">
        <v>58</v>
      </c>
      <c r="C110" t="s">
        <v>96</v>
      </c>
      <c r="D110">
        <v>2</v>
      </c>
      <c r="E110" t="s">
        <v>87</v>
      </c>
      <c r="F110">
        <v>0.04</v>
      </c>
      <c r="G110" t="s">
        <v>99</v>
      </c>
      <c r="H110" s="2">
        <v>45089</v>
      </c>
      <c r="I110">
        <v>712</v>
      </c>
      <c r="J110" s="2">
        <v>45088</v>
      </c>
      <c r="K110" s="33">
        <f t="shared" si="1"/>
        <v>-1</v>
      </c>
      <c r="M110" t="s">
        <v>206</v>
      </c>
      <c r="N110">
        <v>0.04</v>
      </c>
      <c r="O110">
        <v>1272</v>
      </c>
      <c r="P110">
        <v>0.01</v>
      </c>
      <c r="Q110">
        <v>0.88</v>
      </c>
      <c r="R110">
        <v>18</v>
      </c>
      <c r="S110" t="s">
        <v>64</v>
      </c>
      <c r="T110" t="s">
        <v>93</v>
      </c>
      <c r="U110">
        <v>5</v>
      </c>
      <c r="V110" t="s">
        <v>88</v>
      </c>
      <c r="W110" t="s">
        <v>62</v>
      </c>
      <c r="X110">
        <v>0</v>
      </c>
      <c r="Y110">
        <v>560</v>
      </c>
      <c r="Z110" t="s">
        <v>96</v>
      </c>
      <c r="AA110">
        <v>20</v>
      </c>
      <c r="AB110">
        <v>10</v>
      </c>
      <c r="AC110">
        <v>15</v>
      </c>
      <c r="AD110">
        <v>95</v>
      </c>
      <c r="AE110">
        <v>98</v>
      </c>
      <c r="AF110">
        <v>80</v>
      </c>
      <c r="AG110">
        <v>60</v>
      </c>
      <c r="AH110">
        <v>92</v>
      </c>
      <c r="AI110" s="1" t="s">
        <v>68</v>
      </c>
      <c r="AJ110">
        <v>1</v>
      </c>
      <c r="AK110">
        <v>0.05</v>
      </c>
      <c r="AL110">
        <v>0</v>
      </c>
      <c r="AM110">
        <v>1</v>
      </c>
      <c r="AN110">
        <v>100</v>
      </c>
      <c r="AO110">
        <v>0</v>
      </c>
      <c r="AP110">
        <v>1</v>
      </c>
      <c r="AQ110">
        <v>0</v>
      </c>
      <c r="AS110">
        <v>88</v>
      </c>
      <c r="AT110">
        <v>1</v>
      </c>
      <c r="AU110">
        <v>100</v>
      </c>
      <c r="AV110">
        <v>0</v>
      </c>
      <c r="AW110">
        <v>0</v>
      </c>
      <c r="AX110" t="s">
        <v>121</v>
      </c>
      <c r="AY110">
        <v>56</v>
      </c>
      <c r="AZ110">
        <v>1272</v>
      </c>
      <c r="BA110">
        <v>0</v>
      </c>
      <c r="BB110" s="5">
        <v>1272</v>
      </c>
      <c r="BC110">
        <v>560</v>
      </c>
      <c r="BD110">
        <v>712</v>
      </c>
      <c r="BE110">
        <v>4</v>
      </c>
      <c r="BF110">
        <v>98</v>
      </c>
    </row>
    <row r="111" spans="1:58" x14ac:dyDescent="0.2">
      <c r="A111" t="s">
        <v>256</v>
      </c>
      <c r="B111" t="s">
        <v>86</v>
      </c>
      <c r="C111" t="s">
        <v>111</v>
      </c>
      <c r="D111">
        <v>5</v>
      </c>
      <c r="E111" t="s">
        <v>90</v>
      </c>
      <c r="F111">
        <v>0.01</v>
      </c>
      <c r="G111" t="s">
        <v>113</v>
      </c>
      <c r="H111" s="2">
        <v>45049</v>
      </c>
      <c r="I111">
        <v>1143</v>
      </c>
      <c r="J111" s="2">
        <v>45054</v>
      </c>
      <c r="K111" s="33">
        <f t="shared" si="1"/>
        <v>5</v>
      </c>
      <c r="L111" t="s">
        <v>106</v>
      </c>
      <c r="M111" t="s">
        <v>62</v>
      </c>
      <c r="N111">
        <v>0.03</v>
      </c>
      <c r="O111">
        <v>2431</v>
      </c>
      <c r="P111">
        <v>0.05</v>
      </c>
      <c r="Q111">
        <v>0.92</v>
      </c>
      <c r="R111">
        <v>33</v>
      </c>
      <c r="S111" t="s">
        <v>81</v>
      </c>
      <c r="T111" t="s">
        <v>75</v>
      </c>
      <c r="U111">
        <v>4</v>
      </c>
      <c r="V111" t="s">
        <v>83</v>
      </c>
      <c r="W111" t="s">
        <v>62</v>
      </c>
      <c r="X111">
        <v>1</v>
      </c>
      <c r="Y111">
        <v>1288</v>
      </c>
      <c r="Z111" t="s">
        <v>111</v>
      </c>
      <c r="AA111">
        <v>24</v>
      </c>
      <c r="AB111">
        <v>8</v>
      </c>
      <c r="AC111">
        <v>10</v>
      </c>
      <c r="AD111">
        <v>97</v>
      </c>
      <c r="AE111">
        <v>94</v>
      </c>
      <c r="AF111">
        <v>85</v>
      </c>
      <c r="AG111">
        <v>65</v>
      </c>
      <c r="AH111">
        <v>96</v>
      </c>
      <c r="AI111" s="1" t="s">
        <v>84</v>
      </c>
      <c r="AJ111">
        <v>1</v>
      </c>
      <c r="AK111">
        <v>4.1666666666666664E-2</v>
      </c>
      <c r="AL111">
        <v>0</v>
      </c>
      <c r="AM111">
        <v>0</v>
      </c>
      <c r="AN111">
        <v>0</v>
      </c>
      <c r="AO111">
        <v>1</v>
      </c>
      <c r="AP111">
        <v>0</v>
      </c>
      <c r="AQ111">
        <v>2431</v>
      </c>
      <c r="AR111">
        <v>6</v>
      </c>
      <c r="AS111">
        <v>92</v>
      </c>
      <c r="AT111">
        <v>0</v>
      </c>
      <c r="AU111">
        <v>0</v>
      </c>
      <c r="AV111">
        <v>0</v>
      </c>
      <c r="AW111">
        <v>0</v>
      </c>
      <c r="AX111" t="s">
        <v>104</v>
      </c>
      <c r="AY111">
        <v>47</v>
      </c>
      <c r="AZ111">
        <v>2431</v>
      </c>
      <c r="BA111">
        <v>100</v>
      </c>
      <c r="BB111" s="5">
        <v>2431</v>
      </c>
      <c r="BC111">
        <v>1288</v>
      </c>
      <c r="BD111">
        <v>1143</v>
      </c>
      <c r="BE111">
        <v>3</v>
      </c>
      <c r="BF111">
        <v>94</v>
      </c>
    </row>
    <row r="112" spans="1:58" hidden="1" x14ac:dyDescent="0.2">
      <c r="A112" t="s">
        <v>257</v>
      </c>
      <c r="B112" t="s">
        <v>86</v>
      </c>
      <c r="C112" t="s">
        <v>96</v>
      </c>
      <c r="D112">
        <v>4</v>
      </c>
      <c r="E112" t="s">
        <v>60</v>
      </c>
      <c r="F112">
        <v>0.04</v>
      </c>
      <c r="G112" t="s">
        <v>99</v>
      </c>
      <c r="H112" s="2">
        <v>45055</v>
      </c>
      <c r="I112">
        <v>1409</v>
      </c>
      <c r="J112" s="2">
        <v>45059</v>
      </c>
      <c r="K112" s="33">
        <f t="shared" si="1"/>
        <v>4</v>
      </c>
      <c r="L112" t="s">
        <v>133</v>
      </c>
      <c r="M112" t="s">
        <v>62</v>
      </c>
      <c r="N112">
        <v>0.02</v>
      </c>
      <c r="O112">
        <v>3276</v>
      </c>
      <c r="P112">
        <v>0.03</v>
      </c>
      <c r="Q112">
        <v>0.96</v>
      </c>
      <c r="R112">
        <v>35</v>
      </c>
      <c r="S112" t="s">
        <v>81</v>
      </c>
      <c r="T112" t="s">
        <v>93</v>
      </c>
      <c r="U112">
        <v>1</v>
      </c>
      <c r="V112" t="s">
        <v>83</v>
      </c>
      <c r="W112" t="s">
        <v>62</v>
      </c>
      <c r="X112">
        <v>1</v>
      </c>
      <c r="Y112">
        <v>1867</v>
      </c>
      <c r="Z112" t="s">
        <v>96</v>
      </c>
      <c r="AA112">
        <v>20</v>
      </c>
      <c r="AB112">
        <v>10</v>
      </c>
      <c r="AC112">
        <v>15</v>
      </c>
      <c r="AD112">
        <v>95</v>
      </c>
      <c r="AE112">
        <v>98</v>
      </c>
      <c r="AF112">
        <v>80</v>
      </c>
      <c r="AG112">
        <v>60</v>
      </c>
      <c r="AH112">
        <v>92</v>
      </c>
      <c r="AI112" s="1" t="s">
        <v>84</v>
      </c>
      <c r="AJ112">
        <v>1</v>
      </c>
      <c r="AK112">
        <v>0.05</v>
      </c>
      <c r="AL112">
        <v>0</v>
      </c>
      <c r="AM112">
        <v>0</v>
      </c>
      <c r="AN112">
        <v>0</v>
      </c>
      <c r="AO112">
        <v>1</v>
      </c>
      <c r="AP112">
        <v>0</v>
      </c>
      <c r="AQ112">
        <v>3276</v>
      </c>
      <c r="AR112">
        <v>6</v>
      </c>
      <c r="AS112">
        <v>96</v>
      </c>
      <c r="AT112">
        <v>0</v>
      </c>
      <c r="AU112">
        <v>0</v>
      </c>
      <c r="AV112">
        <v>0</v>
      </c>
      <c r="AW112">
        <v>0</v>
      </c>
      <c r="AX112" t="s">
        <v>69</v>
      </c>
      <c r="AY112">
        <v>43</v>
      </c>
      <c r="AZ112">
        <v>3276</v>
      </c>
      <c r="BA112">
        <v>100</v>
      </c>
      <c r="BB112" s="5">
        <v>3276</v>
      </c>
      <c r="BC112">
        <v>1867</v>
      </c>
      <c r="BD112">
        <v>1409</v>
      </c>
      <c r="BE112">
        <v>2</v>
      </c>
      <c r="BF112">
        <v>98</v>
      </c>
    </row>
    <row r="113" spans="1:58" x14ac:dyDescent="0.2">
      <c r="A113" t="s">
        <v>258</v>
      </c>
      <c r="B113" t="s">
        <v>58</v>
      </c>
      <c r="C113" t="s">
        <v>111</v>
      </c>
      <c r="D113">
        <v>2</v>
      </c>
      <c r="E113" t="s">
        <v>87</v>
      </c>
      <c r="F113">
        <v>0.02</v>
      </c>
      <c r="G113" t="s">
        <v>113</v>
      </c>
      <c r="H113" s="2">
        <v>45070</v>
      </c>
      <c r="I113">
        <v>569</v>
      </c>
      <c r="J113" s="2">
        <v>45081</v>
      </c>
      <c r="K113" s="33">
        <f t="shared" si="1"/>
        <v>11</v>
      </c>
      <c r="L113" t="s">
        <v>155</v>
      </c>
      <c r="M113" t="s">
        <v>62</v>
      </c>
      <c r="N113">
        <v>0.01</v>
      </c>
      <c r="O113">
        <v>1162</v>
      </c>
      <c r="P113">
        <v>0.01</v>
      </c>
      <c r="Q113">
        <v>0.85</v>
      </c>
      <c r="R113">
        <v>26</v>
      </c>
      <c r="S113" t="s">
        <v>108</v>
      </c>
      <c r="T113" t="s">
        <v>65</v>
      </c>
      <c r="U113">
        <v>7</v>
      </c>
      <c r="V113" t="s">
        <v>66</v>
      </c>
      <c r="W113" t="s">
        <v>62</v>
      </c>
      <c r="X113">
        <v>1</v>
      </c>
      <c r="Y113">
        <v>593</v>
      </c>
      <c r="Z113" t="s">
        <v>111</v>
      </c>
      <c r="AA113">
        <v>24</v>
      </c>
      <c r="AB113">
        <v>8</v>
      </c>
      <c r="AC113">
        <v>10</v>
      </c>
      <c r="AD113">
        <v>97</v>
      </c>
      <c r="AE113">
        <v>94</v>
      </c>
      <c r="AF113">
        <v>85</v>
      </c>
      <c r="AG113">
        <v>65</v>
      </c>
      <c r="AH113">
        <v>96</v>
      </c>
      <c r="AI113" s="1" t="s">
        <v>109</v>
      </c>
      <c r="AJ113">
        <v>1</v>
      </c>
      <c r="AK113">
        <v>4.1666666666666664E-2</v>
      </c>
      <c r="AL113">
        <v>0</v>
      </c>
      <c r="AM113">
        <v>0</v>
      </c>
      <c r="AN113">
        <v>0</v>
      </c>
      <c r="AO113">
        <v>0</v>
      </c>
      <c r="AP113">
        <v>0</v>
      </c>
      <c r="AQ113">
        <v>1162</v>
      </c>
      <c r="AR113">
        <v>7</v>
      </c>
      <c r="AS113">
        <v>85</v>
      </c>
      <c r="AT113">
        <v>0</v>
      </c>
      <c r="AU113">
        <v>0</v>
      </c>
      <c r="AV113">
        <v>1</v>
      </c>
      <c r="AW113">
        <v>1</v>
      </c>
      <c r="AX113" t="s">
        <v>121</v>
      </c>
      <c r="AY113">
        <v>49</v>
      </c>
      <c r="AZ113">
        <v>1162</v>
      </c>
      <c r="BA113">
        <v>0</v>
      </c>
      <c r="BB113" s="5">
        <v>1162</v>
      </c>
      <c r="BC113">
        <v>593</v>
      </c>
      <c r="BD113">
        <v>569</v>
      </c>
      <c r="BE113">
        <v>1</v>
      </c>
      <c r="BF113">
        <v>94</v>
      </c>
    </row>
    <row r="114" spans="1:58" hidden="1" x14ac:dyDescent="0.2">
      <c r="A114" t="s">
        <v>259</v>
      </c>
      <c r="B114" t="s">
        <v>58</v>
      </c>
      <c r="C114" t="s">
        <v>96</v>
      </c>
      <c r="D114">
        <v>5</v>
      </c>
      <c r="E114" t="s">
        <v>87</v>
      </c>
      <c r="F114">
        <v>0.01</v>
      </c>
      <c r="G114" t="s">
        <v>99</v>
      </c>
      <c r="H114" s="2">
        <v>45092</v>
      </c>
      <c r="I114">
        <v>1191</v>
      </c>
      <c r="J114" s="2">
        <v>45095</v>
      </c>
      <c r="K114" s="33">
        <f t="shared" si="1"/>
        <v>3</v>
      </c>
      <c r="M114" t="s">
        <v>62</v>
      </c>
      <c r="N114">
        <v>0.01</v>
      </c>
      <c r="O114">
        <v>1890</v>
      </c>
      <c r="P114">
        <v>0.03</v>
      </c>
      <c r="Q114">
        <v>0.95</v>
      </c>
      <c r="R114">
        <v>30</v>
      </c>
      <c r="S114" t="s">
        <v>81</v>
      </c>
      <c r="T114" t="s">
        <v>119</v>
      </c>
      <c r="U114">
        <v>1</v>
      </c>
      <c r="V114" t="s">
        <v>66</v>
      </c>
      <c r="W114" t="s">
        <v>62</v>
      </c>
      <c r="X114">
        <v>1</v>
      </c>
      <c r="Y114">
        <v>699</v>
      </c>
      <c r="Z114" t="s">
        <v>96</v>
      </c>
      <c r="AA114">
        <v>20</v>
      </c>
      <c r="AB114">
        <v>10</v>
      </c>
      <c r="AC114">
        <v>15</v>
      </c>
      <c r="AD114">
        <v>95</v>
      </c>
      <c r="AE114">
        <v>98</v>
      </c>
      <c r="AF114">
        <v>80</v>
      </c>
      <c r="AG114">
        <v>60</v>
      </c>
      <c r="AH114">
        <v>92</v>
      </c>
      <c r="AI114" s="1" t="s">
        <v>84</v>
      </c>
      <c r="AJ114">
        <v>1</v>
      </c>
      <c r="AK114">
        <v>0.05</v>
      </c>
      <c r="AL114">
        <v>0</v>
      </c>
      <c r="AM114">
        <v>0</v>
      </c>
      <c r="AN114">
        <v>0</v>
      </c>
      <c r="AO114">
        <v>0</v>
      </c>
      <c r="AP114">
        <v>0</v>
      </c>
      <c r="AQ114">
        <v>1890</v>
      </c>
      <c r="AS114">
        <v>95</v>
      </c>
      <c r="AT114">
        <v>0</v>
      </c>
      <c r="AU114">
        <v>0</v>
      </c>
      <c r="AV114">
        <v>1</v>
      </c>
      <c r="AW114">
        <v>1</v>
      </c>
      <c r="AX114" t="s">
        <v>104</v>
      </c>
      <c r="AY114">
        <v>63</v>
      </c>
      <c r="AZ114">
        <v>1890</v>
      </c>
      <c r="BA114">
        <v>0</v>
      </c>
      <c r="BB114" s="5">
        <v>1890</v>
      </c>
      <c r="BC114">
        <v>699</v>
      </c>
      <c r="BD114">
        <v>1191</v>
      </c>
      <c r="BE114">
        <v>1</v>
      </c>
      <c r="BF114">
        <v>98</v>
      </c>
    </row>
    <row r="115" spans="1:58" hidden="1" x14ac:dyDescent="0.2">
      <c r="A115" t="s">
        <v>260</v>
      </c>
      <c r="B115" t="s">
        <v>86</v>
      </c>
      <c r="C115" t="s">
        <v>59</v>
      </c>
      <c r="D115">
        <v>5</v>
      </c>
      <c r="E115" t="s">
        <v>87</v>
      </c>
      <c r="F115">
        <v>0.04</v>
      </c>
      <c r="G115" t="s">
        <v>67</v>
      </c>
      <c r="H115" s="2">
        <v>45066</v>
      </c>
      <c r="I115">
        <v>423</v>
      </c>
      <c r="J115" s="2">
        <v>45075</v>
      </c>
      <c r="K115" s="33">
        <f t="shared" si="1"/>
        <v>9</v>
      </c>
      <c r="L115" t="s">
        <v>195</v>
      </c>
      <c r="M115" t="s">
        <v>206</v>
      </c>
      <c r="N115">
        <v>0.02</v>
      </c>
      <c r="O115">
        <v>1283</v>
      </c>
      <c r="P115">
        <v>0.01</v>
      </c>
      <c r="Q115">
        <v>0.88</v>
      </c>
      <c r="R115">
        <v>32</v>
      </c>
      <c r="S115" t="s">
        <v>64</v>
      </c>
      <c r="T115" t="s">
        <v>65</v>
      </c>
      <c r="U115">
        <v>6</v>
      </c>
      <c r="V115" t="s">
        <v>83</v>
      </c>
      <c r="W115" t="s">
        <v>62</v>
      </c>
      <c r="X115">
        <v>0</v>
      </c>
      <c r="Y115">
        <v>860</v>
      </c>
      <c r="Z115" t="s">
        <v>59</v>
      </c>
      <c r="AA115">
        <v>25</v>
      </c>
      <c r="AB115">
        <v>12</v>
      </c>
      <c r="AC115">
        <v>20</v>
      </c>
      <c r="AD115">
        <v>92</v>
      </c>
      <c r="AE115">
        <v>96</v>
      </c>
      <c r="AF115">
        <v>75</v>
      </c>
      <c r="AG115">
        <v>55</v>
      </c>
      <c r="AH115">
        <v>88</v>
      </c>
      <c r="AI115" s="1" t="s">
        <v>68</v>
      </c>
      <c r="AJ115">
        <v>1</v>
      </c>
      <c r="AK115">
        <v>0.04</v>
      </c>
      <c r="AL115">
        <v>0</v>
      </c>
      <c r="AM115">
        <v>1</v>
      </c>
      <c r="AN115">
        <v>100</v>
      </c>
      <c r="AO115">
        <v>1</v>
      </c>
      <c r="AP115">
        <v>0</v>
      </c>
      <c r="AQ115">
        <v>0</v>
      </c>
      <c r="AR115">
        <v>6</v>
      </c>
      <c r="AS115">
        <v>88</v>
      </c>
      <c r="AT115">
        <v>1</v>
      </c>
      <c r="AU115">
        <v>100</v>
      </c>
      <c r="AV115">
        <v>0</v>
      </c>
      <c r="AW115">
        <v>0</v>
      </c>
      <c r="AX115" t="s">
        <v>104</v>
      </c>
      <c r="AY115">
        <v>33</v>
      </c>
      <c r="AZ115">
        <v>1283</v>
      </c>
      <c r="BA115">
        <v>100</v>
      </c>
      <c r="BB115" s="5">
        <v>1283</v>
      </c>
      <c r="BC115">
        <v>860</v>
      </c>
      <c r="BD115">
        <v>423</v>
      </c>
      <c r="BE115">
        <v>2</v>
      </c>
      <c r="BF115">
        <v>96</v>
      </c>
    </row>
    <row r="116" spans="1:58" x14ac:dyDescent="0.2">
      <c r="A116" t="s">
        <v>261</v>
      </c>
      <c r="B116" t="s">
        <v>86</v>
      </c>
      <c r="C116" t="s">
        <v>111</v>
      </c>
      <c r="D116">
        <v>1</v>
      </c>
      <c r="E116" t="s">
        <v>101</v>
      </c>
      <c r="F116">
        <v>0.03</v>
      </c>
      <c r="G116" t="s">
        <v>113</v>
      </c>
      <c r="H116" s="2">
        <v>45089</v>
      </c>
      <c r="I116">
        <v>1651</v>
      </c>
      <c r="J116" s="2">
        <v>45097</v>
      </c>
      <c r="K116" s="33">
        <f t="shared" si="1"/>
        <v>8</v>
      </c>
      <c r="L116" t="s">
        <v>72</v>
      </c>
      <c r="M116" t="s">
        <v>62</v>
      </c>
      <c r="N116">
        <v>0.04</v>
      </c>
      <c r="O116">
        <v>2540</v>
      </c>
      <c r="P116">
        <v>0.05</v>
      </c>
      <c r="Q116">
        <v>0.88</v>
      </c>
      <c r="R116">
        <v>20</v>
      </c>
      <c r="S116" t="s">
        <v>64</v>
      </c>
      <c r="T116" t="s">
        <v>93</v>
      </c>
      <c r="U116">
        <v>6</v>
      </c>
      <c r="V116" t="s">
        <v>83</v>
      </c>
      <c r="W116" t="s">
        <v>62</v>
      </c>
      <c r="X116">
        <v>1</v>
      </c>
      <c r="Y116">
        <v>889</v>
      </c>
      <c r="Z116" t="s">
        <v>111</v>
      </c>
      <c r="AA116">
        <v>24</v>
      </c>
      <c r="AB116">
        <v>8</v>
      </c>
      <c r="AC116">
        <v>10</v>
      </c>
      <c r="AD116">
        <v>97</v>
      </c>
      <c r="AE116">
        <v>94</v>
      </c>
      <c r="AF116">
        <v>85</v>
      </c>
      <c r="AG116">
        <v>65</v>
      </c>
      <c r="AH116">
        <v>96</v>
      </c>
      <c r="AI116" s="1" t="s">
        <v>68</v>
      </c>
      <c r="AJ116">
        <v>1</v>
      </c>
      <c r="AK116">
        <v>4.1666666666666664E-2</v>
      </c>
      <c r="AL116">
        <v>0</v>
      </c>
      <c r="AM116">
        <v>0</v>
      </c>
      <c r="AN116">
        <v>0</v>
      </c>
      <c r="AO116">
        <v>1</v>
      </c>
      <c r="AP116">
        <v>0</v>
      </c>
      <c r="AQ116">
        <v>2540</v>
      </c>
      <c r="AR116">
        <v>4</v>
      </c>
      <c r="AS116">
        <v>88</v>
      </c>
      <c r="AT116">
        <v>0</v>
      </c>
      <c r="AU116">
        <v>0</v>
      </c>
      <c r="AV116">
        <v>0</v>
      </c>
      <c r="AW116">
        <v>0</v>
      </c>
      <c r="AX116" t="s">
        <v>114</v>
      </c>
      <c r="AY116">
        <v>65</v>
      </c>
      <c r="AZ116">
        <v>2540</v>
      </c>
      <c r="BA116">
        <v>100</v>
      </c>
      <c r="BB116" s="5">
        <v>2540</v>
      </c>
      <c r="BC116">
        <v>889</v>
      </c>
      <c r="BD116">
        <v>1651</v>
      </c>
      <c r="BE116">
        <v>4</v>
      </c>
      <c r="BF116">
        <v>94</v>
      </c>
    </row>
    <row r="117" spans="1:58" hidden="1" x14ac:dyDescent="0.2">
      <c r="A117" t="s">
        <v>262</v>
      </c>
      <c r="B117" t="s">
        <v>58</v>
      </c>
      <c r="C117" t="s">
        <v>59</v>
      </c>
      <c r="D117">
        <v>1</v>
      </c>
      <c r="E117" t="s">
        <v>60</v>
      </c>
      <c r="F117">
        <v>0.03</v>
      </c>
      <c r="G117" t="s">
        <v>67</v>
      </c>
      <c r="H117" s="2">
        <v>45051</v>
      </c>
      <c r="I117">
        <v>750</v>
      </c>
      <c r="J117" s="2">
        <v>45054</v>
      </c>
      <c r="K117" s="33">
        <f t="shared" si="1"/>
        <v>3</v>
      </c>
      <c r="M117" t="s">
        <v>62</v>
      </c>
      <c r="N117">
        <v>0.02</v>
      </c>
      <c r="O117">
        <v>2206</v>
      </c>
      <c r="P117">
        <v>0.02</v>
      </c>
      <c r="Q117">
        <v>0.98</v>
      </c>
      <c r="R117">
        <v>33</v>
      </c>
      <c r="S117" t="s">
        <v>108</v>
      </c>
      <c r="T117" t="s">
        <v>65</v>
      </c>
      <c r="U117">
        <v>1</v>
      </c>
      <c r="V117" t="s">
        <v>88</v>
      </c>
      <c r="W117" t="s">
        <v>62</v>
      </c>
      <c r="X117">
        <v>1</v>
      </c>
      <c r="Y117">
        <v>1456</v>
      </c>
      <c r="Z117" t="s">
        <v>59</v>
      </c>
      <c r="AA117">
        <v>25</v>
      </c>
      <c r="AB117">
        <v>12</v>
      </c>
      <c r="AC117">
        <v>20</v>
      </c>
      <c r="AD117">
        <v>92</v>
      </c>
      <c r="AE117">
        <v>96</v>
      </c>
      <c r="AF117">
        <v>75</v>
      </c>
      <c r="AG117">
        <v>55</v>
      </c>
      <c r="AH117">
        <v>88</v>
      </c>
      <c r="AI117" s="1" t="s">
        <v>109</v>
      </c>
      <c r="AJ117">
        <v>1</v>
      </c>
      <c r="AK117">
        <v>0.04</v>
      </c>
      <c r="AL117">
        <v>0</v>
      </c>
      <c r="AM117">
        <v>0</v>
      </c>
      <c r="AN117">
        <v>0</v>
      </c>
      <c r="AO117">
        <v>0</v>
      </c>
      <c r="AP117">
        <v>1</v>
      </c>
      <c r="AQ117">
        <v>2206</v>
      </c>
      <c r="AS117">
        <v>98</v>
      </c>
      <c r="AT117">
        <v>0</v>
      </c>
      <c r="AU117">
        <v>0</v>
      </c>
      <c r="AV117">
        <v>0</v>
      </c>
      <c r="AW117">
        <v>0</v>
      </c>
      <c r="AX117" t="s">
        <v>114</v>
      </c>
      <c r="AY117">
        <v>34</v>
      </c>
      <c r="AZ117">
        <v>2206</v>
      </c>
      <c r="BA117">
        <v>0</v>
      </c>
      <c r="BB117" s="5">
        <v>2206</v>
      </c>
      <c r="BC117">
        <v>1456</v>
      </c>
      <c r="BD117">
        <v>750</v>
      </c>
      <c r="BE117">
        <v>2</v>
      </c>
      <c r="BF117">
        <v>96</v>
      </c>
    </row>
    <row r="118" spans="1:58" hidden="1" x14ac:dyDescent="0.2">
      <c r="A118" t="s">
        <v>263</v>
      </c>
      <c r="B118" t="s">
        <v>86</v>
      </c>
      <c r="C118" t="s">
        <v>59</v>
      </c>
      <c r="D118">
        <v>5</v>
      </c>
      <c r="E118" t="s">
        <v>101</v>
      </c>
      <c r="F118">
        <v>0.02</v>
      </c>
      <c r="G118" t="s">
        <v>67</v>
      </c>
      <c r="H118" s="2">
        <v>45090</v>
      </c>
      <c r="I118">
        <v>832</v>
      </c>
      <c r="J118" s="2">
        <v>45094</v>
      </c>
      <c r="K118" s="33">
        <f t="shared" si="1"/>
        <v>4</v>
      </c>
      <c r="M118" t="s">
        <v>62</v>
      </c>
      <c r="N118">
        <v>0.03</v>
      </c>
      <c r="O118">
        <v>2773</v>
      </c>
      <c r="P118">
        <v>0.05</v>
      </c>
      <c r="Q118">
        <v>0.88</v>
      </c>
      <c r="R118">
        <v>17</v>
      </c>
      <c r="S118" t="s">
        <v>81</v>
      </c>
      <c r="T118" t="s">
        <v>65</v>
      </c>
      <c r="U118">
        <v>5</v>
      </c>
      <c r="V118" t="s">
        <v>88</v>
      </c>
      <c r="W118" t="s">
        <v>62</v>
      </c>
      <c r="X118">
        <v>0</v>
      </c>
      <c r="Y118">
        <v>1941</v>
      </c>
      <c r="Z118" t="s">
        <v>59</v>
      </c>
      <c r="AA118">
        <v>25</v>
      </c>
      <c r="AB118">
        <v>12</v>
      </c>
      <c r="AC118">
        <v>20</v>
      </c>
      <c r="AD118">
        <v>92</v>
      </c>
      <c r="AE118">
        <v>96</v>
      </c>
      <c r="AF118">
        <v>75</v>
      </c>
      <c r="AG118">
        <v>55</v>
      </c>
      <c r="AH118">
        <v>88</v>
      </c>
      <c r="AI118" s="1" t="s">
        <v>84</v>
      </c>
      <c r="AJ118">
        <v>1</v>
      </c>
      <c r="AK118">
        <v>0.04</v>
      </c>
      <c r="AL118">
        <v>0</v>
      </c>
      <c r="AM118">
        <v>1</v>
      </c>
      <c r="AN118">
        <v>100</v>
      </c>
      <c r="AO118">
        <v>0</v>
      </c>
      <c r="AP118">
        <v>1</v>
      </c>
      <c r="AQ118">
        <v>0</v>
      </c>
      <c r="AS118">
        <v>88</v>
      </c>
      <c r="AT118">
        <v>0</v>
      </c>
      <c r="AU118">
        <v>0</v>
      </c>
      <c r="AV118">
        <v>0</v>
      </c>
      <c r="AW118">
        <v>0</v>
      </c>
      <c r="AX118" t="s">
        <v>104</v>
      </c>
      <c r="AY118">
        <v>30</v>
      </c>
      <c r="AZ118">
        <v>2773</v>
      </c>
      <c r="BA118">
        <v>0</v>
      </c>
      <c r="BB118" s="5">
        <v>2773</v>
      </c>
      <c r="BC118">
        <v>1941</v>
      </c>
      <c r="BD118">
        <v>832</v>
      </c>
      <c r="BE118">
        <v>3</v>
      </c>
      <c r="BF118">
        <v>96</v>
      </c>
    </row>
    <row r="119" spans="1:58" x14ac:dyDescent="0.2">
      <c r="A119" t="s">
        <v>264</v>
      </c>
      <c r="B119" t="s">
        <v>86</v>
      </c>
      <c r="C119" t="s">
        <v>111</v>
      </c>
      <c r="D119">
        <v>4</v>
      </c>
      <c r="E119" t="s">
        <v>90</v>
      </c>
      <c r="F119">
        <v>0.04</v>
      </c>
      <c r="G119" t="s">
        <v>113</v>
      </c>
      <c r="H119" s="2">
        <v>45056</v>
      </c>
      <c r="I119">
        <v>1451</v>
      </c>
      <c r="J119" s="2">
        <v>45064</v>
      </c>
      <c r="K119" s="33">
        <f t="shared" si="1"/>
        <v>8</v>
      </c>
      <c r="L119" t="s">
        <v>187</v>
      </c>
      <c r="M119" t="s">
        <v>62</v>
      </c>
      <c r="N119">
        <v>0.01</v>
      </c>
      <c r="O119">
        <v>2501</v>
      </c>
      <c r="P119">
        <v>0.02</v>
      </c>
      <c r="Q119">
        <v>0.94</v>
      </c>
      <c r="R119">
        <v>20</v>
      </c>
      <c r="S119" t="s">
        <v>81</v>
      </c>
      <c r="T119" t="s">
        <v>65</v>
      </c>
      <c r="U119">
        <v>3</v>
      </c>
      <c r="V119" t="s">
        <v>83</v>
      </c>
      <c r="W119" t="s">
        <v>62</v>
      </c>
      <c r="X119">
        <v>0</v>
      </c>
      <c r="Y119">
        <v>1050</v>
      </c>
      <c r="Z119" t="s">
        <v>111</v>
      </c>
      <c r="AA119">
        <v>24</v>
      </c>
      <c r="AB119">
        <v>8</v>
      </c>
      <c r="AC119">
        <v>10</v>
      </c>
      <c r="AD119">
        <v>97</v>
      </c>
      <c r="AE119">
        <v>94</v>
      </c>
      <c r="AF119">
        <v>85</v>
      </c>
      <c r="AG119">
        <v>65</v>
      </c>
      <c r="AH119">
        <v>96</v>
      </c>
      <c r="AI119" s="1" t="s">
        <v>84</v>
      </c>
      <c r="AJ119">
        <v>1</v>
      </c>
      <c r="AK119">
        <v>4.1666666666666664E-2</v>
      </c>
      <c r="AL119">
        <v>0</v>
      </c>
      <c r="AM119">
        <v>1</v>
      </c>
      <c r="AN119">
        <v>100</v>
      </c>
      <c r="AO119">
        <v>1</v>
      </c>
      <c r="AP119">
        <v>0</v>
      </c>
      <c r="AQ119">
        <v>0</v>
      </c>
      <c r="AR119">
        <v>4</v>
      </c>
      <c r="AS119">
        <v>94</v>
      </c>
      <c r="AT119">
        <v>0</v>
      </c>
      <c r="AU119">
        <v>0</v>
      </c>
      <c r="AV119">
        <v>0</v>
      </c>
      <c r="AW119">
        <v>0</v>
      </c>
      <c r="AX119" t="s">
        <v>69</v>
      </c>
      <c r="AY119">
        <v>58</v>
      </c>
      <c r="AZ119">
        <v>2501</v>
      </c>
      <c r="BA119">
        <v>100</v>
      </c>
      <c r="BB119" s="5">
        <v>2501</v>
      </c>
      <c r="BC119">
        <v>1050</v>
      </c>
      <c r="BD119">
        <v>1451</v>
      </c>
      <c r="BE119">
        <v>1</v>
      </c>
      <c r="BF119">
        <v>94</v>
      </c>
    </row>
    <row r="120" spans="1:58" hidden="1" x14ac:dyDescent="0.2">
      <c r="A120" t="s">
        <v>265</v>
      </c>
      <c r="B120" t="s">
        <v>58</v>
      </c>
      <c r="C120" t="s">
        <v>96</v>
      </c>
      <c r="D120">
        <v>3</v>
      </c>
      <c r="E120" t="s">
        <v>60</v>
      </c>
      <c r="F120">
        <v>0.01</v>
      </c>
      <c r="G120" t="s">
        <v>99</v>
      </c>
      <c r="H120" s="2">
        <v>45053</v>
      </c>
      <c r="I120">
        <v>509</v>
      </c>
      <c r="J120" s="2">
        <v>45050</v>
      </c>
      <c r="K120" s="33">
        <f t="shared" si="1"/>
        <v>-3</v>
      </c>
      <c r="M120" t="s">
        <v>62</v>
      </c>
      <c r="N120">
        <v>0.04</v>
      </c>
      <c r="O120">
        <v>1305</v>
      </c>
      <c r="P120">
        <v>0.02</v>
      </c>
      <c r="Q120">
        <v>0.91</v>
      </c>
      <c r="R120">
        <v>20</v>
      </c>
      <c r="S120" t="s">
        <v>74</v>
      </c>
      <c r="T120" t="s">
        <v>82</v>
      </c>
      <c r="U120">
        <v>6</v>
      </c>
      <c r="V120" t="s">
        <v>88</v>
      </c>
      <c r="W120" t="s">
        <v>62</v>
      </c>
      <c r="X120">
        <v>1</v>
      </c>
      <c r="Y120">
        <v>796</v>
      </c>
      <c r="Z120" t="s">
        <v>96</v>
      </c>
      <c r="AA120">
        <v>20</v>
      </c>
      <c r="AB120">
        <v>10</v>
      </c>
      <c r="AC120">
        <v>15</v>
      </c>
      <c r="AD120">
        <v>95</v>
      </c>
      <c r="AE120">
        <v>98</v>
      </c>
      <c r="AF120">
        <v>80</v>
      </c>
      <c r="AG120">
        <v>60</v>
      </c>
      <c r="AH120">
        <v>92</v>
      </c>
      <c r="AI120" s="1" t="s">
        <v>76</v>
      </c>
      <c r="AJ120">
        <v>1</v>
      </c>
      <c r="AK120">
        <v>0.05</v>
      </c>
      <c r="AL120">
        <v>0</v>
      </c>
      <c r="AM120">
        <v>0</v>
      </c>
      <c r="AN120">
        <v>0</v>
      </c>
      <c r="AO120">
        <v>0</v>
      </c>
      <c r="AP120">
        <v>1</v>
      </c>
      <c r="AQ120">
        <v>1305</v>
      </c>
      <c r="AS120">
        <v>91</v>
      </c>
      <c r="AT120">
        <v>0</v>
      </c>
      <c r="AU120">
        <v>0</v>
      </c>
      <c r="AV120">
        <v>0</v>
      </c>
      <c r="AW120">
        <v>0</v>
      </c>
      <c r="AX120" t="s">
        <v>77</v>
      </c>
      <c r="AY120">
        <v>39</v>
      </c>
      <c r="AZ120">
        <v>1305</v>
      </c>
      <c r="BA120">
        <v>0</v>
      </c>
      <c r="BB120" s="5">
        <v>1305</v>
      </c>
      <c r="BC120">
        <v>796</v>
      </c>
      <c r="BD120">
        <v>509</v>
      </c>
      <c r="BE120">
        <v>4</v>
      </c>
      <c r="BF120">
        <v>98</v>
      </c>
    </row>
    <row r="121" spans="1:58" x14ac:dyDescent="0.2">
      <c r="A121" t="s">
        <v>266</v>
      </c>
      <c r="B121" t="s">
        <v>86</v>
      </c>
      <c r="C121" t="s">
        <v>111</v>
      </c>
      <c r="D121">
        <v>2</v>
      </c>
      <c r="E121" t="s">
        <v>71</v>
      </c>
      <c r="F121">
        <v>0.01</v>
      </c>
      <c r="G121" t="s">
        <v>113</v>
      </c>
      <c r="H121" s="2">
        <v>45086</v>
      </c>
      <c r="I121">
        <v>882</v>
      </c>
      <c r="J121" s="2">
        <v>45084</v>
      </c>
      <c r="K121" s="33">
        <f t="shared" si="1"/>
        <v>-2</v>
      </c>
      <c r="M121" t="s">
        <v>62</v>
      </c>
      <c r="N121">
        <v>0.03</v>
      </c>
      <c r="O121">
        <v>2051</v>
      </c>
      <c r="P121">
        <v>0.01</v>
      </c>
      <c r="Q121">
        <v>0.98</v>
      </c>
      <c r="R121">
        <v>31</v>
      </c>
      <c r="S121" t="s">
        <v>64</v>
      </c>
      <c r="T121" t="s">
        <v>75</v>
      </c>
      <c r="U121">
        <v>4</v>
      </c>
      <c r="V121" t="s">
        <v>88</v>
      </c>
      <c r="W121" t="s">
        <v>62</v>
      </c>
      <c r="X121">
        <v>0</v>
      </c>
      <c r="Y121">
        <v>1169</v>
      </c>
      <c r="Z121" t="s">
        <v>111</v>
      </c>
      <c r="AA121">
        <v>24</v>
      </c>
      <c r="AB121">
        <v>8</v>
      </c>
      <c r="AC121">
        <v>10</v>
      </c>
      <c r="AD121">
        <v>97</v>
      </c>
      <c r="AE121">
        <v>94</v>
      </c>
      <c r="AF121">
        <v>85</v>
      </c>
      <c r="AG121">
        <v>65</v>
      </c>
      <c r="AH121">
        <v>96</v>
      </c>
      <c r="AI121" s="1" t="s">
        <v>68</v>
      </c>
      <c r="AJ121">
        <v>1</v>
      </c>
      <c r="AK121">
        <v>4.1666666666666664E-2</v>
      </c>
      <c r="AL121">
        <v>0</v>
      </c>
      <c r="AM121">
        <v>1</v>
      </c>
      <c r="AN121">
        <v>100</v>
      </c>
      <c r="AO121">
        <v>0</v>
      </c>
      <c r="AP121">
        <v>1</v>
      </c>
      <c r="AQ121">
        <v>0</v>
      </c>
      <c r="AS121">
        <v>98</v>
      </c>
      <c r="AT121">
        <v>0</v>
      </c>
      <c r="AU121">
        <v>0</v>
      </c>
      <c r="AV121">
        <v>0</v>
      </c>
      <c r="AW121">
        <v>0</v>
      </c>
      <c r="AX121" t="s">
        <v>121</v>
      </c>
      <c r="AY121">
        <v>43</v>
      </c>
      <c r="AZ121">
        <v>2051</v>
      </c>
      <c r="BA121">
        <v>0</v>
      </c>
      <c r="BB121" s="5">
        <v>2051</v>
      </c>
      <c r="BC121">
        <v>1169</v>
      </c>
      <c r="BD121">
        <v>882</v>
      </c>
      <c r="BE121">
        <v>3</v>
      </c>
      <c r="BF121">
        <v>94</v>
      </c>
    </row>
    <row r="122" spans="1:58" hidden="1" x14ac:dyDescent="0.2">
      <c r="A122" t="s">
        <v>267</v>
      </c>
      <c r="B122" t="s">
        <v>86</v>
      </c>
      <c r="C122" t="s">
        <v>59</v>
      </c>
      <c r="D122">
        <v>2</v>
      </c>
      <c r="E122" t="s">
        <v>60</v>
      </c>
      <c r="F122">
        <v>0.01</v>
      </c>
      <c r="G122" t="s">
        <v>67</v>
      </c>
      <c r="H122" s="2">
        <v>45059</v>
      </c>
      <c r="I122">
        <v>1828</v>
      </c>
      <c r="J122" s="2">
        <v>45056</v>
      </c>
      <c r="K122" s="33">
        <f t="shared" si="1"/>
        <v>-3</v>
      </c>
      <c r="M122" t="s">
        <v>62</v>
      </c>
      <c r="N122">
        <v>0.02</v>
      </c>
      <c r="O122">
        <v>2996</v>
      </c>
      <c r="P122">
        <v>0.02</v>
      </c>
      <c r="Q122">
        <v>0.98</v>
      </c>
      <c r="R122">
        <v>20</v>
      </c>
      <c r="S122" t="s">
        <v>74</v>
      </c>
      <c r="T122" t="s">
        <v>93</v>
      </c>
      <c r="U122">
        <v>5</v>
      </c>
      <c r="V122" t="s">
        <v>88</v>
      </c>
      <c r="W122" t="s">
        <v>62</v>
      </c>
      <c r="X122">
        <v>0</v>
      </c>
      <c r="Y122">
        <v>1168</v>
      </c>
      <c r="Z122" t="s">
        <v>59</v>
      </c>
      <c r="AA122">
        <v>25</v>
      </c>
      <c r="AB122">
        <v>12</v>
      </c>
      <c r="AC122">
        <v>20</v>
      </c>
      <c r="AD122">
        <v>92</v>
      </c>
      <c r="AE122">
        <v>96</v>
      </c>
      <c r="AF122">
        <v>75</v>
      </c>
      <c r="AG122">
        <v>55</v>
      </c>
      <c r="AH122">
        <v>88</v>
      </c>
      <c r="AI122" s="1" t="s">
        <v>76</v>
      </c>
      <c r="AJ122">
        <v>1</v>
      </c>
      <c r="AK122">
        <v>0.04</v>
      </c>
      <c r="AL122">
        <v>0</v>
      </c>
      <c r="AM122">
        <v>1</v>
      </c>
      <c r="AN122">
        <v>100</v>
      </c>
      <c r="AO122">
        <v>0</v>
      </c>
      <c r="AP122">
        <v>1</v>
      </c>
      <c r="AQ122">
        <v>0</v>
      </c>
      <c r="AS122">
        <v>98</v>
      </c>
      <c r="AT122">
        <v>0</v>
      </c>
      <c r="AU122">
        <v>0</v>
      </c>
      <c r="AV122">
        <v>0</v>
      </c>
      <c r="AW122">
        <v>0</v>
      </c>
      <c r="AX122" t="s">
        <v>121</v>
      </c>
      <c r="AY122">
        <v>61</v>
      </c>
      <c r="AZ122">
        <v>2996</v>
      </c>
      <c r="BA122">
        <v>0</v>
      </c>
      <c r="BB122" s="5">
        <v>2996</v>
      </c>
      <c r="BC122">
        <v>1168</v>
      </c>
      <c r="BD122">
        <v>1828</v>
      </c>
      <c r="BE122">
        <v>2</v>
      </c>
      <c r="BF122">
        <v>96</v>
      </c>
    </row>
    <row r="123" spans="1:58" hidden="1" x14ac:dyDescent="0.2">
      <c r="A123" t="s">
        <v>268</v>
      </c>
      <c r="B123" t="s">
        <v>58</v>
      </c>
      <c r="C123" t="s">
        <v>96</v>
      </c>
      <c r="D123">
        <v>3</v>
      </c>
      <c r="E123" t="s">
        <v>60</v>
      </c>
      <c r="F123">
        <v>0.02</v>
      </c>
      <c r="G123" t="s">
        <v>99</v>
      </c>
      <c r="H123" s="2">
        <v>45079</v>
      </c>
      <c r="I123">
        <v>722</v>
      </c>
      <c r="J123" s="2">
        <v>45077</v>
      </c>
      <c r="K123" s="33">
        <f t="shared" si="1"/>
        <v>-2</v>
      </c>
      <c r="M123" t="s">
        <v>62</v>
      </c>
      <c r="N123">
        <v>0.01</v>
      </c>
      <c r="O123">
        <v>1184</v>
      </c>
      <c r="P123">
        <v>0.02</v>
      </c>
      <c r="Q123">
        <v>0.92</v>
      </c>
      <c r="R123">
        <v>19</v>
      </c>
      <c r="S123" t="s">
        <v>74</v>
      </c>
      <c r="T123" t="s">
        <v>75</v>
      </c>
      <c r="U123">
        <v>6</v>
      </c>
      <c r="V123" t="s">
        <v>88</v>
      </c>
      <c r="W123" t="s">
        <v>62</v>
      </c>
      <c r="X123">
        <v>0</v>
      </c>
      <c r="Y123">
        <v>462</v>
      </c>
      <c r="Z123" t="s">
        <v>96</v>
      </c>
      <c r="AA123">
        <v>20</v>
      </c>
      <c r="AB123">
        <v>10</v>
      </c>
      <c r="AC123">
        <v>15</v>
      </c>
      <c r="AD123">
        <v>95</v>
      </c>
      <c r="AE123">
        <v>98</v>
      </c>
      <c r="AF123">
        <v>80</v>
      </c>
      <c r="AG123">
        <v>60</v>
      </c>
      <c r="AH123">
        <v>92</v>
      </c>
      <c r="AI123" s="1" t="s">
        <v>76</v>
      </c>
      <c r="AJ123">
        <v>1</v>
      </c>
      <c r="AK123">
        <v>0.05</v>
      </c>
      <c r="AL123">
        <v>0</v>
      </c>
      <c r="AM123">
        <v>1</v>
      </c>
      <c r="AN123">
        <v>100</v>
      </c>
      <c r="AO123">
        <v>0</v>
      </c>
      <c r="AP123">
        <v>1</v>
      </c>
      <c r="AQ123">
        <v>0</v>
      </c>
      <c r="AS123">
        <v>92</v>
      </c>
      <c r="AT123">
        <v>0</v>
      </c>
      <c r="AU123">
        <v>0</v>
      </c>
      <c r="AV123">
        <v>0</v>
      </c>
      <c r="AW123">
        <v>0</v>
      </c>
      <c r="AX123" t="s">
        <v>77</v>
      </c>
      <c r="AY123">
        <v>61</v>
      </c>
      <c r="AZ123">
        <v>1184</v>
      </c>
      <c r="BA123">
        <v>0</v>
      </c>
      <c r="BB123" s="5">
        <v>1184</v>
      </c>
      <c r="BC123">
        <v>462</v>
      </c>
      <c r="BD123">
        <v>722</v>
      </c>
      <c r="BE123">
        <v>1</v>
      </c>
      <c r="BF123">
        <v>98</v>
      </c>
    </row>
    <row r="124" spans="1:58" hidden="1" x14ac:dyDescent="0.2">
      <c r="A124" t="s">
        <v>269</v>
      </c>
      <c r="B124" t="s">
        <v>58</v>
      </c>
      <c r="C124" t="s">
        <v>59</v>
      </c>
      <c r="D124">
        <v>4</v>
      </c>
      <c r="E124" t="s">
        <v>87</v>
      </c>
      <c r="F124">
        <v>0.03</v>
      </c>
      <c r="G124" t="s">
        <v>67</v>
      </c>
      <c r="H124" s="2">
        <v>45042</v>
      </c>
      <c r="I124">
        <v>1447</v>
      </c>
      <c r="J124" s="2">
        <v>45046</v>
      </c>
      <c r="K124" s="33">
        <f t="shared" si="1"/>
        <v>4</v>
      </c>
      <c r="M124" t="s">
        <v>62</v>
      </c>
      <c r="N124">
        <v>0.02</v>
      </c>
      <c r="O124">
        <v>3364</v>
      </c>
      <c r="P124">
        <v>0.03</v>
      </c>
      <c r="Q124">
        <v>0.88</v>
      </c>
      <c r="R124">
        <v>34</v>
      </c>
      <c r="S124" t="s">
        <v>64</v>
      </c>
      <c r="T124" t="s">
        <v>82</v>
      </c>
      <c r="U124">
        <v>3</v>
      </c>
      <c r="V124" t="s">
        <v>88</v>
      </c>
      <c r="W124" t="s">
        <v>62</v>
      </c>
      <c r="X124">
        <v>0</v>
      </c>
      <c r="Y124">
        <v>1917</v>
      </c>
      <c r="Z124" t="s">
        <v>59</v>
      </c>
      <c r="AA124">
        <v>25</v>
      </c>
      <c r="AB124">
        <v>12</v>
      </c>
      <c r="AC124">
        <v>20</v>
      </c>
      <c r="AD124">
        <v>92</v>
      </c>
      <c r="AE124">
        <v>96</v>
      </c>
      <c r="AF124">
        <v>75</v>
      </c>
      <c r="AG124">
        <v>55</v>
      </c>
      <c r="AH124">
        <v>88</v>
      </c>
      <c r="AI124" s="1" t="s">
        <v>68</v>
      </c>
      <c r="AJ124">
        <v>1</v>
      </c>
      <c r="AK124">
        <v>0.04</v>
      </c>
      <c r="AL124">
        <v>0</v>
      </c>
      <c r="AM124">
        <v>1</v>
      </c>
      <c r="AN124">
        <v>100</v>
      </c>
      <c r="AO124">
        <v>0</v>
      </c>
      <c r="AP124">
        <v>1</v>
      </c>
      <c r="AQ124">
        <v>0</v>
      </c>
      <c r="AS124">
        <v>88</v>
      </c>
      <c r="AT124">
        <v>0</v>
      </c>
      <c r="AU124">
        <v>0</v>
      </c>
      <c r="AV124">
        <v>0</v>
      </c>
      <c r="AW124">
        <v>0</v>
      </c>
      <c r="AX124" t="s">
        <v>69</v>
      </c>
      <c r="AY124">
        <v>43</v>
      </c>
      <c r="AZ124">
        <v>3364</v>
      </c>
      <c r="BA124">
        <v>0</v>
      </c>
      <c r="BB124" s="5">
        <v>3364</v>
      </c>
      <c r="BC124">
        <v>1917</v>
      </c>
      <c r="BD124">
        <v>1447</v>
      </c>
      <c r="BE124">
        <v>2</v>
      </c>
      <c r="BF124">
        <v>96</v>
      </c>
    </row>
    <row r="125" spans="1:58" hidden="1" x14ac:dyDescent="0.2">
      <c r="A125" t="s">
        <v>270</v>
      </c>
      <c r="B125" t="s">
        <v>58</v>
      </c>
      <c r="C125" t="s">
        <v>96</v>
      </c>
      <c r="D125">
        <v>1</v>
      </c>
      <c r="E125" t="s">
        <v>60</v>
      </c>
      <c r="F125">
        <v>0.03</v>
      </c>
      <c r="G125" t="s">
        <v>99</v>
      </c>
      <c r="H125" s="2">
        <v>45054</v>
      </c>
      <c r="I125">
        <v>736</v>
      </c>
      <c r="J125" s="2">
        <v>45062</v>
      </c>
      <c r="K125" s="33">
        <f t="shared" si="1"/>
        <v>8</v>
      </c>
      <c r="L125" t="s">
        <v>174</v>
      </c>
      <c r="M125" t="s">
        <v>62</v>
      </c>
      <c r="N125">
        <v>0.02</v>
      </c>
      <c r="O125">
        <v>2300</v>
      </c>
      <c r="P125">
        <v>0.03</v>
      </c>
      <c r="Q125">
        <v>0.89</v>
      </c>
      <c r="R125">
        <v>16</v>
      </c>
      <c r="S125" t="s">
        <v>64</v>
      </c>
      <c r="T125" t="s">
        <v>119</v>
      </c>
      <c r="U125">
        <v>3</v>
      </c>
      <c r="V125" t="s">
        <v>66</v>
      </c>
      <c r="W125" t="s">
        <v>62</v>
      </c>
      <c r="X125">
        <v>1</v>
      </c>
      <c r="Y125">
        <v>1564</v>
      </c>
      <c r="Z125" t="s">
        <v>96</v>
      </c>
      <c r="AA125">
        <v>20</v>
      </c>
      <c r="AB125">
        <v>10</v>
      </c>
      <c r="AC125">
        <v>15</v>
      </c>
      <c r="AD125">
        <v>95</v>
      </c>
      <c r="AE125">
        <v>98</v>
      </c>
      <c r="AF125">
        <v>80</v>
      </c>
      <c r="AG125">
        <v>60</v>
      </c>
      <c r="AH125">
        <v>92</v>
      </c>
      <c r="AI125" s="1" t="s">
        <v>68</v>
      </c>
      <c r="AJ125">
        <v>1</v>
      </c>
      <c r="AK125">
        <v>0.05</v>
      </c>
      <c r="AL125">
        <v>0</v>
      </c>
      <c r="AM125">
        <v>0</v>
      </c>
      <c r="AN125">
        <v>0</v>
      </c>
      <c r="AO125">
        <v>0</v>
      </c>
      <c r="AP125">
        <v>0</v>
      </c>
      <c r="AQ125">
        <v>2300</v>
      </c>
      <c r="AR125">
        <v>4</v>
      </c>
      <c r="AS125">
        <v>89</v>
      </c>
      <c r="AT125">
        <v>0</v>
      </c>
      <c r="AU125">
        <v>0</v>
      </c>
      <c r="AV125">
        <v>1</v>
      </c>
      <c r="AW125">
        <v>1</v>
      </c>
      <c r="AX125" t="s">
        <v>114</v>
      </c>
      <c r="AY125">
        <v>32</v>
      </c>
      <c r="AZ125">
        <v>2300</v>
      </c>
      <c r="BA125">
        <v>0</v>
      </c>
      <c r="BB125" s="5">
        <v>2300</v>
      </c>
      <c r="BC125">
        <v>1564</v>
      </c>
      <c r="BD125">
        <v>736</v>
      </c>
      <c r="BE125">
        <v>2</v>
      </c>
      <c r="BF125">
        <v>98</v>
      </c>
    </row>
    <row r="126" spans="1:58" hidden="1" x14ac:dyDescent="0.2">
      <c r="A126" t="s">
        <v>271</v>
      </c>
      <c r="B126" t="s">
        <v>58</v>
      </c>
      <c r="C126" t="s">
        <v>59</v>
      </c>
      <c r="D126">
        <v>5</v>
      </c>
      <c r="E126" t="s">
        <v>60</v>
      </c>
      <c r="F126">
        <v>0.03</v>
      </c>
      <c r="G126" t="s">
        <v>67</v>
      </c>
      <c r="H126" s="2">
        <v>45068</v>
      </c>
      <c r="I126">
        <v>682</v>
      </c>
      <c r="J126" s="2">
        <v>45070</v>
      </c>
      <c r="K126" s="33">
        <f t="shared" si="1"/>
        <v>2</v>
      </c>
      <c r="L126" t="s">
        <v>118</v>
      </c>
      <c r="M126" t="s">
        <v>206</v>
      </c>
      <c r="N126">
        <v>0.03</v>
      </c>
      <c r="O126">
        <v>1750</v>
      </c>
      <c r="P126">
        <v>0.03</v>
      </c>
      <c r="Q126">
        <v>0.93</v>
      </c>
      <c r="R126">
        <v>19</v>
      </c>
      <c r="S126" t="s">
        <v>92</v>
      </c>
      <c r="T126" t="s">
        <v>93</v>
      </c>
      <c r="U126">
        <v>6</v>
      </c>
      <c r="V126" t="s">
        <v>83</v>
      </c>
      <c r="W126" t="s">
        <v>62</v>
      </c>
      <c r="X126">
        <v>0</v>
      </c>
      <c r="Y126">
        <v>1068</v>
      </c>
      <c r="Z126" t="s">
        <v>59</v>
      </c>
      <c r="AA126">
        <v>25</v>
      </c>
      <c r="AB126">
        <v>12</v>
      </c>
      <c r="AC126">
        <v>20</v>
      </c>
      <c r="AD126">
        <v>92</v>
      </c>
      <c r="AE126">
        <v>96</v>
      </c>
      <c r="AF126">
        <v>75</v>
      </c>
      <c r="AG126">
        <v>55</v>
      </c>
      <c r="AH126">
        <v>88</v>
      </c>
      <c r="AI126" s="1" t="s">
        <v>94</v>
      </c>
      <c r="AJ126">
        <v>1</v>
      </c>
      <c r="AK126">
        <v>0.04</v>
      </c>
      <c r="AL126">
        <v>0</v>
      </c>
      <c r="AM126">
        <v>1</v>
      </c>
      <c r="AN126">
        <v>100</v>
      </c>
      <c r="AO126">
        <v>1</v>
      </c>
      <c r="AP126">
        <v>0</v>
      </c>
      <c r="AQ126">
        <v>0</v>
      </c>
      <c r="AR126">
        <v>6</v>
      </c>
      <c r="AS126">
        <v>93</v>
      </c>
      <c r="AT126">
        <v>1</v>
      </c>
      <c r="AU126">
        <v>100</v>
      </c>
      <c r="AV126">
        <v>0</v>
      </c>
      <c r="AW126">
        <v>0</v>
      </c>
      <c r="AX126" t="s">
        <v>104</v>
      </c>
      <c r="AY126">
        <v>39</v>
      </c>
      <c r="AZ126">
        <v>1750</v>
      </c>
      <c r="BA126">
        <v>100</v>
      </c>
      <c r="BB126" s="5">
        <v>1750</v>
      </c>
      <c r="BC126">
        <v>1068</v>
      </c>
      <c r="BD126">
        <v>682</v>
      </c>
      <c r="BE126">
        <v>3</v>
      </c>
      <c r="BF126">
        <v>96</v>
      </c>
    </row>
    <row r="127" spans="1:58" hidden="1" x14ac:dyDescent="0.2">
      <c r="A127" t="s">
        <v>272</v>
      </c>
      <c r="B127" t="s">
        <v>58</v>
      </c>
      <c r="C127" t="s">
        <v>96</v>
      </c>
      <c r="D127">
        <v>5</v>
      </c>
      <c r="E127" t="s">
        <v>101</v>
      </c>
      <c r="F127">
        <v>0.02</v>
      </c>
      <c r="G127" t="s">
        <v>99</v>
      </c>
      <c r="H127" s="2">
        <v>45094</v>
      </c>
      <c r="I127">
        <v>1050</v>
      </c>
      <c r="J127" s="2">
        <v>45095</v>
      </c>
      <c r="K127" s="33">
        <f t="shared" si="1"/>
        <v>1</v>
      </c>
      <c r="M127" t="s">
        <v>62</v>
      </c>
      <c r="N127">
        <v>0.02</v>
      </c>
      <c r="O127">
        <v>1945</v>
      </c>
      <c r="P127">
        <v>0.05</v>
      </c>
      <c r="Q127">
        <v>0.96</v>
      </c>
      <c r="R127">
        <v>27</v>
      </c>
      <c r="S127" t="s">
        <v>108</v>
      </c>
      <c r="T127" t="s">
        <v>93</v>
      </c>
      <c r="U127">
        <v>6</v>
      </c>
      <c r="V127" t="s">
        <v>88</v>
      </c>
      <c r="W127" t="s">
        <v>62</v>
      </c>
      <c r="X127">
        <v>1</v>
      </c>
      <c r="Y127">
        <v>895</v>
      </c>
      <c r="Z127" t="s">
        <v>96</v>
      </c>
      <c r="AA127">
        <v>20</v>
      </c>
      <c r="AB127">
        <v>10</v>
      </c>
      <c r="AC127">
        <v>15</v>
      </c>
      <c r="AD127">
        <v>95</v>
      </c>
      <c r="AE127">
        <v>98</v>
      </c>
      <c r="AF127">
        <v>80</v>
      </c>
      <c r="AG127">
        <v>60</v>
      </c>
      <c r="AH127">
        <v>92</v>
      </c>
      <c r="AI127" s="1" t="s">
        <v>109</v>
      </c>
      <c r="AJ127">
        <v>1</v>
      </c>
      <c r="AK127">
        <v>0.05</v>
      </c>
      <c r="AL127">
        <v>0</v>
      </c>
      <c r="AM127">
        <v>0</v>
      </c>
      <c r="AN127">
        <v>0</v>
      </c>
      <c r="AO127">
        <v>0</v>
      </c>
      <c r="AP127">
        <v>1</v>
      </c>
      <c r="AQ127">
        <v>1945</v>
      </c>
      <c r="AS127">
        <v>96</v>
      </c>
      <c r="AT127">
        <v>0</v>
      </c>
      <c r="AU127">
        <v>0</v>
      </c>
      <c r="AV127">
        <v>0</v>
      </c>
      <c r="AW127">
        <v>0</v>
      </c>
      <c r="AX127" t="s">
        <v>104</v>
      </c>
      <c r="AY127">
        <v>54</v>
      </c>
      <c r="AZ127">
        <v>1945</v>
      </c>
      <c r="BA127">
        <v>0</v>
      </c>
      <c r="BB127" s="5">
        <v>1945</v>
      </c>
      <c r="BC127">
        <v>895</v>
      </c>
      <c r="BD127">
        <v>1050</v>
      </c>
      <c r="BE127">
        <v>2</v>
      </c>
      <c r="BF127">
        <v>98</v>
      </c>
    </row>
    <row r="128" spans="1:58" hidden="1" x14ac:dyDescent="0.2">
      <c r="A128" t="s">
        <v>273</v>
      </c>
      <c r="B128" t="s">
        <v>86</v>
      </c>
      <c r="C128" t="s">
        <v>59</v>
      </c>
      <c r="D128">
        <v>4</v>
      </c>
      <c r="E128" t="s">
        <v>90</v>
      </c>
      <c r="F128">
        <v>0.02</v>
      </c>
      <c r="G128" t="s">
        <v>67</v>
      </c>
      <c r="H128" s="2">
        <v>45074</v>
      </c>
      <c r="I128">
        <v>955</v>
      </c>
      <c r="J128" s="2">
        <v>45085</v>
      </c>
      <c r="K128" s="33">
        <f t="shared" si="1"/>
        <v>11</v>
      </c>
      <c r="L128" t="s">
        <v>91</v>
      </c>
      <c r="M128" t="s">
        <v>62</v>
      </c>
      <c r="N128">
        <v>0.03</v>
      </c>
      <c r="O128">
        <v>3082</v>
      </c>
      <c r="P128">
        <v>0.05</v>
      </c>
      <c r="Q128">
        <v>0.92</v>
      </c>
      <c r="R128">
        <v>30</v>
      </c>
      <c r="S128" t="s">
        <v>81</v>
      </c>
      <c r="T128" t="s">
        <v>75</v>
      </c>
      <c r="U128">
        <v>1</v>
      </c>
      <c r="V128" t="s">
        <v>83</v>
      </c>
      <c r="W128" t="s">
        <v>62</v>
      </c>
      <c r="X128">
        <v>1</v>
      </c>
      <c r="Y128">
        <v>2127</v>
      </c>
      <c r="Z128" t="s">
        <v>59</v>
      </c>
      <c r="AA128">
        <v>25</v>
      </c>
      <c r="AB128">
        <v>12</v>
      </c>
      <c r="AC128">
        <v>20</v>
      </c>
      <c r="AD128">
        <v>92</v>
      </c>
      <c r="AE128">
        <v>96</v>
      </c>
      <c r="AF128">
        <v>75</v>
      </c>
      <c r="AG128">
        <v>55</v>
      </c>
      <c r="AH128">
        <v>88</v>
      </c>
      <c r="AI128" s="1" t="s">
        <v>84</v>
      </c>
      <c r="AJ128">
        <v>1</v>
      </c>
      <c r="AK128">
        <v>0.04</v>
      </c>
      <c r="AL128">
        <v>0</v>
      </c>
      <c r="AM128">
        <v>0</v>
      </c>
      <c r="AN128">
        <v>0</v>
      </c>
      <c r="AO128">
        <v>1</v>
      </c>
      <c r="AP128">
        <v>0</v>
      </c>
      <c r="AQ128">
        <v>3082</v>
      </c>
      <c r="AR128">
        <v>7</v>
      </c>
      <c r="AS128">
        <v>92</v>
      </c>
      <c r="AT128">
        <v>0</v>
      </c>
      <c r="AU128">
        <v>0</v>
      </c>
      <c r="AV128">
        <v>0</v>
      </c>
      <c r="AW128">
        <v>0</v>
      </c>
      <c r="AX128" t="s">
        <v>69</v>
      </c>
      <c r="AY128">
        <v>31</v>
      </c>
      <c r="AZ128">
        <v>3082</v>
      </c>
      <c r="BA128">
        <v>100</v>
      </c>
      <c r="BB128" s="5">
        <v>3082</v>
      </c>
      <c r="BC128">
        <v>2127</v>
      </c>
      <c r="BD128">
        <v>955</v>
      </c>
      <c r="BE128">
        <v>3</v>
      </c>
      <c r="BF128">
        <v>96</v>
      </c>
    </row>
    <row r="129" spans="1:58" hidden="1" x14ac:dyDescent="0.2">
      <c r="A129" t="s">
        <v>274</v>
      </c>
      <c r="B129" t="s">
        <v>58</v>
      </c>
      <c r="C129" t="s">
        <v>59</v>
      </c>
      <c r="D129">
        <v>5</v>
      </c>
      <c r="E129" t="s">
        <v>101</v>
      </c>
      <c r="F129">
        <v>0.04</v>
      </c>
      <c r="G129" t="s">
        <v>67</v>
      </c>
      <c r="H129" s="2">
        <v>45046</v>
      </c>
      <c r="I129">
        <v>681</v>
      </c>
      <c r="J129" s="2">
        <v>45056</v>
      </c>
      <c r="K129" s="33">
        <f t="shared" si="1"/>
        <v>10</v>
      </c>
      <c r="L129" t="s">
        <v>107</v>
      </c>
      <c r="M129" t="s">
        <v>62</v>
      </c>
      <c r="N129">
        <v>0.01</v>
      </c>
      <c r="O129">
        <v>1947</v>
      </c>
      <c r="P129">
        <v>0.02</v>
      </c>
      <c r="Q129">
        <v>0.95</v>
      </c>
      <c r="R129">
        <v>10</v>
      </c>
      <c r="S129" t="s">
        <v>64</v>
      </c>
      <c r="T129" t="s">
        <v>93</v>
      </c>
      <c r="U129">
        <v>5</v>
      </c>
      <c r="V129" t="s">
        <v>83</v>
      </c>
      <c r="W129" t="s">
        <v>62</v>
      </c>
      <c r="X129">
        <v>0</v>
      </c>
      <c r="Y129">
        <v>1266</v>
      </c>
      <c r="Z129" t="s">
        <v>59</v>
      </c>
      <c r="AA129">
        <v>25</v>
      </c>
      <c r="AB129">
        <v>12</v>
      </c>
      <c r="AC129">
        <v>20</v>
      </c>
      <c r="AD129">
        <v>92</v>
      </c>
      <c r="AE129">
        <v>96</v>
      </c>
      <c r="AF129">
        <v>75</v>
      </c>
      <c r="AG129">
        <v>55</v>
      </c>
      <c r="AH129">
        <v>88</v>
      </c>
      <c r="AI129" s="1" t="s">
        <v>68</v>
      </c>
      <c r="AJ129">
        <v>1</v>
      </c>
      <c r="AK129">
        <v>0.04</v>
      </c>
      <c r="AL129">
        <v>0</v>
      </c>
      <c r="AM129">
        <v>1</v>
      </c>
      <c r="AN129">
        <v>100</v>
      </c>
      <c r="AO129">
        <v>1</v>
      </c>
      <c r="AP129">
        <v>0</v>
      </c>
      <c r="AQ129">
        <v>0</v>
      </c>
      <c r="AR129">
        <v>7</v>
      </c>
      <c r="AS129">
        <v>95</v>
      </c>
      <c r="AT129">
        <v>0</v>
      </c>
      <c r="AU129">
        <v>0</v>
      </c>
      <c r="AV129">
        <v>0</v>
      </c>
      <c r="AW129">
        <v>0</v>
      </c>
      <c r="AX129" t="s">
        <v>104</v>
      </c>
      <c r="AY129">
        <v>35</v>
      </c>
      <c r="AZ129">
        <v>1947</v>
      </c>
      <c r="BA129">
        <v>100</v>
      </c>
      <c r="BB129" s="5">
        <v>1947</v>
      </c>
      <c r="BC129">
        <v>1266</v>
      </c>
      <c r="BD129">
        <v>681</v>
      </c>
      <c r="BE129">
        <v>1</v>
      </c>
      <c r="BF129">
        <v>96</v>
      </c>
    </row>
    <row r="130" spans="1:58" hidden="1" x14ac:dyDescent="0.2">
      <c r="A130" t="s">
        <v>275</v>
      </c>
      <c r="B130" t="s">
        <v>86</v>
      </c>
      <c r="C130" t="s">
        <v>96</v>
      </c>
      <c r="D130">
        <v>4</v>
      </c>
      <c r="E130" t="s">
        <v>90</v>
      </c>
      <c r="F130">
        <v>0.04</v>
      </c>
      <c r="G130" t="s">
        <v>99</v>
      </c>
      <c r="H130" s="2">
        <v>45047</v>
      </c>
      <c r="I130">
        <v>1570</v>
      </c>
      <c r="J130" s="2">
        <v>45055</v>
      </c>
      <c r="K130" s="33">
        <f t="shared" si="1"/>
        <v>8</v>
      </c>
      <c r="L130" t="s">
        <v>132</v>
      </c>
      <c r="M130" t="s">
        <v>62</v>
      </c>
      <c r="N130">
        <v>0.01</v>
      </c>
      <c r="O130">
        <v>3205</v>
      </c>
      <c r="P130">
        <v>0.01</v>
      </c>
      <c r="Q130">
        <v>0.97</v>
      </c>
      <c r="R130">
        <v>23</v>
      </c>
      <c r="S130" t="s">
        <v>92</v>
      </c>
      <c r="T130" t="s">
        <v>82</v>
      </c>
      <c r="U130">
        <v>1</v>
      </c>
      <c r="V130" t="s">
        <v>83</v>
      </c>
      <c r="W130" t="s">
        <v>206</v>
      </c>
      <c r="X130">
        <v>1</v>
      </c>
      <c r="Y130">
        <v>1635</v>
      </c>
      <c r="Z130" t="s">
        <v>96</v>
      </c>
      <c r="AA130">
        <v>20</v>
      </c>
      <c r="AB130">
        <v>10</v>
      </c>
      <c r="AC130">
        <v>15</v>
      </c>
      <c r="AD130">
        <v>95</v>
      </c>
      <c r="AE130">
        <v>98</v>
      </c>
      <c r="AF130">
        <v>80</v>
      </c>
      <c r="AG130">
        <v>60</v>
      </c>
      <c r="AH130">
        <v>92</v>
      </c>
      <c r="AI130" s="1" t="s">
        <v>94</v>
      </c>
      <c r="AJ130">
        <v>1</v>
      </c>
      <c r="AK130">
        <v>0.05</v>
      </c>
      <c r="AL130">
        <v>1</v>
      </c>
      <c r="AM130">
        <v>0</v>
      </c>
      <c r="AN130">
        <v>0</v>
      </c>
      <c r="AO130">
        <v>1</v>
      </c>
      <c r="AP130">
        <v>0</v>
      </c>
      <c r="AQ130">
        <v>3205</v>
      </c>
      <c r="AR130">
        <v>7</v>
      </c>
      <c r="AS130">
        <v>97</v>
      </c>
      <c r="AT130">
        <v>0</v>
      </c>
      <c r="AU130">
        <v>0</v>
      </c>
      <c r="AV130">
        <v>0</v>
      </c>
      <c r="AW130">
        <v>0</v>
      </c>
      <c r="AX130" t="s">
        <v>69</v>
      </c>
      <c r="AY130">
        <v>49</v>
      </c>
      <c r="AZ130">
        <v>3205</v>
      </c>
      <c r="BA130">
        <v>100</v>
      </c>
      <c r="BB130" s="5">
        <v>3205</v>
      </c>
      <c r="BC130">
        <v>1635</v>
      </c>
      <c r="BD130">
        <v>1570</v>
      </c>
      <c r="BE130">
        <v>1</v>
      </c>
      <c r="BF130">
        <v>98</v>
      </c>
    </row>
    <row r="131" spans="1:58" hidden="1" x14ac:dyDescent="0.2">
      <c r="A131" t="s">
        <v>276</v>
      </c>
      <c r="B131" t="s">
        <v>86</v>
      </c>
      <c r="C131" t="s">
        <v>96</v>
      </c>
      <c r="D131">
        <v>5</v>
      </c>
      <c r="E131" t="s">
        <v>90</v>
      </c>
      <c r="F131">
        <v>0.03</v>
      </c>
      <c r="G131" t="s">
        <v>99</v>
      </c>
      <c r="H131" s="2">
        <v>45092</v>
      </c>
      <c r="I131">
        <v>849</v>
      </c>
      <c r="J131" s="2">
        <v>45098</v>
      </c>
      <c r="K131" s="33">
        <f t="shared" ref="K131:K194" si="2">J131-H131</f>
        <v>6</v>
      </c>
      <c r="L131" t="s">
        <v>73</v>
      </c>
      <c r="M131" t="s">
        <v>62</v>
      </c>
      <c r="N131">
        <v>0.03</v>
      </c>
      <c r="O131">
        <v>2357</v>
      </c>
      <c r="P131">
        <v>0.02</v>
      </c>
      <c r="Q131">
        <v>0.94</v>
      </c>
      <c r="R131">
        <v>10</v>
      </c>
      <c r="S131" t="s">
        <v>108</v>
      </c>
      <c r="T131" t="s">
        <v>75</v>
      </c>
      <c r="U131">
        <v>3</v>
      </c>
      <c r="V131" t="s">
        <v>83</v>
      </c>
      <c r="W131" t="s">
        <v>62</v>
      </c>
      <c r="X131">
        <v>0</v>
      </c>
      <c r="Y131">
        <v>1508</v>
      </c>
      <c r="Z131" t="s">
        <v>96</v>
      </c>
      <c r="AA131">
        <v>20</v>
      </c>
      <c r="AB131">
        <v>10</v>
      </c>
      <c r="AC131">
        <v>15</v>
      </c>
      <c r="AD131">
        <v>95</v>
      </c>
      <c r="AE131">
        <v>98</v>
      </c>
      <c r="AF131">
        <v>80</v>
      </c>
      <c r="AG131">
        <v>60</v>
      </c>
      <c r="AH131">
        <v>92</v>
      </c>
      <c r="AI131" s="1" t="s">
        <v>109</v>
      </c>
      <c r="AJ131">
        <v>1</v>
      </c>
      <c r="AK131">
        <v>0.05</v>
      </c>
      <c r="AL131">
        <v>0</v>
      </c>
      <c r="AM131">
        <v>1</v>
      </c>
      <c r="AN131">
        <v>100</v>
      </c>
      <c r="AO131">
        <v>1</v>
      </c>
      <c r="AP131">
        <v>0</v>
      </c>
      <c r="AQ131">
        <v>0</v>
      </c>
      <c r="AR131">
        <v>3</v>
      </c>
      <c r="AS131">
        <v>94</v>
      </c>
      <c r="AT131">
        <v>0</v>
      </c>
      <c r="AU131">
        <v>0</v>
      </c>
      <c r="AV131">
        <v>0</v>
      </c>
      <c r="AW131">
        <v>0</v>
      </c>
      <c r="AX131" t="s">
        <v>104</v>
      </c>
      <c r="AY131">
        <v>36</v>
      </c>
      <c r="AZ131">
        <v>2357</v>
      </c>
      <c r="BA131">
        <v>100</v>
      </c>
      <c r="BB131" s="5">
        <v>2357</v>
      </c>
      <c r="BC131">
        <v>1508</v>
      </c>
      <c r="BD131">
        <v>849</v>
      </c>
      <c r="BE131">
        <v>3</v>
      </c>
      <c r="BF131">
        <v>98</v>
      </c>
    </row>
    <row r="132" spans="1:58" hidden="1" x14ac:dyDescent="0.2">
      <c r="A132" t="s">
        <v>278</v>
      </c>
      <c r="B132" t="s">
        <v>58</v>
      </c>
      <c r="C132" t="s">
        <v>59</v>
      </c>
      <c r="D132">
        <v>1</v>
      </c>
      <c r="E132" t="s">
        <v>90</v>
      </c>
      <c r="F132">
        <v>0.03</v>
      </c>
      <c r="G132" t="s">
        <v>67</v>
      </c>
      <c r="H132" s="2">
        <v>45094</v>
      </c>
      <c r="I132">
        <v>1047</v>
      </c>
      <c r="J132" s="2">
        <v>45095</v>
      </c>
      <c r="K132" s="33">
        <f t="shared" si="2"/>
        <v>1</v>
      </c>
      <c r="M132" t="s">
        <v>62</v>
      </c>
      <c r="N132">
        <v>0.01</v>
      </c>
      <c r="O132">
        <v>1870</v>
      </c>
      <c r="P132">
        <v>0.05</v>
      </c>
      <c r="Q132">
        <v>0.92</v>
      </c>
      <c r="R132">
        <v>33</v>
      </c>
      <c r="S132" t="s">
        <v>64</v>
      </c>
      <c r="T132" t="s">
        <v>82</v>
      </c>
      <c r="U132">
        <v>4</v>
      </c>
      <c r="V132" t="s">
        <v>88</v>
      </c>
      <c r="W132" t="s">
        <v>62</v>
      </c>
      <c r="X132">
        <v>1</v>
      </c>
      <c r="Y132">
        <v>823</v>
      </c>
      <c r="Z132" t="s">
        <v>59</v>
      </c>
      <c r="AA132">
        <v>25</v>
      </c>
      <c r="AB132">
        <v>12</v>
      </c>
      <c r="AC132">
        <v>20</v>
      </c>
      <c r="AD132">
        <v>92</v>
      </c>
      <c r="AE132">
        <v>96</v>
      </c>
      <c r="AF132">
        <v>75</v>
      </c>
      <c r="AG132">
        <v>55</v>
      </c>
      <c r="AH132">
        <v>88</v>
      </c>
      <c r="AI132" s="1" t="s">
        <v>68</v>
      </c>
      <c r="AJ132">
        <v>1</v>
      </c>
      <c r="AK132">
        <v>0.04</v>
      </c>
      <c r="AL132">
        <v>0</v>
      </c>
      <c r="AM132">
        <v>0</v>
      </c>
      <c r="AN132">
        <v>0</v>
      </c>
      <c r="AO132">
        <v>0</v>
      </c>
      <c r="AP132">
        <v>1</v>
      </c>
      <c r="AQ132">
        <v>1870</v>
      </c>
      <c r="AS132">
        <v>92</v>
      </c>
      <c r="AT132">
        <v>0</v>
      </c>
      <c r="AU132">
        <v>0</v>
      </c>
      <c r="AV132">
        <v>0</v>
      </c>
      <c r="AW132">
        <v>0</v>
      </c>
      <c r="AX132" t="s">
        <v>114</v>
      </c>
      <c r="AY132">
        <v>56</v>
      </c>
      <c r="AZ132">
        <v>1870</v>
      </c>
      <c r="BA132">
        <v>0</v>
      </c>
      <c r="BB132" s="5">
        <v>1870</v>
      </c>
      <c r="BC132">
        <v>823</v>
      </c>
      <c r="BD132">
        <v>1047</v>
      </c>
      <c r="BE132">
        <v>1</v>
      </c>
      <c r="BF132">
        <v>96</v>
      </c>
    </row>
    <row r="133" spans="1:58" hidden="1" x14ac:dyDescent="0.2">
      <c r="A133" t="s">
        <v>279</v>
      </c>
      <c r="B133" t="s">
        <v>58</v>
      </c>
      <c r="C133" t="s">
        <v>96</v>
      </c>
      <c r="D133">
        <v>4</v>
      </c>
      <c r="E133" t="s">
        <v>87</v>
      </c>
      <c r="F133">
        <v>0.03</v>
      </c>
      <c r="G133" t="s">
        <v>99</v>
      </c>
      <c r="H133" s="2">
        <v>45062</v>
      </c>
      <c r="I133">
        <v>713</v>
      </c>
      <c r="J133" s="2">
        <v>45069</v>
      </c>
      <c r="K133" s="33">
        <f t="shared" si="2"/>
        <v>7</v>
      </c>
      <c r="L133" t="s">
        <v>97</v>
      </c>
      <c r="M133" t="s">
        <v>62</v>
      </c>
      <c r="N133">
        <v>0.03</v>
      </c>
      <c r="O133">
        <v>1782</v>
      </c>
      <c r="P133">
        <v>0.01</v>
      </c>
      <c r="Q133">
        <v>0.93</v>
      </c>
      <c r="R133">
        <v>24</v>
      </c>
      <c r="S133" t="s">
        <v>64</v>
      </c>
      <c r="T133" t="s">
        <v>93</v>
      </c>
      <c r="U133">
        <v>3</v>
      </c>
      <c r="V133" t="s">
        <v>83</v>
      </c>
      <c r="W133" t="s">
        <v>62</v>
      </c>
      <c r="X133">
        <v>1</v>
      </c>
      <c r="Y133">
        <v>1069</v>
      </c>
      <c r="Z133" t="s">
        <v>96</v>
      </c>
      <c r="AA133">
        <v>20</v>
      </c>
      <c r="AB133">
        <v>10</v>
      </c>
      <c r="AC133">
        <v>15</v>
      </c>
      <c r="AD133">
        <v>95</v>
      </c>
      <c r="AE133">
        <v>98</v>
      </c>
      <c r="AF133">
        <v>80</v>
      </c>
      <c r="AG133">
        <v>60</v>
      </c>
      <c r="AH133">
        <v>92</v>
      </c>
      <c r="AI133" s="1" t="s">
        <v>68</v>
      </c>
      <c r="AJ133">
        <v>1</v>
      </c>
      <c r="AK133">
        <v>0.05</v>
      </c>
      <c r="AL133">
        <v>0</v>
      </c>
      <c r="AM133">
        <v>0</v>
      </c>
      <c r="AN133">
        <v>0</v>
      </c>
      <c r="AO133">
        <v>1</v>
      </c>
      <c r="AP133">
        <v>0</v>
      </c>
      <c r="AQ133">
        <v>1782</v>
      </c>
      <c r="AR133">
        <v>5</v>
      </c>
      <c r="AS133">
        <v>93</v>
      </c>
      <c r="AT133">
        <v>0</v>
      </c>
      <c r="AU133">
        <v>0</v>
      </c>
      <c r="AV133">
        <v>0</v>
      </c>
      <c r="AW133">
        <v>0</v>
      </c>
      <c r="AX133" t="s">
        <v>69</v>
      </c>
      <c r="AY133">
        <v>40</v>
      </c>
      <c r="AZ133">
        <v>1782</v>
      </c>
      <c r="BA133">
        <v>100</v>
      </c>
      <c r="BB133" s="5">
        <v>1782</v>
      </c>
      <c r="BC133">
        <v>1069</v>
      </c>
      <c r="BD133">
        <v>713</v>
      </c>
      <c r="BE133">
        <v>3</v>
      </c>
      <c r="BF133">
        <v>98</v>
      </c>
    </row>
    <row r="134" spans="1:58" hidden="1" x14ac:dyDescent="0.2">
      <c r="A134" t="s">
        <v>280</v>
      </c>
      <c r="B134" t="s">
        <v>86</v>
      </c>
      <c r="C134" t="s">
        <v>59</v>
      </c>
      <c r="D134">
        <v>5</v>
      </c>
      <c r="E134" t="s">
        <v>101</v>
      </c>
      <c r="F134">
        <v>0.02</v>
      </c>
      <c r="G134" t="s">
        <v>67</v>
      </c>
      <c r="H134" s="2">
        <v>45071</v>
      </c>
      <c r="I134">
        <v>1004</v>
      </c>
      <c r="J134" s="2">
        <v>45071</v>
      </c>
      <c r="K134" s="33">
        <f t="shared" si="2"/>
        <v>0</v>
      </c>
      <c r="M134" t="s">
        <v>62</v>
      </c>
      <c r="N134">
        <v>0.01</v>
      </c>
      <c r="O134">
        <v>1673</v>
      </c>
      <c r="P134">
        <v>0.02</v>
      </c>
      <c r="Q134">
        <v>0.92</v>
      </c>
      <c r="R134">
        <v>13</v>
      </c>
      <c r="S134" t="s">
        <v>81</v>
      </c>
      <c r="T134" t="s">
        <v>75</v>
      </c>
      <c r="U134">
        <v>5</v>
      </c>
      <c r="V134" t="s">
        <v>88</v>
      </c>
      <c r="W134" t="s">
        <v>62</v>
      </c>
      <c r="X134">
        <v>0</v>
      </c>
      <c r="Y134">
        <v>669</v>
      </c>
      <c r="Z134" t="s">
        <v>59</v>
      </c>
      <c r="AA134">
        <v>25</v>
      </c>
      <c r="AB134">
        <v>12</v>
      </c>
      <c r="AC134">
        <v>20</v>
      </c>
      <c r="AD134">
        <v>92</v>
      </c>
      <c r="AE134">
        <v>96</v>
      </c>
      <c r="AF134">
        <v>75</v>
      </c>
      <c r="AG134">
        <v>55</v>
      </c>
      <c r="AH134">
        <v>88</v>
      </c>
      <c r="AI134" s="1" t="s">
        <v>84</v>
      </c>
      <c r="AJ134">
        <v>1</v>
      </c>
      <c r="AK134">
        <v>0.04</v>
      </c>
      <c r="AL134">
        <v>0</v>
      </c>
      <c r="AM134">
        <v>1</v>
      </c>
      <c r="AN134">
        <v>100</v>
      </c>
      <c r="AO134">
        <v>0</v>
      </c>
      <c r="AP134">
        <v>1</v>
      </c>
      <c r="AQ134">
        <v>0</v>
      </c>
      <c r="AS134">
        <v>92</v>
      </c>
      <c r="AT134">
        <v>0</v>
      </c>
      <c r="AU134">
        <v>0</v>
      </c>
      <c r="AV134">
        <v>0</v>
      </c>
      <c r="AW134">
        <v>0</v>
      </c>
      <c r="AX134" t="s">
        <v>104</v>
      </c>
      <c r="AY134">
        <v>60</v>
      </c>
      <c r="AZ134">
        <v>1673</v>
      </c>
      <c r="BA134">
        <v>0</v>
      </c>
      <c r="BB134" s="5">
        <v>1673</v>
      </c>
      <c r="BC134">
        <v>669</v>
      </c>
      <c r="BD134">
        <v>1004</v>
      </c>
      <c r="BE134">
        <v>1</v>
      </c>
      <c r="BF134">
        <v>96</v>
      </c>
    </row>
    <row r="135" spans="1:58" hidden="1" x14ac:dyDescent="0.2">
      <c r="A135" t="s">
        <v>281</v>
      </c>
      <c r="B135" t="s">
        <v>86</v>
      </c>
      <c r="C135" t="s">
        <v>96</v>
      </c>
      <c r="D135">
        <v>2</v>
      </c>
      <c r="E135" t="s">
        <v>71</v>
      </c>
      <c r="F135">
        <v>0.04</v>
      </c>
      <c r="G135" t="s">
        <v>99</v>
      </c>
      <c r="H135" s="2">
        <v>45092</v>
      </c>
      <c r="I135">
        <v>944</v>
      </c>
      <c r="J135" s="2">
        <v>45094</v>
      </c>
      <c r="K135" s="33">
        <f t="shared" si="2"/>
        <v>2</v>
      </c>
      <c r="M135" t="s">
        <v>62</v>
      </c>
      <c r="N135">
        <v>0.02</v>
      </c>
      <c r="O135">
        <v>1926</v>
      </c>
      <c r="P135">
        <v>0.04</v>
      </c>
      <c r="Q135">
        <v>0.92</v>
      </c>
      <c r="R135">
        <v>15</v>
      </c>
      <c r="S135" t="s">
        <v>74</v>
      </c>
      <c r="T135" t="s">
        <v>82</v>
      </c>
      <c r="U135">
        <v>5</v>
      </c>
      <c r="V135" t="s">
        <v>88</v>
      </c>
      <c r="W135" t="s">
        <v>62</v>
      </c>
      <c r="X135">
        <v>1</v>
      </c>
      <c r="Y135">
        <v>982</v>
      </c>
      <c r="Z135" t="s">
        <v>96</v>
      </c>
      <c r="AA135">
        <v>20</v>
      </c>
      <c r="AB135">
        <v>10</v>
      </c>
      <c r="AC135">
        <v>15</v>
      </c>
      <c r="AD135">
        <v>95</v>
      </c>
      <c r="AE135">
        <v>98</v>
      </c>
      <c r="AF135">
        <v>80</v>
      </c>
      <c r="AG135">
        <v>60</v>
      </c>
      <c r="AH135">
        <v>92</v>
      </c>
      <c r="AI135" s="1" t="s">
        <v>76</v>
      </c>
      <c r="AJ135">
        <v>1</v>
      </c>
      <c r="AK135">
        <v>0.05</v>
      </c>
      <c r="AL135">
        <v>0</v>
      </c>
      <c r="AM135">
        <v>0</v>
      </c>
      <c r="AN135">
        <v>0</v>
      </c>
      <c r="AO135">
        <v>0</v>
      </c>
      <c r="AP135">
        <v>1</v>
      </c>
      <c r="AQ135">
        <v>1926</v>
      </c>
      <c r="AS135">
        <v>92</v>
      </c>
      <c r="AT135">
        <v>0</v>
      </c>
      <c r="AU135">
        <v>0</v>
      </c>
      <c r="AV135">
        <v>0</v>
      </c>
      <c r="AW135">
        <v>0</v>
      </c>
      <c r="AX135" t="s">
        <v>121</v>
      </c>
      <c r="AY135">
        <v>49</v>
      </c>
      <c r="AZ135">
        <v>1926</v>
      </c>
      <c r="BA135">
        <v>0</v>
      </c>
      <c r="BB135" s="5">
        <v>1926</v>
      </c>
      <c r="BC135">
        <v>982</v>
      </c>
      <c r="BD135">
        <v>944</v>
      </c>
      <c r="BE135">
        <v>2</v>
      </c>
      <c r="BF135">
        <v>98</v>
      </c>
    </row>
    <row r="136" spans="1:58" hidden="1" x14ac:dyDescent="0.2">
      <c r="A136" t="s">
        <v>282</v>
      </c>
      <c r="B136" t="s">
        <v>58</v>
      </c>
      <c r="C136" t="s">
        <v>96</v>
      </c>
      <c r="D136">
        <v>5</v>
      </c>
      <c r="E136" t="s">
        <v>87</v>
      </c>
      <c r="F136">
        <v>0.01</v>
      </c>
      <c r="G136" t="s">
        <v>99</v>
      </c>
      <c r="H136" s="2">
        <v>45092</v>
      </c>
      <c r="I136">
        <v>660</v>
      </c>
      <c r="J136" s="2">
        <v>45092</v>
      </c>
      <c r="K136" s="33">
        <f t="shared" si="2"/>
        <v>0</v>
      </c>
      <c r="M136" t="s">
        <v>62</v>
      </c>
      <c r="N136">
        <v>0.04</v>
      </c>
      <c r="O136">
        <v>2062</v>
      </c>
      <c r="P136">
        <v>0.05</v>
      </c>
      <c r="Q136">
        <v>0.98</v>
      </c>
      <c r="R136">
        <v>18</v>
      </c>
      <c r="S136" t="s">
        <v>108</v>
      </c>
      <c r="T136" t="s">
        <v>75</v>
      </c>
      <c r="U136">
        <v>5</v>
      </c>
      <c r="V136" t="s">
        <v>66</v>
      </c>
      <c r="W136" t="s">
        <v>62</v>
      </c>
      <c r="X136">
        <v>1</v>
      </c>
      <c r="Y136">
        <v>1402</v>
      </c>
      <c r="Z136" t="s">
        <v>96</v>
      </c>
      <c r="AA136">
        <v>20</v>
      </c>
      <c r="AB136">
        <v>10</v>
      </c>
      <c r="AC136">
        <v>15</v>
      </c>
      <c r="AD136">
        <v>95</v>
      </c>
      <c r="AE136">
        <v>98</v>
      </c>
      <c r="AF136">
        <v>80</v>
      </c>
      <c r="AG136">
        <v>60</v>
      </c>
      <c r="AH136">
        <v>92</v>
      </c>
      <c r="AI136" s="1" t="s">
        <v>109</v>
      </c>
      <c r="AJ136">
        <v>1</v>
      </c>
      <c r="AK136">
        <v>0.05</v>
      </c>
      <c r="AL136">
        <v>0</v>
      </c>
      <c r="AM136">
        <v>0</v>
      </c>
      <c r="AN136">
        <v>0</v>
      </c>
      <c r="AO136">
        <v>0</v>
      </c>
      <c r="AP136">
        <v>0</v>
      </c>
      <c r="AQ136">
        <v>2062</v>
      </c>
      <c r="AS136">
        <v>98</v>
      </c>
      <c r="AT136">
        <v>0</v>
      </c>
      <c r="AU136">
        <v>0</v>
      </c>
      <c r="AV136">
        <v>1</v>
      </c>
      <c r="AW136">
        <v>1</v>
      </c>
      <c r="AX136" t="s">
        <v>104</v>
      </c>
      <c r="AY136">
        <v>32</v>
      </c>
      <c r="AZ136">
        <v>2062</v>
      </c>
      <c r="BA136">
        <v>0</v>
      </c>
      <c r="BB136" s="5">
        <v>2062</v>
      </c>
      <c r="BC136">
        <v>1402</v>
      </c>
      <c r="BD136">
        <v>660</v>
      </c>
      <c r="BE136">
        <v>4</v>
      </c>
      <c r="BF136">
        <v>98</v>
      </c>
    </row>
    <row r="137" spans="1:58" hidden="1" x14ac:dyDescent="0.2">
      <c r="A137" t="s">
        <v>283</v>
      </c>
      <c r="B137" t="s">
        <v>58</v>
      </c>
      <c r="C137" t="s">
        <v>96</v>
      </c>
      <c r="D137">
        <v>3</v>
      </c>
      <c r="E137" t="s">
        <v>90</v>
      </c>
      <c r="F137">
        <v>0.04</v>
      </c>
      <c r="G137" t="s">
        <v>99</v>
      </c>
      <c r="H137" s="2">
        <v>45075</v>
      </c>
      <c r="I137">
        <v>1227</v>
      </c>
      <c r="J137" s="2">
        <v>45073</v>
      </c>
      <c r="K137" s="33">
        <f t="shared" si="2"/>
        <v>-2</v>
      </c>
      <c r="M137" t="s">
        <v>206</v>
      </c>
      <c r="N137">
        <v>0.01</v>
      </c>
      <c r="O137">
        <v>2116</v>
      </c>
      <c r="P137">
        <v>0.03</v>
      </c>
      <c r="Q137">
        <v>0.88</v>
      </c>
      <c r="R137">
        <v>19</v>
      </c>
      <c r="S137" t="s">
        <v>81</v>
      </c>
      <c r="T137" t="s">
        <v>93</v>
      </c>
      <c r="U137">
        <v>5</v>
      </c>
      <c r="V137" t="s">
        <v>88</v>
      </c>
      <c r="W137" t="s">
        <v>62</v>
      </c>
      <c r="X137">
        <v>1</v>
      </c>
      <c r="Y137">
        <v>889</v>
      </c>
      <c r="Z137" t="s">
        <v>96</v>
      </c>
      <c r="AA137">
        <v>20</v>
      </c>
      <c r="AB137">
        <v>10</v>
      </c>
      <c r="AC137">
        <v>15</v>
      </c>
      <c r="AD137">
        <v>95</v>
      </c>
      <c r="AE137">
        <v>98</v>
      </c>
      <c r="AF137">
        <v>80</v>
      </c>
      <c r="AG137">
        <v>60</v>
      </c>
      <c r="AH137">
        <v>92</v>
      </c>
      <c r="AI137" s="1" t="s">
        <v>84</v>
      </c>
      <c r="AJ137">
        <v>1</v>
      </c>
      <c r="AK137">
        <v>0.05</v>
      </c>
      <c r="AL137">
        <v>0</v>
      </c>
      <c r="AM137">
        <v>0</v>
      </c>
      <c r="AN137">
        <v>0</v>
      </c>
      <c r="AO137">
        <v>0</v>
      </c>
      <c r="AP137">
        <v>1</v>
      </c>
      <c r="AQ137">
        <v>2116</v>
      </c>
      <c r="AS137">
        <v>88</v>
      </c>
      <c r="AT137">
        <v>1</v>
      </c>
      <c r="AU137">
        <v>100</v>
      </c>
      <c r="AV137">
        <v>0</v>
      </c>
      <c r="AW137">
        <v>0</v>
      </c>
      <c r="AX137" t="s">
        <v>77</v>
      </c>
      <c r="AY137">
        <v>58</v>
      </c>
      <c r="AZ137">
        <v>2116</v>
      </c>
      <c r="BA137">
        <v>0</v>
      </c>
      <c r="BB137" s="5">
        <v>2116</v>
      </c>
      <c r="BC137">
        <v>889</v>
      </c>
      <c r="BD137">
        <v>1227</v>
      </c>
      <c r="BE137">
        <v>1</v>
      </c>
      <c r="BF137">
        <v>98</v>
      </c>
    </row>
    <row r="138" spans="1:58" hidden="1" x14ac:dyDescent="0.2">
      <c r="A138" t="s">
        <v>284</v>
      </c>
      <c r="B138" t="s">
        <v>86</v>
      </c>
      <c r="C138" t="s">
        <v>96</v>
      </c>
      <c r="D138">
        <v>1</v>
      </c>
      <c r="E138" t="s">
        <v>101</v>
      </c>
      <c r="F138">
        <v>0.03</v>
      </c>
      <c r="G138" t="s">
        <v>99</v>
      </c>
      <c r="H138" s="2">
        <v>45058</v>
      </c>
      <c r="I138">
        <v>1096</v>
      </c>
      <c r="J138" s="2">
        <v>45064</v>
      </c>
      <c r="K138" s="33">
        <f t="shared" si="2"/>
        <v>6</v>
      </c>
      <c r="L138" t="s">
        <v>169</v>
      </c>
      <c r="M138" t="s">
        <v>206</v>
      </c>
      <c r="N138">
        <v>0.03</v>
      </c>
      <c r="O138">
        <v>3044</v>
      </c>
      <c r="P138">
        <v>0.01</v>
      </c>
      <c r="Q138">
        <v>0.97</v>
      </c>
      <c r="R138">
        <v>27</v>
      </c>
      <c r="S138" t="s">
        <v>64</v>
      </c>
      <c r="T138" t="s">
        <v>82</v>
      </c>
      <c r="U138">
        <v>5</v>
      </c>
      <c r="V138" t="s">
        <v>83</v>
      </c>
      <c r="W138" t="s">
        <v>62</v>
      </c>
      <c r="X138">
        <v>1</v>
      </c>
      <c r="Y138">
        <v>1948</v>
      </c>
      <c r="Z138" t="s">
        <v>96</v>
      </c>
      <c r="AA138">
        <v>20</v>
      </c>
      <c r="AB138">
        <v>10</v>
      </c>
      <c r="AC138">
        <v>15</v>
      </c>
      <c r="AD138">
        <v>95</v>
      </c>
      <c r="AE138">
        <v>98</v>
      </c>
      <c r="AF138">
        <v>80</v>
      </c>
      <c r="AG138">
        <v>60</v>
      </c>
      <c r="AH138">
        <v>92</v>
      </c>
      <c r="AI138" s="1" t="s">
        <v>68</v>
      </c>
      <c r="AJ138">
        <v>1</v>
      </c>
      <c r="AK138">
        <v>0.05</v>
      </c>
      <c r="AL138">
        <v>0</v>
      </c>
      <c r="AM138">
        <v>0</v>
      </c>
      <c r="AN138">
        <v>0</v>
      </c>
      <c r="AO138">
        <v>1</v>
      </c>
      <c r="AP138">
        <v>0</v>
      </c>
      <c r="AQ138">
        <v>3044</v>
      </c>
      <c r="AR138">
        <v>7</v>
      </c>
      <c r="AS138">
        <v>97</v>
      </c>
      <c r="AT138">
        <v>1</v>
      </c>
      <c r="AU138">
        <v>100</v>
      </c>
      <c r="AV138">
        <v>0</v>
      </c>
      <c r="AW138">
        <v>0</v>
      </c>
      <c r="AX138" t="s">
        <v>114</v>
      </c>
      <c r="AY138">
        <v>36</v>
      </c>
      <c r="AZ138">
        <v>3044</v>
      </c>
      <c r="BA138">
        <v>100</v>
      </c>
      <c r="BB138" s="5">
        <v>3044</v>
      </c>
      <c r="BC138">
        <v>1948</v>
      </c>
      <c r="BD138">
        <v>1096</v>
      </c>
      <c r="BE138">
        <v>3</v>
      </c>
      <c r="BF138">
        <v>98</v>
      </c>
    </row>
    <row r="139" spans="1:58" x14ac:dyDescent="0.2">
      <c r="A139" t="s">
        <v>285</v>
      </c>
      <c r="B139" t="s">
        <v>58</v>
      </c>
      <c r="C139" t="s">
        <v>111</v>
      </c>
      <c r="D139">
        <v>1</v>
      </c>
      <c r="E139" t="s">
        <v>87</v>
      </c>
      <c r="F139">
        <v>0.01</v>
      </c>
      <c r="G139" t="s">
        <v>113</v>
      </c>
      <c r="H139" s="2">
        <v>45059</v>
      </c>
      <c r="I139">
        <v>948</v>
      </c>
      <c r="J139" s="2">
        <v>45068</v>
      </c>
      <c r="K139" s="33">
        <f t="shared" si="2"/>
        <v>9</v>
      </c>
      <c r="L139" t="s">
        <v>158</v>
      </c>
      <c r="M139" t="s">
        <v>62</v>
      </c>
      <c r="N139">
        <v>0.02</v>
      </c>
      <c r="O139">
        <v>1975</v>
      </c>
      <c r="P139">
        <v>0.04</v>
      </c>
      <c r="Q139">
        <v>0.93</v>
      </c>
      <c r="R139">
        <v>24</v>
      </c>
      <c r="S139" t="s">
        <v>64</v>
      </c>
      <c r="T139" t="s">
        <v>82</v>
      </c>
      <c r="U139">
        <v>3</v>
      </c>
      <c r="V139" t="s">
        <v>83</v>
      </c>
      <c r="W139" t="s">
        <v>62</v>
      </c>
      <c r="X139">
        <v>1</v>
      </c>
      <c r="Y139">
        <v>1027</v>
      </c>
      <c r="Z139" t="s">
        <v>111</v>
      </c>
      <c r="AA139">
        <v>24</v>
      </c>
      <c r="AB139">
        <v>8</v>
      </c>
      <c r="AC139">
        <v>10</v>
      </c>
      <c r="AD139">
        <v>97</v>
      </c>
      <c r="AE139">
        <v>94</v>
      </c>
      <c r="AF139">
        <v>85</v>
      </c>
      <c r="AG139">
        <v>65</v>
      </c>
      <c r="AH139">
        <v>96</v>
      </c>
      <c r="AI139" s="1" t="s">
        <v>68</v>
      </c>
      <c r="AJ139">
        <v>1</v>
      </c>
      <c r="AK139">
        <v>4.1666666666666664E-2</v>
      </c>
      <c r="AL139">
        <v>0</v>
      </c>
      <c r="AM139">
        <v>0</v>
      </c>
      <c r="AN139">
        <v>0</v>
      </c>
      <c r="AO139">
        <v>1</v>
      </c>
      <c r="AP139">
        <v>0</v>
      </c>
      <c r="AQ139">
        <v>1975</v>
      </c>
      <c r="AR139">
        <v>5</v>
      </c>
      <c r="AS139">
        <v>93</v>
      </c>
      <c r="AT139">
        <v>0</v>
      </c>
      <c r="AU139">
        <v>0</v>
      </c>
      <c r="AV139">
        <v>0</v>
      </c>
      <c r="AW139">
        <v>0</v>
      </c>
      <c r="AX139" t="s">
        <v>114</v>
      </c>
      <c r="AY139">
        <v>48</v>
      </c>
      <c r="AZ139">
        <v>1975</v>
      </c>
      <c r="BA139">
        <v>100</v>
      </c>
      <c r="BB139" s="5">
        <v>1975</v>
      </c>
      <c r="BC139">
        <v>1027</v>
      </c>
      <c r="BD139">
        <v>948</v>
      </c>
      <c r="BE139">
        <v>2</v>
      </c>
      <c r="BF139">
        <v>94</v>
      </c>
    </row>
    <row r="140" spans="1:58" hidden="1" x14ac:dyDescent="0.2">
      <c r="A140" t="s">
        <v>286</v>
      </c>
      <c r="B140" t="s">
        <v>86</v>
      </c>
      <c r="C140" t="s">
        <v>59</v>
      </c>
      <c r="D140">
        <v>2</v>
      </c>
      <c r="E140" t="s">
        <v>101</v>
      </c>
      <c r="F140">
        <v>0.03</v>
      </c>
      <c r="G140" t="s">
        <v>67</v>
      </c>
      <c r="H140" s="2">
        <v>45052</v>
      </c>
      <c r="I140">
        <v>1293</v>
      </c>
      <c r="J140" s="2">
        <v>45056</v>
      </c>
      <c r="K140" s="33">
        <f t="shared" si="2"/>
        <v>4</v>
      </c>
      <c r="M140" t="s">
        <v>206</v>
      </c>
      <c r="N140">
        <v>0.02</v>
      </c>
      <c r="O140">
        <v>2586</v>
      </c>
      <c r="P140">
        <v>0.03</v>
      </c>
      <c r="Q140">
        <v>0.9</v>
      </c>
      <c r="R140">
        <v>35</v>
      </c>
      <c r="S140" t="s">
        <v>92</v>
      </c>
      <c r="T140" t="s">
        <v>75</v>
      </c>
      <c r="U140">
        <v>1</v>
      </c>
      <c r="V140" t="s">
        <v>88</v>
      </c>
      <c r="W140" t="s">
        <v>62</v>
      </c>
      <c r="X140">
        <v>1</v>
      </c>
      <c r="Y140">
        <v>1293</v>
      </c>
      <c r="Z140" t="s">
        <v>59</v>
      </c>
      <c r="AA140">
        <v>25</v>
      </c>
      <c r="AB140">
        <v>12</v>
      </c>
      <c r="AC140">
        <v>20</v>
      </c>
      <c r="AD140">
        <v>92</v>
      </c>
      <c r="AE140">
        <v>96</v>
      </c>
      <c r="AF140">
        <v>75</v>
      </c>
      <c r="AG140">
        <v>55</v>
      </c>
      <c r="AH140">
        <v>88</v>
      </c>
      <c r="AI140" s="1" t="s">
        <v>94</v>
      </c>
      <c r="AJ140">
        <v>1</v>
      </c>
      <c r="AK140">
        <v>0.04</v>
      </c>
      <c r="AL140">
        <v>0</v>
      </c>
      <c r="AM140">
        <v>0</v>
      </c>
      <c r="AN140">
        <v>0</v>
      </c>
      <c r="AO140">
        <v>0</v>
      </c>
      <c r="AP140">
        <v>1</v>
      </c>
      <c r="AQ140">
        <v>2586</v>
      </c>
      <c r="AS140">
        <v>90</v>
      </c>
      <c r="AT140">
        <v>1</v>
      </c>
      <c r="AU140">
        <v>100</v>
      </c>
      <c r="AV140">
        <v>0</v>
      </c>
      <c r="AW140">
        <v>0</v>
      </c>
      <c r="AX140" t="s">
        <v>121</v>
      </c>
      <c r="AY140">
        <v>50</v>
      </c>
      <c r="AZ140">
        <v>2586</v>
      </c>
      <c r="BA140">
        <v>0</v>
      </c>
      <c r="BB140" s="5">
        <v>2586</v>
      </c>
      <c r="BC140">
        <v>1293</v>
      </c>
      <c r="BD140">
        <v>1293</v>
      </c>
      <c r="BE140">
        <v>2</v>
      </c>
      <c r="BF140">
        <v>96</v>
      </c>
    </row>
    <row r="141" spans="1:58" hidden="1" x14ac:dyDescent="0.2">
      <c r="A141" t="s">
        <v>287</v>
      </c>
      <c r="B141" t="s">
        <v>58</v>
      </c>
      <c r="C141" t="s">
        <v>96</v>
      </c>
      <c r="D141">
        <v>2</v>
      </c>
      <c r="E141" t="s">
        <v>101</v>
      </c>
      <c r="F141">
        <v>0.02</v>
      </c>
      <c r="G141" t="s">
        <v>99</v>
      </c>
      <c r="H141" s="2">
        <v>45058</v>
      </c>
      <c r="I141">
        <v>1309</v>
      </c>
      <c r="J141" s="2">
        <v>45065</v>
      </c>
      <c r="K141" s="33">
        <f t="shared" si="2"/>
        <v>7</v>
      </c>
      <c r="L141" t="s">
        <v>116</v>
      </c>
      <c r="M141" t="s">
        <v>206</v>
      </c>
      <c r="N141">
        <v>0.03</v>
      </c>
      <c r="O141">
        <v>2218</v>
      </c>
      <c r="P141">
        <v>0.03</v>
      </c>
      <c r="Q141">
        <v>0.88</v>
      </c>
      <c r="R141">
        <v>21</v>
      </c>
      <c r="S141" t="s">
        <v>81</v>
      </c>
      <c r="T141" t="s">
        <v>65</v>
      </c>
      <c r="U141">
        <v>4</v>
      </c>
      <c r="V141" t="s">
        <v>83</v>
      </c>
      <c r="W141" t="s">
        <v>62</v>
      </c>
      <c r="X141">
        <v>0</v>
      </c>
      <c r="Y141">
        <v>909</v>
      </c>
      <c r="Z141" t="s">
        <v>96</v>
      </c>
      <c r="AA141">
        <v>20</v>
      </c>
      <c r="AB141">
        <v>10</v>
      </c>
      <c r="AC141">
        <v>15</v>
      </c>
      <c r="AD141">
        <v>95</v>
      </c>
      <c r="AE141">
        <v>98</v>
      </c>
      <c r="AF141">
        <v>80</v>
      </c>
      <c r="AG141">
        <v>60</v>
      </c>
      <c r="AH141">
        <v>92</v>
      </c>
      <c r="AI141" s="1" t="s">
        <v>84</v>
      </c>
      <c r="AJ141">
        <v>1</v>
      </c>
      <c r="AK141">
        <v>0.05</v>
      </c>
      <c r="AL141">
        <v>0</v>
      </c>
      <c r="AM141">
        <v>1</v>
      </c>
      <c r="AN141">
        <v>100</v>
      </c>
      <c r="AO141">
        <v>1</v>
      </c>
      <c r="AP141">
        <v>0</v>
      </c>
      <c r="AQ141">
        <v>0</v>
      </c>
      <c r="AR141">
        <v>5</v>
      </c>
      <c r="AS141">
        <v>88</v>
      </c>
      <c r="AT141">
        <v>1</v>
      </c>
      <c r="AU141">
        <v>100</v>
      </c>
      <c r="AV141">
        <v>0</v>
      </c>
      <c r="AW141">
        <v>0</v>
      </c>
      <c r="AX141" t="s">
        <v>121</v>
      </c>
      <c r="AY141">
        <v>59</v>
      </c>
      <c r="AZ141">
        <v>2218</v>
      </c>
      <c r="BA141">
        <v>100</v>
      </c>
      <c r="BB141" s="5">
        <v>2218</v>
      </c>
      <c r="BC141">
        <v>909</v>
      </c>
      <c r="BD141">
        <v>1309</v>
      </c>
      <c r="BE141">
        <v>3</v>
      </c>
      <c r="BF141">
        <v>98</v>
      </c>
    </row>
    <row r="142" spans="1:58" hidden="1" x14ac:dyDescent="0.2">
      <c r="A142" t="s">
        <v>288</v>
      </c>
      <c r="B142" t="s">
        <v>58</v>
      </c>
      <c r="C142" t="s">
        <v>59</v>
      </c>
      <c r="D142">
        <v>2</v>
      </c>
      <c r="E142" t="s">
        <v>90</v>
      </c>
      <c r="F142">
        <v>0.03</v>
      </c>
      <c r="G142" t="s">
        <v>67</v>
      </c>
      <c r="H142" s="2">
        <v>45073</v>
      </c>
      <c r="I142">
        <v>1017</v>
      </c>
      <c r="J142" s="2">
        <v>45071</v>
      </c>
      <c r="K142" s="33">
        <f t="shared" si="2"/>
        <v>-2</v>
      </c>
      <c r="M142" t="s">
        <v>206</v>
      </c>
      <c r="N142">
        <v>0.01</v>
      </c>
      <c r="O142">
        <v>2748</v>
      </c>
      <c r="P142">
        <v>0.03</v>
      </c>
      <c r="Q142">
        <v>0.93</v>
      </c>
      <c r="R142">
        <v>16</v>
      </c>
      <c r="S142" t="s">
        <v>81</v>
      </c>
      <c r="T142" t="s">
        <v>82</v>
      </c>
      <c r="U142">
        <v>5</v>
      </c>
      <c r="V142" t="s">
        <v>88</v>
      </c>
      <c r="W142" t="s">
        <v>62</v>
      </c>
      <c r="X142">
        <v>0</v>
      </c>
      <c r="Y142">
        <v>1731</v>
      </c>
      <c r="Z142" t="s">
        <v>59</v>
      </c>
      <c r="AA142">
        <v>25</v>
      </c>
      <c r="AB142">
        <v>12</v>
      </c>
      <c r="AC142">
        <v>20</v>
      </c>
      <c r="AD142">
        <v>92</v>
      </c>
      <c r="AE142">
        <v>96</v>
      </c>
      <c r="AF142">
        <v>75</v>
      </c>
      <c r="AG142">
        <v>55</v>
      </c>
      <c r="AH142">
        <v>88</v>
      </c>
      <c r="AI142" s="1" t="s">
        <v>84</v>
      </c>
      <c r="AJ142">
        <v>1</v>
      </c>
      <c r="AK142">
        <v>0.04</v>
      </c>
      <c r="AL142">
        <v>0</v>
      </c>
      <c r="AM142">
        <v>1</v>
      </c>
      <c r="AN142">
        <v>100</v>
      </c>
      <c r="AO142">
        <v>0</v>
      </c>
      <c r="AP142">
        <v>1</v>
      </c>
      <c r="AQ142">
        <v>0</v>
      </c>
      <c r="AS142">
        <v>93</v>
      </c>
      <c r="AT142">
        <v>1</v>
      </c>
      <c r="AU142">
        <v>100</v>
      </c>
      <c r="AV142">
        <v>0</v>
      </c>
      <c r="AW142">
        <v>0</v>
      </c>
      <c r="AX142" t="s">
        <v>121</v>
      </c>
      <c r="AY142">
        <v>37</v>
      </c>
      <c r="AZ142">
        <v>2748</v>
      </c>
      <c r="BA142">
        <v>0</v>
      </c>
      <c r="BB142" s="5">
        <v>2748</v>
      </c>
      <c r="BC142">
        <v>1731</v>
      </c>
      <c r="BD142">
        <v>1017</v>
      </c>
      <c r="BE142">
        <v>1</v>
      </c>
      <c r="BF142">
        <v>96</v>
      </c>
    </row>
    <row r="143" spans="1:58" hidden="1" x14ac:dyDescent="0.2">
      <c r="A143" t="s">
        <v>289</v>
      </c>
      <c r="B143" t="s">
        <v>86</v>
      </c>
      <c r="C143" t="s">
        <v>59</v>
      </c>
      <c r="D143">
        <v>2</v>
      </c>
      <c r="E143" t="s">
        <v>87</v>
      </c>
      <c r="F143">
        <v>0.03</v>
      </c>
      <c r="G143" t="s">
        <v>67</v>
      </c>
      <c r="H143" s="2">
        <v>45083</v>
      </c>
      <c r="I143">
        <v>913</v>
      </c>
      <c r="J143" s="2">
        <v>45089</v>
      </c>
      <c r="K143" s="33">
        <f t="shared" si="2"/>
        <v>6</v>
      </c>
      <c r="L143" t="s">
        <v>161</v>
      </c>
      <c r="M143" t="s">
        <v>62</v>
      </c>
      <c r="N143">
        <v>0.03</v>
      </c>
      <c r="O143">
        <v>2283</v>
      </c>
      <c r="P143">
        <v>0.02</v>
      </c>
      <c r="Q143">
        <v>0.93</v>
      </c>
      <c r="R143">
        <v>29</v>
      </c>
      <c r="S143" t="s">
        <v>81</v>
      </c>
      <c r="T143" t="s">
        <v>82</v>
      </c>
      <c r="U143">
        <v>6</v>
      </c>
      <c r="V143" t="s">
        <v>83</v>
      </c>
      <c r="W143" t="s">
        <v>62</v>
      </c>
      <c r="X143">
        <v>0</v>
      </c>
      <c r="Y143">
        <v>1370</v>
      </c>
      <c r="Z143" t="s">
        <v>59</v>
      </c>
      <c r="AA143">
        <v>25</v>
      </c>
      <c r="AB143">
        <v>12</v>
      </c>
      <c r="AC143">
        <v>20</v>
      </c>
      <c r="AD143">
        <v>92</v>
      </c>
      <c r="AE143">
        <v>96</v>
      </c>
      <c r="AF143">
        <v>75</v>
      </c>
      <c r="AG143">
        <v>55</v>
      </c>
      <c r="AH143">
        <v>88</v>
      </c>
      <c r="AI143" s="1" t="s">
        <v>84</v>
      </c>
      <c r="AJ143">
        <v>1</v>
      </c>
      <c r="AK143">
        <v>0.04</v>
      </c>
      <c r="AL143">
        <v>0</v>
      </c>
      <c r="AM143">
        <v>1</v>
      </c>
      <c r="AN143">
        <v>100</v>
      </c>
      <c r="AO143">
        <v>1</v>
      </c>
      <c r="AP143">
        <v>0</v>
      </c>
      <c r="AQ143">
        <v>0</v>
      </c>
      <c r="AR143">
        <v>7</v>
      </c>
      <c r="AS143">
        <v>93</v>
      </c>
      <c r="AT143">
        <v>0</v>
      </c>
      <c r="AU143">
        <v>0</v>
      </c>
      <c r="AV143">
        <v>0</v>
      </c>
      <c r="AW143">
        <v>0</v>
      </c>
      <c r="AX143" t="s">
        <v>121</v>
      </c>
      <c r="AY143">
        <v>40</v>
      </c>
      <c r="AZ143">
        <v>2283</v>
      </c>
      <c r="BA143">
        <v>100</v>
      </c>
      <c r="BB143" s="5">
        <v>2283</v>
      </c>
      <c r="BC143">
        <v>1370</v>
      </c>
      <c r="BD143">
        <v>913</v>
      </c>
      <c r="BE143">
        <v>3</v>
      </c>
      <c r="BF143">
        <v>96</v>
      </c>
    </row>
    <row r="144" spans="1:58" hidden="1" x14ac:dyDescent="0.2">
      <c r="A144" t="s">
        <v>290</v>
      </c>
      <c r="B144" t="s">
        <v>58</v>
      </c>
      <c r="C144" t="s">
        <v>96</v>
      </c>
      <c r="D144">
        <v>4</v>
      </c>
      <c r="E144" t="s">
        <v>71</v>
      </c>
      <c r="F144">
        <v>0.01</v>
      </c>
      <c r="G144" t="s">
        <v>99</v>
      </c>
      <c r="H144" s="2">
        <v>45046</v>
      </c>
      <c r="I144">
        <v>694</v>
      </c>
      <c r="J144" s="2">
        <v>45043</v>
      </c>
      <c r="K144" s="33">
        <f t="shared" si="2"/>
        <v>-3</v>
      </c>
      <c r="M144" t="s">
        <v>62</v>
      </c>
      <c r="N144">
        <v>0.01</v>
      </c>
      <c r="O144">
        <v>1693</v>
      </c>
      <c r="P144">
        <v>0.04</v>
      </c>
      <c r="Q144">
        <v>0.88</v>
      </c>
      <c r="R144">
        <v>10</v>
      </c>
      <c r="S144" t="s">
        <v>74</v>
      </c>
      <c r="T144" t="s">
        <v>65</v>
      </c>
      <c r="U144">
        <v>2</v>
      </c>
      <c r="V144" t="s">
        <v>88</v>
      </c>
      <c r="W144" t="s">
        <v>62</v>
      </c>
      <c r="X144">
        <v>1</v>
      </c>
      <c r="Y144">
        <v>999</v>
      </c>
      <c r="Z144" t="s">
        <v>96</v>
      </c>
      <c r="AA144">
        <v>20</v>
      </c>
      <c r="AB144">
        <v>10</v>
      </c>
      <c r="AC144">
        <v>15</v>
      </c>
      <c r="AD144">
        <v>95</v>
      </c>
      <c r="AE144">
        <v>98</v>
      </c>
      <c r="AF144">
        <v>80</v>
      </c>
      <c r="AG144">
        <v>60</v>
      </c>
      <c r="AH144">
        <v>92</v>
      </c>
      <c r="AI144" s="1" t="s">
        <v>76</v>
      </c>
      <c r="AJ144">
        <v>1</v>
      </c>
      <c r="AK144">
        <v>0.05</v>
      </c>
      <c r="AL144">
        <v>0</v>
      </c>
      <c r="AM144">
        <v>0</v>
      </c>
      <c r="AN144">
        <v>0</v>
      </c>
      <c r="AO144">
        <v>0</v>
      </c>
      <c r="AP144">
        <v>1</v>
      </c>
      <c r="AQ144">
        <v>1693</v>
      </c>
      <c r="AS144">
        <v>88</v>
      </c>
      <c r="AT144">
        <v>0</v>
      </c>
      <c r="AU144">
        <v>0</v>
      </c>
      <c r="AV144">
        <v>0</v>
      </c>
      <c r="AW144">
        <v>0</v>
      </c>
      <c r="AX144" t="s">
        <v>69</v>
      </c>
      <c r="AY144">
        <v>41</v>
      </c>
      <c r="AZ144">
        <v>1693</v>
      </c>
      <c r="BA144">
        <v>0</v>
      </c>
      <c r="BB144" s="5">
        <v>1693</v>
      </c>
      <c r="BC144">
        <v>999</v>
      </c>
      <c r="BD144">
        <v>694</v>
      </c>
      <c r="BE144">
        <v>1</v>
      </c>
      <c r="BF144">
        <v>98</v>
      </c>
    </row>
    <row r="145" spans="1:58" x14ac:dyDescent="0.2">
      <c r="A145" t="s">
        <v>291</v>
      </c>
      <c r="B145" t="s">
        <v>58</v>
      </c>
      <c r="C145" t="s">
        <v>111</v>
      </c>
      <c r="D145">
        <v>1</v>
      </c>
      <c r="E145" t="s">
        <v>71</v>
      </c>
      <c r="F145">
        <v>0.03</v>
      </c>
      <c r="G145" t="s">
        <v>113</v>
      </c>
      <c r="H145" s="2">
        <v>45069</v>
      </c>
      <c r="I145">
        <v>559</v>
      </c>
      <c r="J145" s="2">
        <v>45071</v>
      </c>
      <c r="K145" s="33">
        <f t="shared" si="2"/>
        <v>2</v>
      </c>
      <c r="L145" t="s">
        <v>118</v>
      </c>
      <c r="M145" t="s">
        <v>62</v>
      </c>
      <c r="N145">
        <v>0.01</v>
      </c>
      <c r="O145">
        <v>1301</v>
      </c>
      <c r="P145">
        <v>0.01</v>
      </c>
      <c r="Q145">
        <v>0.98</v>
      </c>
      <c r="R145">
        <v>11</v>
      </c>
      <c r="S145" t="s">
        <v>74</v>
      </c>
      <c r="T145" t="s">
        <v>75</v>
      </c>
      <c r="U145">
        <v>6</v>
      </c>
      <c r="V145" t="s">
        <v>83</v>
      </c>
      <c r="W145" t="s">
        <v>62</v>
      </c>
      <c r="X145">
        <v>1</v>
      </c>
      <c r="Y145">
        <v>742</v>
      </c>
      <c r="Z145" t="s">
        <v>111</v>
      </c>
      <c r="AA145">
        <v>24</v>
      </c>
      <c r="AB145">
        <v>8</v>
      </c>
      <c r="AC145">
        <v>10</v>
      </c>
      <c r="AD145">
        <v>97</v>
      </c>
      <c r="AE145">
        <v>94</v>
      </c>
      <c r="AF145">
        <v>85</v>
      </c>
      <c r="AG145">
        <v>65</v>
      </c>
      <c r="AH145">
        <v>96</v>
      </c>
      <c r="AI145" s="1" t="s">
        <v>76</v>
      </c>
      <c r="AJ145">
        <v>1</v>
      </c>
      <c r="AK145">
        <v>4.1666666666666664E-2</v>
      </c>
      <c r="AL145">
        <v>0</v>
      </c>
      <c r="AM145">
        <v>0</v>
      </c>
      <c r="AN145">
        <v>0</v>
      </c>
      <c r="AO145">
        <v>1</v>
      </c>
      <c r="AP145">
        <v>0</v>
      </c>
      <c r="AQ145">
        <v>1301</v>
      </c>
      <c r="AR145">
        <v>5</v>
      </c>
      <c r="AS145">
        <v>98</v>
      </c>
      <c r="AT145">
        <v>0</v>
      </c>
      <c r="AU145">
        <v>0</v>
      </c>
      <c r="AV145">
        <v>0</v>
      </c>
      <c r="AW145">
        <v>0</v>
      </c>
      <c r="AX145" t="s">
        <v>114</v>
      </c>
      <c r="AY145">
        <v>43</v>
      </c>
      <c r="AZ145">
        <v>1301</v>
      </c>
      <c r="BA145">
        <v>100</v>
      </c>
      <c r="BB145" s="5">
        <v>1301</v>
      </c>
      <c r="BC145">
        <v>742</v>
      </c>
      <c r="BD145">
        <v>559</v>
      </c>
      <c r="BE145">
        <v>1</v>
      </c>
      <c r="BF145">
        <v>94</v>
      </c>
    </row>
    <row r="146" spans="1:58" x14ac:dyDescent="0.2">
      <c r="A146" t="s">
        <v>292</v>
      </c>
      <c r="B146" t="s">
        <v>58</v>
      </c>
      <c r="C146" t="s">
        <v>111</v>
      </c>
      <c r="D146">
        <v>4</v>
      </c>
      <c r="E146" t="s">
        <v>101</v>
      </c>
      <c r="F146">
        <v>0.02</v>
      </c>
      <c r="G146" t="s">
        <v>113</v>
      </c>
      <c r="H146" s="2">
        <v>45074</v>
      </c>
      <c r="I146">
        <v>1304</v>
      </c>
      <c r="J146" s="2">
        <v>45077</v>
      </c>
      <c r="K146" s="33">
        <f t="shared" si="2"/>
        <v>3</v>
      </c>
      <c r="M146" t="s">
        <v>62</v>
      </c>
      <c r="N146">
        <v>0.01</v>
      </c>
      <c r="O146">
        <v>2249</v>
      </c>
      <c r="P146">
        <v>0.05</v>
      </c>
      <c r="Q146">
        <v>0.94</v>
      </c>
      <c r="R146">
        <v>16</v>
      </c>
      <c r="S146" t="s">
        <v>81</v>
      </c>
      <c r="T146" t="s">
        <v>119</v>
      </c>
      <c r="U146">
        <v>5</v>
      </c>
      <c r="V146" t="s">
        <v>88</v>
      </c>
      <c r="W146" t="s">
        <v>62</v>
      </c>
      <c r="X146">
        <v>1</v>
      </c>
      <c r="Y146">
        <v>945</v>
      </c>
      <c r="Z146" t="s">
        <v>111</v>
      </c>
      <c r="AA146">
        <v>24</v>
      </c>
      <c r="AB146">
        <v>8</v>
      </c>
      <c r="AC146">
        <v>10</v>
      </c>
      <c r="AD146">
        <v>97</v>
      </c>
      <c r="AE146">
        <v>94</v>
      </c>
      <c r="AF146">
        <v>85</v>
      </c>
      <c r="AG146">
        <v>65</v>
      </c>
      <c r="AH146">
        <v>96</v>
      </c>
      <c r="AI146" s="1" t="s">
        <v>84</v>
      </c>
      <c r="AJ146">
        <v>1</v>
      </c>
      <c r="AK146">
        <v>4.1666666666666664E-2</v>
      </c>
      <c r="AL146">
        <v>0</v>
      </c>
      <c r="AM146">
        <v>0</v>
      </c>
      <c r="AN146">
        <v>0</v>
      </c>
      <c r="AO146">
        <v>0</v>
      </c>
      <c r="AP146">
        <v>1</v>
      </c>
      <c r="AQ146">
        <v>2249</v>
      </c>
      <c r="AS146">
        <v>94</v>
      </c>
      <c r="AT146">
        <v>0</v>
      </c>
      <c r="AU146">
        <v>0</v>
      </c>
      <c r="AV146">
        <v>0</v>
      </c>
      <c r="AW146">
        <v>0</v>
      </c>
      <c r="AX146" t="s">
        <v>69</v>
      </c>
      <c r="AY146">
        <v>58</v>
      </c>
      <c r="AZ146">
        <v>2249</v>
      </c>
      <c r="BA146">
        <v>0</v>
      </c>
      <c r="BB146" s="5">
        <v>2249</v>
      </c>
      <c r="BC146">
        <v>945</v>
      </c>
      <c r="BD146">
        <v>1304</v>
      </c>
      <c r="BE146">
        <v>1</v>
      </c>
      <c r="BF146">
        <v>94</v>
      </c>
    </row>
    <row r="147" spans="1:58" hidden="1" x14ac:dyDescent="0.2">
      <c r="A147" t="s">
        <v>293</v>
      </c>
      <c r="B147" t="s">
        <v>86</v>
      </c>
      <c r="C147" t="s">
        <v>96</v>
      </c>
      <c r="D147">
        <v>4</v>
      </c>
      <c r="E147" t="s">
        <v>101</v>
      </c>
      <c r="F147">
        <v>0.01</v>
      </c>
      <c r="G147" t="s">
        <v>99</v>
      </c>
      <c r="H147" s="2">
        <v>45045</v>
      </c>
      <c r="I147">
        <v>1970</v>
      </c>
      <c r="J147" s="2">
        <v>45048</v>
      </c>
      <c r="K147" s="33">
        <f t="shared" si="2"/>
        <v>3</v>
      </c>
      <c r="M147" t="s">
        <v>62</v>
      </c>
      <c r="N147">
        <v>0.02</v>
      </c>
      <c r="O147">
        <v>3031</v>
      </c>
      <c r="P147">
        <v>0.02</v>
      </c>
      <c r="Q147">
        <v>0.97</v>
      </c>
      <c r="R147">
        <v>34</v>
      </c>
      <c r="S147" t="s">
        <v>108</v>
      </c>
      <c r="T147" t="s">
        <v>75</v>
      </c>
      <c r="U147">
        <v>3</v>
      </c>
      <c r="V147" t="s">
        <v>66</v>
      </c>
      <c r="W147" t="s">
        <v>62</v>
      </c>
      <c r="X147">
        <v>0</v>
      </c>
      <c r="Y147">
        <v>1061</v>
      </c>
      <c r="Z147" t="s">
        <v>96</v>
      </c>
      <c r="AA147">
        <v>20</v>
      </c>
      <c r="AB147">
        <v>10</v>
      </c>
      <c r="AC147">
        <v>15</v>
      </c>
      <c r="AD147">
        <v>95</v>
      </c>
      <c r="AE147">
        <v>98</v>
      </c>
      <c r="AF147">
        <v>80</v>
      </c>
      <c r="AG147">
        <v>60</v>
      </c>
      <c r="AH147">
        <v>92</v>
      </c>
      <c r="AI147" s="1" t="s">
        <v>109</v>
      </c>
      <c r="AJ147">
        <v>1</v>
      </c>
      <c r="AK147">
        <v>0.05</v>
      </c>
      <c r="AL147">
        <v>0</v>
      </c>
      <c r="AM147">
        <v>1</v>
      </c>
      <c r="AN147">
        <v>100</v>
      </c>
      <c r="AO147">
        <v>0</v>
      </c>
      <c r="AP147">
        <v>0</v>
      </c>
      <c r="AQ147">
        <v>0</v>
      </c>
      <c r="AS147">
        <v>97</v>
      </c>
      <c r="AT147">
        <v>0</v>
      </c>
      <c r="AU147">
        <v>0</v>
      </c>
      <c r="AV147">
        <v>1</v>
      </c>
      <c r="AW147">
        <v>1</v>
      </c>
      <c r="AX147" t="s">
        <v>69</v>
      </c>
      <c r="AY147">
        <v>65</v>
      </c>
      <c r="AZ147">
        <v>3031</v>
      </c>
      <c r="BA147">
        <v>0</v>
      </c>
      <c r="BB147" s="5">
        <v>3031</v>
      </c>
      <c r="BC147">
        <v>1061</v>
      </c>
      <c r="BD147">
        <v>1970</v>
      </c>
      <c r="BE147">
        <v>2</v>
      </c>
      <c r="BF147">
        <v>98</v>
      </c>
    </row>
    <row r="148" spans="1:58" hidden="1" x14ac:dyDescent="0.2">
      <c r="A148" t="s">
        <v>294</v>
      </c>
      <c r="B148" t="s">
        <v>86</v>
      </c>
      <c r="C148" t="s">
        <v>59</v>
      </c>
      <c r="D148">
        <v>2</v>
      </c>
      <c r="E148" t="s">
        <v>71</v>
      </c>
      <c r="F148">
        <v>0.01</v>
      </c>
      <c r="G148" t="s">
        <v>67</v>
      </c>
      <c r="H148" s="2">
        <v>45090</v>
      </c>
      <c r="I148">
        <v>554</v>
      </c>
      <c r="J148" s="2">
        <v>45090</v>
      </c>
      <c r="K148" s="33">
        <f t="shared" si="2"/>
        <v>0</v>
      </c>
      <c r="M148" t="s">
        <v>206</v>
      </c>
      <c r="N148">
        <v>0.02</v>
      </c>
      <c r="O148">
        <v>1154</v>
      </c>
      <c r="P148">
        <v>0.02</v>
      </c>
      <c r="Q148">
        <v>0.92</v>
      </c>
      <c r="R148">
        <v>29</v>
      </c>
      <c r="S148" t="s">
        <v>81</v>
      </c>
      <c r="T148" t="s">
        <v>82</v>
      </c>
      <c r="U148">
        <v>3</v>
      </c>
      <c r="V148" t="s">
        <v>88</v>
      </c>
      <c r="W148" t="s">
        <v>62</v>
      </c>
      <c r="X148">
        <v>1</v>
      </c>
      <c r="Y148">
        <v>600</v>
      </c>
      <c r="Z148" t="s">
        <v>59</v>
      </c>
      <c r="AA148">
        <v>25</v>
      </c>
      <c r="AB148">
        <v>12</v>
      </c>
      <c r="AC148">
        <v>20</v>
      </c>
      <c r="AD148">
        <v>92</v>
      </c>
      <c r="AE148">
        <v>96</v>
      </c>
      <c r="AF148">
        <v>75</v>
      </c>
      <c r="AG148">
        <v>55</v>
      </c>
      <c r="AH148">
        <v>88</v>
      </c>
      <c r="AI148" s="1" t="s">
        <v>84</v>
      </c>
      <c r="AJ148">
        <v>1</v>
      </c>
      <c r="AK148">
        <v>0.04</v>
      </c>
      <c r="AL148">
        <v>0</v>
      </c>
      <c r="AM148">
        <v>0</v>
      </c>
      <c r="AN148">
        <v>0</v>
      </c>
      <c r="AO148">
        <v>0</v>
      </c>
      <c r="AP148">
        <v>1</v>
      </c>
      <c r="AQ148">
        <v>1154</v>
      </c>
      <c r="AS148">
        <v>92</v>
      </c>
      <c r="AT148">
        <v>1</v>
      </c>
      <c r="AU148">
        <v>100</v>
      </c>
      <c r="AV148">
        <v>0</v>
      </c>
      <c r="AW148">
        <v>0</v>
      </c>
      <c r="AX148" t="s">
        <v>121</v>
      </c>
      <c r="AY148">
        <v>48</v>
      </c>
      <c r="AZ148">
        <v>1154</v>
      </c>
      <c r="BA148">
        <v>0</v>
      </c>
      <c r="BB148" s="5">
        <v>1154</v>
      </c>
      <c r="BC148">
        <v>600</v>
      </c>
      <c r="BD148">
        <v>554</v>
      </c>
      <c r="BE148">
        <v>2</v>
      </c>
      <c r="BF148">
        <v>96</v>
      </c>
    </row>
    <row r="149" spans="1:58" hidden="1" x14ac:dyDescent="0.2">
      <c r="A149" t="s">
        <v>295</v>
      </c>
      <c r="B149" t="s">
        <v>58</v>
      </c>
      <c r="C149" t="s">
        <v>59</v>
      </c>
      <c r="D149">
        <v>3</v>
      </c>
      <c r="E149" t="s">
        <v>90</v>
      </c>
      <c r="F149">
        <v>0.04</v>
      </c>
      <c r="G149" t="s">
        <v>67</v>
      </c>
      <c r="H149" s="2">
        <v>45055</v>
      </c>
      <c r="I149">
        <v>727</v>
      </c>
      <c r="J149" s="2">
        <v>45053</v>
      </c>
      <c r="K149" s="33">
        <f t="shared" si="2"/>
        <v>-2</v>
      </c>
      <c r="L149" t="s">
        <v>174</v>
      </c>
      <c r="M149" t="s">
        <v>62</v>
      </c>
      <c r="N149">
        <v>0.01</v>
      </c>
      <c r="O149">
        <v>2202</v>
      </c>
      <c r="P149">
        <v>0.02</v>
      </c>
      <c r="Q149">
        <v>0.94</v>
      </c>
      <c r="R149">
        <v>26</v>
      </c>
      <c r="S149" t="s">
        <v>64</v>
      </c>
      <c r="T149" t="s">
        <v>119</v>
      </c>
      <c r="U149">
        <v>6</v>
      </c>
      <c r="V149" t="s">
        <v>83</v>
      </c>
      <c r="W149" t="s">
        <v>62</v>
      </c>
      <c r="X149">
        <v>1</v>
      </c>
      <c r="Y149">
        <v>1475</v>
      </c>
      <c r="Z149" t="s">
        <v>59</v>
      </c>
      <c r="AA149">
        <v>25</v>
      </c>
      <c r="AB149">
        <v>12</v>
      </c>
      <c r="AC149">
        <v>20</v>
      </c>
      <c r="AD149">
        <v>92</v>
      </c>
      <c r="AE149">
        <v>96</v>
      </c>
      <c r="AF149">
        <v>75</v>
      </c>
      <c r="AG149">
        <v>55</v>
      </c>
      <c r="AH149">
        <v>88</v>
      </c>
      <c r="AI149" s="1" t="s">
        <v>68</v>
      </c>
      <c r="AJ149">
        <v>1</v>
      </c>
      <c r="AK149">
        <v>0.04</v>
      </c>
      <c r="AL149">
        <v>0</v>
      </c>
      <c r="AM149">
        <v>0</v>
      </c>
      <c r="AN149">
        <v>0</v>
      </c>
      <c r="AO149">
        <v>1</v>
      </c>
      <c r="AP149">
        <v>0</v>
      </c>
      <c r="AQ149">
        <v>2202</v>
      </c>
      <c r="AR149">
        <v>3</v>
      </c>
      <c r="AS149">
        <v>94</v>
      </c>
      <c r="AT149">
        <v>0</v>
      </c>
      <c r="AU149">
        <v>0</v>
      </c>
      <c r="AV149">
        <v>0</v>
      </c>
      <c r="AW149">
        <v>0</v>
      </c>
      <c r="AX149" t="s">
        <v>77</v>
      </c>
      <c r="AY149">
        <v>33</v>
      </c>
      <c r="AZ149">
        <v>2202</v>
      </c>
      <c r="BA149">
        <v>100</v>
      </c>
      <c r="BB149" s="5">
        <v>2202</v>
      </c>
      <c r="BC149">
        <v>1475</v>
      </c>
      <c r="BD149">
        <v>727</v>
      </c>
      <c r="BE149">
        <v>1</v>
      </c>
      <c r="BF149">
        <v>96</v>
      </c>
    </row>
    <row r="150" spans="1:58" hidden="1" x14ac:dyDescent="0.2">
      <c r="A150" t="s">
        <v>296</v>
      </c>
      <c r="B150" t="s">
        <v>58</v>
      </c>
      <c r="C150" t="s">
        <v>59</v>
      </c>
      <c r="D150">
        <v>5</v>
      </c>
      <c r="E150" t="s">
        <v>90</v>
      </c>
      <c r="F150">
        <v>0.01</v>
      </c>
      <c r="G150" t="s">
        <v>67</v>
      </c>
      <c r="H150" s="2">
        <v>45057</v>
      </c>
      <c r="I150">
        <v>1752</v>
      </c>
      <c r="J150" s="2">
        <v>45056</v>
      </c>
      <c r="K150" s="33">
        <f t="shared" si="2"/>
        <v>-1</v>
      </c>
      <c r="M150" t="s">
        <v>62</v>
      </c>
      <c r="N150">
        <v>0.04</v>
      </c>
      <c r="O150">
        <v>2920</v>
      </c>
      <c r="P150">
        <v>0.03</v>
      </c>
      <c r="Q150">
        <v>0.93</v>
      </c>
      <c r="R150">
        <v>28</v>
      </c>
      <c r="S150" t="s">
        <v>92</v>
      </c>
      <c r="T150" t="s">
        <v>65</v>
      </c>
      <c r="U150">
        <v>4</v>
      </c>
      <c r="V150" t="s">
        <v>88</v>
      </c>
      <c r="W150" t="s">
        <v>62</v>
      </c>
      <c r="X150">
        <v>0</v>
      </c>
      <c r="Y150">
        <v>1168</v>
      </c>
      <c r="Z150" t="s">
        <v>59</v>
      </c>
      <c r="AA150">
        <v>25</v>
      </c>
      <c r="AB150">
        <v>12</v>
      </c>
      <c r="AC150">
        <v>20</v>
      </c>
      <c r="AD150">
        <v>92</v>
      </c>
      <c r="AE150">
        <v>96</v>
      </c>
      <c r="AF150">
        <v>75</v>
      </c>
      <c r="AG150">
        <v>55</v>
      </c>
      <c r="AH150">
        <v>88</v>
      </c>
      <c r="AI150" s="1" t="s">
        <v>94</v>
      </c>
      <c r="AJ150">
        <v>1</v>
      </c>
      <c r="AK150">
        <v>0.04</v>
      </c>
      <c r="AL150">
        <v>0</v>
      </c>
      <c r="AM150">
        <v>1</v>
      </c>
      <c r="AN150">
        <v>100</v>
      </c>
      <c r="AO150">
        <v>0</v>
      </c>
      <c r="AP150">
        <v>1</v>
      </c>
      <c r="AQ150">
        <v>0</v>
      </c>
      <c r="AS150">
        <v>93</v>
      </c>
      <c r="AT150">
        <v>0</v>
      </c>
      <c r="AU150">
        <v>0</v>
      </c>
      <c r="AV150">
        <v>0</v>
      </c>
      <c r="AW150">
        <v>0</v>
      </c>
      <c r="AX150" t="s">
        <v>104</v>
      </c>
      <c r="AY150">
        <v>60</v>
      </c>
      <c r="AZ150">
        <v>2920</v>
      </c>
      <c r="BA150">
        <v>0</v>
      </c>
      <c r="BB150" s="5">
        <v>2920</v>
      </c>
      <c r="BC150">
        <v>1168</v>
      </c>
      <c r="BD150">
        <v>1752</v>
      </c>
      <c r="BE150">
        <v>4</v>
      </c>
      <c r="BF150">
        <v>96</v>
      </c>
    </row>
    <row r="151" spans="1:58" x14ac:dyDescent="0.2">
      <c r="A151" t="s">
        <v>297</v>
      </c>
      <c r="B151" t="s">
        <v>58</v>
      </c>
      <c r="C151" t="s">
        <v>111</v>
      </c>
      <c r="D151">
        <v>1</v>
      </c>
      <c r="E151" t="s">
        <v>87</v>
      </c>
      <c r="F151">
        <v>0.01</v>
      </c>
      <c r="G151" t="s">
        <v>113</v>
      </c>
      <c r="H151" s="2">
        <v>45086</v>
      </c>
      <c r="I151">
        <v>1571</v>
      </c>
      <c r="J151" s="2">
        <v>45089</v>
      </c>
      <c r="K151" s="33">
        <f t="shared" si="2"/>
        <v>3</v>
      </c>
      <c r="M151" t="s">
        <v>62</v>
      </c>
      <c r="N151">
        <v>0.02</v>
      </c>
      <c r="O151">
        <v>2345</v>
      </c>
      <c r="P151">
        <v>0.01</v>
      </c>
      <c r="Q151">
        <v>0.96</v>
      </c>
      <c r="R151">
        <v>18</v>
      </c>
      <c r="S151" t="s">
        <v>74</v>
      </c>
      <c r="T151" t="s">
        <v>75</v>
      </c>
      <c r="U151">
        <v>2</v>
      </c>
      <c r="V151" t="s">
        <v>88</v>
      </c>
      <c r="W151" t="s">
        <v>62</v>
      </c>
      <c r="X151">
        <v>1</v>
      </c>
      <c r="Y151">
        <v>774</v>
      </c>
      <c r="Z151" t="s">
        <v>111</v>
      </c>
      <c r="AA151">
        <v>24</v>
      </c>
      <c r="AB151">
        <v>8</v>
      </c>
      <c r="AC151">
        <v>10</v>
      </c>
      <c r="AD151">
        <v>97</v>
      </c>
      <c r="AE151">
        <v>94</v>
      </c>
      <c r="AF151">
        <v>85</v>
      </c>
      <c r="AG151">
        <v>65</v>
      </c>
      <c r="AH151">
        <v>96</v>
      </c>
      <c r="AI151" s="1" t="s">
        <v>76</v>
      </c>
      <c r="AJ151">
        <v>1</v>
      </c>
      <c r="AK151">
        <v>4.1666666666666664E-2</v>
      </c>
      <c r="AL151">
        <v>0</v>
      </c>
      <c r="AM151">
        <v>0</v>
      </c>
      <c r="AN151">
        <v>0</v>
      </c>
      <c r="AO151">
        <v>0</v>
      </c>
      <c r="AP151">
        <v>1</v>
      </c>
      <c r="AQ151">
        <v>2345</v>
      </c>
      <c r="AS151">
        <v>96</v>
      </c>
      <c r="AT151">
        <v>0</v>
      </c>
      <c r="AU151">
        <v>0</v>
      </c>
      <c r="AV151">
        <v>0</v>
      </c>
      <c r="AW151">
        <v>0</v>
      </c>
      <c r="AX151" t="s">
        <v>114</v>
      </c>
      <c r="AY151">
        <v>67</v>
      </c>
      <c r="AZ151">
        <v>2345</v>
      </c>
      <c r="BA151">
        <v>0</v>
      </c>
      <c r="BB151" s="5">
        <v>2345</v>
      </c>
      <c r="BC151">
        <v>774</v>
      </c>
      <c r="BD151">
        <v>1571</v>
      </c>
      <c r="BE151">
        <v>2</v>
      </c>
      <c r="BF151">
        <v>94</v>
      </c>
    </row>
    <row r="152" spans="1:58" hidden="1" x14ac:dyDescent="0.2">
      <c r="A152" t="s">
        <v>298</v>
      </c>
      <c r="B152" t="s">
        <v>58</v>
      </c>
      <c r="C152" t="s">
        <v>59</v>
      </c>
      <c r="D152">
        <v>1</v>
      </c>
      <c r="E152" t="s">
        <v>87</v>
      </c>
      <c r="F152">
        <v>0.03</v>
      </c>
      <c r="G152" t="s">
        <v>67</v>
      </c>
      <c r="H152" s="2">
        <v>45085</v>
      </c>
      <c r="I152">
        <v>776</v>
      </c>
      <c r="J152" s="2">
        <v>45087</v>
      </c>
      <c r="K152" s="33">
        <f t="shared" si="2"/>
        <v>2</v>
      </c>
      <c r="L152" t="s">
        <v>141</v>
      </c>
      <c r="M152" t="s">
        <v>62</v>
      </c>
      <c r="N152">
        <v>0.03</v>
      </c>
      <c r="O152">
        <v>1124</v>
      </c>
      <c r="P152">
        <v>0.01</v>
      </c>
      <c r="Q152">
        <v>0.94</v>
      </c>
      <c r="R152">
        <v>14</v>
      </c>
      <c r="S152" t="s">
        <v>81</v>
      </c>
      <c r="T152" t="s">
        <v>119</v>
      </c>
      <c r="U152">
        <v>4</v>
      </c>
      <c r="V152" t="s">
        <v>83</v>
      </c>
      <c r="W152" t="s">
        <v>62</v>
      </c>
      <c r="X152">
        <v>1</v>
      </c>
      <c r="Y152">
        <v>348</v>
      </c>
      <c r="Z152" t="s">
        <v>59</v>
      </c>
      <c r="AA152">
        <v>25</v>
      </c>
      <c r="AB152">
        <v>12</v>
      </c>
      <c r="AC152">
        <v>20</v>
      </c>
      <c r="AD152">
        <v>92</v>
      </c>
      <c r="AE152">
        <v>96</v>
      </c>
      <c r="AF152">
        <v>75</v>
      </c>
      <c r="AG152">
        <v>55</v>
      </c>
      <c r="AH152">
        <v>88</v>
      </c>
      <c r="AI152" s="1" t="s">
        <v>84</v>
      </c>
      <c r="AJ152">
        <v>1</v>
      </c>
      <c r="AK152">
        <v>0.04</v>
      </c>
      <c r="AL152">
        <v>0</v>
      </c>
      <c r="AM152">
        <v>0</v>
      </c>
      <c r="AN152">
        <v>0</v>
      </c>
      <c r="AO152">
        <v>1</v>
      </c>
      <c r="AP152">
        <v>0</v>
      </c>
      <c r="AQ152">
        <v>1124</v>
      </c>
      <c r="AR152">
        <v>6</v>
      </c>
      <c r="AS152">
        <v>94</v>
      </c>
      <c r="AT152">
        <v>0</v>
      </c>
      <c r="AU152">
        <v>0</v>
      </c>
      <c r="AV152">
        <v>0</v>
      </c>
      <c r="AW152">
        <v>0</v>
      </c>
      <c r="AX152" t="s">
        <v>114</v>
      </c>
      <c r="AY152">
        <v>69</v>
      </c>
      <c r="AZ152">
        <v>1124</v>
      </c>
      <c r="BA152">
        <v>100</v>
      </c>
      <c r="BB152" s="5">
        <v>1124</v>
      </c>
      <c r="BC152">
        <v>348</v>
      </c>
      <c r="BD152">
        <v>776</v>
      </c>
      <c r="BE152">
        <v>3</v>
      </c>
      <c r="BF152">
        <v>96</v>
      </c>
    </row>
    <row r="153" spans="1:58" hidden="1" x14ac:dyDescent="0.2">
      <c r="A153" t="s">
        <v>299</v>
      </c>
      <c r="B153" t="s">
        <v>58</v>
      </c>
      <c r="C153" t="s">
        <v>96</v>
      </c>
      <c r="D153">
        <v>4</v>
      </c>
      <c r="E153" t="s">
        <v>87</v>
      </c>
      <c r="F153">
        <v>0.03</v>
      </c>
      <c r="G153" t="s">
        <v>99</v>
      </c>
      <c r="H153" s="2">
        <v>45063</v>
      </c>
      <c r="I153">
        <v>1321</v>
      </c>
      <c r="J153" s="2">
        <v>45067</v>
      </c>
      <c r="K153" s="33">
        <f t="shared" si="2"/>
        <v>4</v>
      </c>
      <c r="M153" t="s">
        <v>62</v>
      </c>
      <c r="N153">
        <v>0.04</v>
      </c>
      <c r="O153">
        <v>3223</v>
      </c>
      <c r="P153">
        <v>0.01</v>
      </c>
      <c r="Q153">
        <v>0.97</v>
      </c>
      <c r="R153">
        <v>15</v>
      </c>
      <c r="S153" t="s">
        <v>92</v>
      </c>
      <c r="T153" t="s">
        <v>65</v>
      </c>
      <c r="U153">
        <v>5</v>
      </c>
      <c r="V153" t="s">
        <v>88</v>
      </c>
      <c r="W153" t="s">
        <v>62</v>
      </c>
      <c r="X153">
        <v>1</v>
      </c>
      <c r="Y153">
        <v>1902</v>
      </c>
      <c r="Z153" t="s">
        <v>96</v>
      </c>
      <c r="AA153">
        <v>20</v>
      </c>
      <c r="AB153">
        <v>10</v>
      </c>
      <c r="AC153">
        <v>15</v>
      </c>
      <c r="AD153">
        <v>95</v>
      </c>
      <c r="AE153">
        <v>98</v>
      </c>
      <c r="AF153">
        <v>80</v>
      </c>
      <c r="AG153">
        <v>60</v>
      </c>
      <c r="AH153">
        <v>92</v>
      </c>
      <c r="AI153" s="1" t="s">
        <v>94</v>
      </c>
      <c r="AJ153">
        <v>1</v>
      </c>
      <c r="AK153">
        <v>0.05</v>
      </c>
      <c r="AL153">
        <v>0</v>
      </c>
      <c r="AM153">
        <v>0</v>
      </c>
      <c r="AN153">
        <v>0</v>
      </c>
      <c r="AO153">
        <v>0</v>
      </c>
      <c r="AP153">
        <v>1</v>
      </c>
      <c r="AQ153">
        <v>3223</v>
      </c>
      <c r="AS153">
        <v>97</v>
      </c>
      <c r="AT153">
        <v>0</v>
      </c>
      <c r="AU153">
        <v>0</v>
      </c>
      <c r="AV153">
        <v>0</v>
      </c>
      <c r="AW153">
        <v>0</v>
      </c>
      <c r="AX153" t="s">
        <v>69</v>
      </c>
      <c r="AY153">
        <v>41</v>
      </c>
      <c r="AZ153">
        <v>3223</v>
      </c>
      <c r="BA153">
        <v>0</v>
      </c>
      <c r="BB153" s="5">
        <v>3223</v>
      </c>
      <c r="BC153">
        <v>1902</v>
      </c>
      <c r="BD153">
        <v>1321</v>
      </c>
      <c r="BE153">
        <v>4</v>
      </c>
      <c r="BF153">
        <v>98</v>
      </c>
    </row>
    <row r="154" spans="1:58" hidden="1" x14ac:dyDescent="0.2">
      <c r="A154" t="s">
        <v>300</v>
      </c>
      <c r="B154" t="s">
        <v>86</v>
      </c>
      <c r="C154" t="s">
        <v>96</v>
      </c>
      <c r="D154">
        <v>1</v>
      </c>
      <c r="E154" t="s">
        <v>87</v>
      </c>
      <c r="F154">
        <v>0.01</v>
      </c>
      <c r="G154" t="s">
        <v>99</v>
      </c>
      <c r="H154" s="2">
        <v>45069</v>
      </c>
      <c r="I154">
        <v>716</v>
      </c>
      <c r="J154" s="2">
        <v>45067</v>
      </c>
      <c r="K154" s="33">
        <f t="shared" si="2"/>
        <v>-2</v>
      </c>
      <c r="M154" t="s">
        <v>62</v>
      </c>
      <c r="N154">
        <v>0.03</v>
      </c>
      <c r="O154">
        <v>2310</v>
      </c>
      <c r="P154">
        <v>0.02</v>
      </c>
      <c r="Q154">
        <v>0.91</v>
      </c>
      <c r="R154">
        <v>28</v>
      </c>
      <c r="S154" t="s">
        <v>74</v>
      </c>
      <c r="T154" t="s">
        <v>75</v>
      </c>
      <c r="U154">
        <v>4</v>
      </c>
      <c r="V154" t="s">
        <v>88</v>
      </c>
      <c r="W154" t="s">
        <v>62</v>
      </c>
      <c r="X154">
        <v>1</v>
      </c>
      <c r="Y154">
        <v>1594</v>
      </c>
      <c r="Z154" t="s">
        <v>96</v>
      </c>
      <c r="AA154">
        <v>20</v>
      </c>
      <c r="AB154">
        <v>10</v>
      </c>
      <c r="AC154">
        <v>15</v>
      </c>
      <c r="AD154">
        <v>95</v>
      </c>
      <c r="AE154">
        <v>98</v>
      </c>
      <c r="AF154">
        <v>80</v>
      </c>
      <c r="AG154">
        <v>60</v>
      </c>
      <c r="AH154">
        <v>92</v>
      </c>
      <c r="AI154" s="1" t="s">
        <v>76</v>
      </c>
      <c r="AJ154">
        <v>1</v>
      </c>
      <c r="AK154">
        <v>0.05</v>
      </c>
      <c r="AL154">
        <v>0</v>
      </c>
      <c r="AM154">
        <v>0</v>
      </c>
      <c r="AN154">
        <v>0</v>
      </c>
      <c r="AO154">
        <v>0</v>
      </c>
      <c r="AP154">
        <v>1</v>
      </c>
      <c r="AQ154">
        <v>2310</v>
      </c>
      <c r="AS154">
        <v>91</v>
      </c>
      <c r="AT154">
        <v>0</v>
      </c>
      <c r="AU154">
        <v>0</v>
      </c>
      <c r="AV154">
        <v>0</v>
      </c>
      <c r="AW154">
        <v>0</v>
      </c>
      <c r="AX154" t="s">
        <v>114</v>
      </c>
      <c r="AY154">
        <v>31</v>
      </c>
      <c r="AZ154">
        <v>2310</v>
      </c>
      <c r="BA154">
        <v>0</v>
      </c>
      <c r="BB154" s="5">
        <v>2310</v>
      </c>
      <c r="BC154">
        <v>1594</v>
      </c>
      <c r="BD154">
        <v>716</v>
      </c>
      <c r="BE154">
        <v>3</v>
      </c>
      <c r="BF154">
        <v>98</v>
      </c>
    </row>
    <row r="155" spans="1:58" hidden="1" x14ac:dyDescent="0.2">
      <c r="A155" t="s">
        <v>301</v>
      </c>
      <c r="B155" t="s">
        <v>58</v>
      </c>
      <c r="C155" t="s">
        <v>59</v>
      </c>
      <c r="D155">
        <v>2</v>
      </c>
      <c r="E155" t="s">
        <v>101</v>
      </c>
      <c r="F155">
        <v>0.04</v>
      </c>
      <c r="G155" t="s">
        <v>67</v>
      </c>
      <c r="H155" s="2">
        <v>45084</v>
      </c>
      <c r="I155">
        <v>462</v>
      </c>
      <c r="J155" s="2">
        <v>45092</v>
      </c>
      <c r="K155" s="33">
        <f t="shared" si="2"/>
        <v>8</v>
      </c>
      <c r="L155" t="s">
        <v>161</v>
      </c>
      <c r="M155" t="s">
        <v>62</v>
      </c>
      <c r="N155">
        <v>0.04</v>
      </c>
      <c r="O155">
        <v>1320</v>
      </c>
      <c r="P155">
        <v>0.02</v>
      </c>
      <c r="Q155">
        <v>0.94</v>
      </c>
      <c r="R155">
        <v>19</v>
      </c>
      <c r="S155" t="s">
        <v>92</v>
      </c>
      <c r="T155" t="s">
        <v>82</v>
      </c>
      <c r="U155">
        <v>2</v>
      </c>
      <c r="V155" t="s">
        <v>83</v>
      </c>
      <c r="W155" t="s">
        <v>62</v>
      </c>
      <c r="X155">
        <v>0</v>
      </c>
      <c r="Y155">
        <v>858</v>
      </c>
      <c r="Z155" t="s">
        <v>59</v>
      </c>
      <c r="AA155">
        <v>25</v>
      </c>
      <c r="AB155">
        <v>12</v>
      </c>
      <c r="AC155">
        <v>20</v>
      </c>
      <c r="AD155">
        <v>92</v>
      </c>
      <c r="AE155">
        <v>96</v>
      </c>
      <c r="AF155">
        <v>75</v>
      </c>
      <c r="AG155">
        <v>55</v>
      </c>
      <c r="AH155">
        <v>88</v>
      </c>
      <c r="AI155" s="1" t="s">
        <v>94</v>
      </c>
      <c r="AJ155">
        <v>1</v>
      </c>
      <c r="AK155">
        <v>0.04</v>
      </c>
      <c r="AL155">
        <v>0</v>
      </c>
      <c r="AM155">
        <v>1</v>
      </c>
      <c r="AN155">
        <v>100</v>
      </c>
      <c r="AO155">
        <v>1</v>
      </c>
      <c r="AP155">
        <v>0</v>
      </c>
      <c r="AQ155">
        <v>0</v>
      </c>
      <c r="AR155">
        <v>6</v>
      </c>
      <c r="AS155">
        <v>94</v>
      </c>
      <c r="AT155">
        <v>0</v>
      </c>
      <c r="AU155">
        <v>0</v>
      </c>
      <c r="AV155">
        <v>0</v>
      </c>
      <c r="AW155">
        <v>0</v>
      </c>
      <c r="AX155" t="s">
        <v>121</v>
      </c>
      <c r="AY155">
        <v>35</v>
      </c>
      <c r="AZ155">
        <v>1320</v>
      </c>
      <c r="BA155">
        <v>100</v>
      </c>
      <c r="BB155" s="5">
        <v>1320</v>
      </c>
      <c r="BC155">
        <v>858</v>
      </c>
      <c r="BD155">
        <v>462</v>
      </c>
      <c r="BE155">
        <v>4</v>
      </c>
      <c r="BF155">
        <v>96</v>
      </c>
    </row>
    <row r="156" spans="1:58" hidden="1" x14ac:dyDescent="0.2">
      <c r="A156" t="s">
        <v>302</v>
      </c>
      <c r="B156" t="s">
        <v>58</v>
      </c>
      <c r="C156" t="s">
        <v>59</v>
      </c>
      <c r="D156">
        <v>1</v>
      </c>
      <c r="E156" t="s">
        <v>71</v>
      </c>
      <c r="F156">
        <v>0.01</v>
      </c>
      <c r="G156" t="s">
        <v>67</v>
      </c>
      <c r="H156" s="2">
        <v>45094</v>
      </c>
      <c r="I156">
        <v>796</v>
      </c>
      <c r="J156" s="2">
        <v>45097</v>
      </c>
      <c r="K156" s="33">
        <f t="shared" si="2"/>
        <v>3</v>
      </c>
      <c r="M156" t="s">
        <v>62</v>
      </c>
      <c r="N156">
        <v>0.01</v>
      </c>
      <c r="O156">
        <v>1770</v>
      </c>
      <c r="P156">
        <v>0.05</v>
      </c>
      <c r="Q156">
        <v>0.88</v>
      </c>
      <c r="R156">
        <v>15</v>
      </c>
      <c r="S156" t="s">
        <v>74</v>
      </c>
      <c r="T156" t="s">
        <v>65</v>
      </c>
      <c r="U156">
        <v>5</v>
      </c>
      <c r="V156" t="s">
        <v>88</v>
      </c>
      <c r="W156" t="s">
        <v>62</v>
      </c>
      <c r="X156">
        <v>0</v>
      </c>
      <c r="Y156">
        <v>974</v>
      </c>
      <c r="Z156" t="s">
        <v>59</v>
      </c>
      <c r="AA156">
        <v>25</v>
      </c>
      <c r="AB156">
        <v>12</v>
      </c>
      <c r="AC156">
        <v>20</v>
      </c>
      <c r="AD156">
        <v>92</v>
      </c>
      <c r="AE156">
        <v>96</v>
      </c>
      <c r="AF156">
        <v>75</v>
      </c>
      <c r="AG156">
        <v>55</v>
      </c>
      <c r="AH156">
        <v>88</v>
      </c>
      <c r="AI156" s="1" t="s">
        <v>76</v>
      </c>
      <c r="AJ156">
        <v>1</v>
      </c>
      <c r="AK156">
        <v>0.04</v>
      </c>
      <c r="AL156">
        <v>0</v>
      </c>
      <c r="AM156">
        <v>1</v>
      </c>
      <c r="AN156">
        <v>100</v>
      </c>
      <c r="AO156">
        <v>0</v>
      </c>
      <c r="AP156">
        <v>1</v>
      </c>
      <c r="AQ156">
        <v>0</v>
      </c>
      <c r="AS156">
        <v>88</v>
      </c>
      <c r="AT156">
        <v>0</v>
      </c>
      <c r="AU156">
        <v>0</v>
      </c>
      <c r="AV156">
        <v>0</v>
      </c>
      <c r="AW156">
        <v>0</v>
      </c>
      <c r="AX156" t="s">
        <v>114</v>
      </c>
      <c r="AY156">
        <v>45</v>
      </c>
      <c r="AZ156">
        <v>1770</v>
      </c>
      <c r="BA156">
        <v>0</v>
      </c>
      <c r="BB156" s="5">
        <v>1770</v>
      </c>
      <c r="BC156">
        <v>974</v>
      </c>
      <c r="BD156">
        <v>796</v>
      </c>
      <c r="BE156">
        <v>1</v>
      </c>
      <c r="BF156">
        <v>96</v>
      </c>
    </row>
    <row r="157" spans="1:58" hidden="1" x14ac:dyDescent="0.2">
      <c r="A157" t="s">
        <v>303</v>
      </c>
      <c r="B157" t="s">
        <v>86</v>
      </c>
      <c r="C157" t="s">
        <v>59</v>
      </c>
      <c r="D157">
        <v>3</v>
      </c>
      <c r="E157" t="s">
        <v>60</v>
      </c>
      <c r="F157">
        <v>0.02</v>
      </c>
      <c r="G157" t="s">
        <v>67</v>
      </c>
      <c r="H157" s="2">
        <v>45085</v>
      </c>
      <c r="I157">
        <v>1240</v>
      </c>
      <c r="J157" s="2">
        <v>45083</v>
      </c>
      <c r="K157" s="33">
        <f t="shared" si="2"/>
        <v>-2</v>
      </c>
      <c r="L157" t="s">
        <v>126</v>
      </c>
      <c r="M157" t="s">
        <v>62</v>
      </c>
      <c r="N157">
        <v>0.03</v>
      </c>
      <c r="O157">
        <v>3351</v>
      </c>
      <c r="P157">
        <v>0.04</v>
      </c>
      <c r="Q157">
        <v>0.94</v>
      </c>
      <c r="R157">
        <v>14</v>
      </c>
      <c r="S157" t="s">
        <v>64</v>
      </c>
      <c r="T157" t="s">
        <v>119</v>
      </c>
      <c r="U157">
        <v>4</v>
      </c>
      <c r="V157" t="s">
        <v>83</v>
      </c>
      <c r="W157" t="s">
        <v>62</v>
      </c>
      <c r="X157">
        <v>1</v>
      </c>
      <c r="Y157">
        <v>2111</v>
      </c>
      <c r="Z157" t="s">
        <v>59</v>
      </c>
      <c r="AA157">
        <v>25</v>
      </c>
      <c r="AB157">
        <v>12</v>
      </c>
      <c r="AC157">
        <v>20</v>
      </c>
      <c r="AD157">
        <v>92</v>
      </c>
      <c r="AE157">
        <v>96</v>
      </c>
      <c r="AF157">
        <v>75</v>
      </c>
      <c r="AG157">
        <v>55</v>
      </c>
      <c r="AH157">
        <v>88</v>
      </c>
      <c r="AI157" s="1" t="s">
        <v>68</v>
      </c>
      <c r="AJ157">
        <v>1</v>
      </c>
      <c r="AK157">
        <v>0.04</v>
      </c>
      <c r="AL157">
        <v>0</v>
      </c>
      <c r="AM157">
        <v>0</v>
      </c>
      <c r="AN157">
        <v>0</v>
      </c>
      <c r="AO157">
        <v>1</v>
      </c>
      <c r="AP157">
        <v>0</v>
      </c>
      <c r="AQ157">
        <v>3351</v>
      </c>
      <c r="AR157">
        <v>3</v>
      </c>
      <c r="AS157">
        <v>94</v>
      </c>
      <c r="AT157">
        <v>0</v>
      </c>
      <c r="AU157">
        <v>0</v>
      </c>
      <c r="AV157">
        <v>0</v>
      </c>
      <c r="AW157">
        <v>0</v>
      </c>
      <c r="AX157" t="s">
        <v>77</v>
      </c>
      <c r="AY157">
        <v>37</v>
      </c>
      <c r="AZ157">
        <v>3351</v>
      </c>
      <c r="BA157">
        <v>100</v>
      </c>
      <c r="BB157" s="5">
        <v>3351</v>
      </c>
      <c r="BC157">
        <v>2111</v>
      </c>
      <c r="BD157">
        <v>1240</v>
      </c>
      <c r="BE157">
        <v>3</v>
      </c>
      <c r="BF157">
        <v>96</v>
      </c>
    </row>
    <row r="158" spans="1:58" x14ac:dyDescent="0.2">
      <c r="A158" t="s">
        <v>304</v>
      </c>
      <c r="B158" t="s">
        <v>58</v>
      </c>
      <c r="C158" t="s">
        <v>111</v>
      </c>
      <c r="D158">
        <v>5</v>
      </c>
      <c r="E158" t="s">
        <v>101</v>
      </c>
      <c r="F158">
        <v>0.02</v>
      </c>
      <c r="G158" t="s">
        <v>113</v>
      </c>
      <c r="H158" s="2">
        <v>45051</v>
      </c>
      <c r="I158">
        <v>1453</v>
      </c>
      <c r="J158" s="2">
        <v>45051</v>
      </c>
      <c r="K158" s="33">
        <f t="shared" si="2"/>
        <v>0</v>
      </c>
      <c r="L158" t="s">
        <v>145</v>
      </c>
      <c r="M158" t="s">
        <v>62</v>
      </c>
      <c r="N158">
        <v>0.02</v>
      </c>
      <c r="O158">
        <v>3027</v>
      </c>
      <c r="P158">
        <v>0.04</v>
      </c>
      <c r="Q158">
        <v>0.91</v>
      </c>
      <c r="R158">
        <v>15</v>
      </c>
      <c r="S158" t="s">
        <v>81</v>
      </c>
      <c r="T158" t="s">
        <v>75</v>
      </c>
      <c r="U158">
        <v>6</v>
      </c>
      <c r="V158" t="s">
        <v>66</v>
      </c>
      <c r="W158" t="s">
        <v>62</v>
      </c>
      <c r="X158">
        <v>1</v>
      </c>
      <c r="Y158">
        <v>1574</v>
      </c>
      <c r="Z158" t="s">
        <v>111</v>
      </c>
      <c r="AA158">
        <v>24</v>
      </c>
      <c r="AB158">
        <v>8</v>
      </c>
      <c r="AC158">
        <v>10</v>
      </c>
      <c r="AD158">
        <v>97</v>
      </c>
      <c r="AE158">
        <v>94</v>
      </c>
      <c r="AF158">
        <v>85</v>
      </c>
      <c r="AG158">
        <v>65</v>
      </c>
      <c r="AH158">
        <v>96</v>
      </c>
      <c r="AI158" s="1" t="s">
        <v>84</v>
      </c>
      <c r="AJ158">
        <v>1</v>
      </c>
      <c r="AK158">
        <v>4.1666666666666664E-2</v>
      </c>
      <c r="AL158">
        <v>0</v>
      </c>
      <c r="AM158">
        <v>0</v>
      </c>
      <c r="AN158">
        <v>0</v>
      </c>
      <c r="AO158">
        <v>0</v>
      </c>
      <c r="AP158">
        <v>0</v>
      </c>
      <c r="AQ158">
        <v>3027</v>
      </c>
      <c r="AR158">
        <v>5</v>
      </c>
      <c r="AS158">
        <v>91</v>
      </c>
      <c r="AT158">
        <v>0</v>
      </c>
      <c r="AU158">
        <v>0</v>
      </c>
      <c r="AV158">
        <v>1</v>
      </c>
      <c r="AW158">
        <v>1</v>
      </c>
      <c r="AX158" t="s">
        <v>104</v>
      </c>
      <c r="AY158">
        <v>48</v>
      </c>
      <c r="AZ158">
        <v>3027</v>
      </c>
      <c r="BA158">
        <v>0</v>
      </c>
      <c r="BB158" s="5">
        <v>3027</v>
      </c>
      <c r="BC158">
        <v>1574</v>
      </c>
      <c r="BD158">
        <v>1453</v>
      </c>
      <c r="BE158">
        <v>2</v>
      </c>
      <c r="BF158">
        <v>94</v>
      </c>
    </row>
    <row r="159" spans="1:58" hidden="1" x14ac:dyDescent="0.2">
      <c r="A159" t="s">
        <v>305</v>
      </c>
      <c r="B159" t="s">
        <v>86</v>
      </c>
      <c r="C159" t="s">
        <v>96</v>
      </c>
      <c r="D159">
        <v>3</v>
      </c>
      <c r="E159" t="s">
        <v>71</v>
      </c>
      <c r="F159">
        <v>0.04</v>
      </c>
      <c r="G159" t="s">
        <v>99</v>
      </c>
      <c r="H159" s="2">
        <v>45051</v>
      </c>
      <c r="I159">
        <v>2087</v>
      </c>
      <c r="J159" s="2">
        <v>45061</v>
      </c>
      <c r="K159" s="33">
        <f t="shared" si="2"/>
        <v>10</v>
      </c>
      <c r="L159" t="s">
        <v>175</v>
      </c>
      <c r="M159" t="s">
        <v>62</v>
      </c>
      <c r="N159">
        <v>0.04</v>
      </c>
      <c r="O159">
        <v>3162</v>
      </c>
      <c r="P159">
        <v>0.04</v>
      </c>
      <c r="Q159">
        <v>0.92</v>
      </c>
      <c r="R159">
        <v>21</v>
      </c>
      <c r="S159" t="s">
        <v>92</v>
      </c>
      <c r="T159" t="s">
        <v>93</v>
      </c>
      <c r="U159">
        <v>5</v>
      </c>
      <c r="V159" t="s">
        <v>83</v>
      </c>
      <c r="W159" t="s">
        <v>62</v>
      </c>
      <c r="X159">
        <v>0</v>
      </c>
      <c r="Y159">
        <v>1075</v>
      </c>
      <c r="Z159" t="s">
        <v>96</v>
      </c>
      <c r="AA159">
        <v>20</v>
      </c>
      <c r="AB159">
        <v>10</v>
      </c>
      <c r="AC159">
        <v>15</v>
      </c>
      <c r="AD159">
        <v>95</v>
      </c>
      <c r="AE159">
        <v>98</v>
      </c>
      <c r="AF159">
        <v>80</v>
      </c>
      <c r="AG159">
        <v>60</v>
      </c>
      <c r="AH159">
        <v>92</v>
      </c>
      <c r="AI159" s="1" t="s">
        <v>94</v>
      </c>
      <c r="AJ159">
        <v>1</v>
      </c>
      <c r="AK159">
        <v>0.05</v>
      </c>
      <c r="AL159">
        <v>0</v>
      </c>
      <c r="AM159">
        <v>1</v>
      </c>
      <c r="AN159">
        <v>100</v>
      </c>
      <c r="AO159">
        <v>1</v>
      </c>
      <c r="AP159">
        <v>0</v>
      </c>
      <c r="AQ159">
        <v>0</v>
      </c>
      <c r="AR159">
        <v>6</v>
      </c>
      <c r="AS159">
        <v>92</v>
      </c>
      <c r="AT159">
        <v>0</v>
      </c>
      <c r="AU159">
        <v>0</v>
      </c>
      <c r="AV159">
        <v>0</v>
      </c>
      <c r="AW159">
        <v>0</v>
      </c>
      <c r="AX159" t="s">
        <v>77</v>
      </c>
      <c r="AY159">
        <v>66</v>
      </c>
      <c r="AZ159">
        <v>3162</v>
      </c>
      <c r="BA159">
        <v>100</v>
      </c>
      <c r="BB159" s="5">
        <v>3162</v>
      </c>
      <c r="BC159">
        <v>1075</v>
      </c>
      <c r="BD159">
        <v>2087</v>
      </c>
      <c r="BE159">
        <v>4</v>
      </c>
      <c r="BF159">
        <v>98</v>
      </c>
    </row>
    <row r="160" spans="1:58" hidden="1" x14ac:dyDescent="0.2">
      <c r="A160" t="s">
        <v>306</v>
      </c>
      <c r="B160" t="s">
        <v>86</v>
      </c>
      <c r="C160" t="s">
        <v>96</v>
      </c>
      <c r="D160">
        <v>5</v>
      </c>
      <c r="E160" t="s">
        <v>101</v>
      </c>
      <c r="F160">
        <v>0.01</v>
      </c>
      <c r="G160" t="s">
        <v>99</v>
      </c>
      <c r="H160" s="2">
        <v>45096</v>
      </c>
      <c r="I160">
        <v>638</v>
      </c>
      <c r="J160" s="2">
        <v>45099</v>
      </c>
      <c r="K160" s="33">
        <f t="shared" si="2"/>
        <v>3</v>
      </c>
      <c r="M160" t="s">
        <v>206</v>
      </c>
      <c r="N160">
        <v>0.01</v>
      </c>
      <c r="O160">
        <v>1484</v>
      </c>
      <c r="P160">
        <v>0.05</v>
      </c>
      <c r="Q160">
        <v>0.89</v>
      </c>
      <c r="R160">
        <v>19</v>
      </c>
      <c r="S160" t="s">
        <v>92</v>
      </c>
      <c r="T160" t="s">
        <v>82</v>
      </c>
      <c r="U160">
        <v>1</v>
      </c>
      <c r="V160" t="s">
        <v>88</v>
      </c>
      <c r="W160" t="s">
        <v>62</v>
      </c>
      <c r="X160">
        <v>1</v>
      </c>
      <c r="Y160">
        <v>846</v>
      </c>
      <c r="Z160" t="s">
        <v>96</v>
      </c>
      <c r="AA160">
        <v>20</v>
      </c>
      <c r="AB160">
        <v>10</v>
      </c>
      <c r="AC160">
        <v>15</v>
      </c>
      <c r="AD160">
        <v>95</v>
      </c>
      <c r="AE160">
        <v>98</v>
      </c>
      <c r="AF160">
        <v>80</v>
      </c>
      <c r="AG160">
        <v>60</v>
      </c>
      <c r="AH160">
        <v>92</v>
      </c>
      <c r="AI160" s="1" t="s">
        <v>94</v>
      </c>
      <c r="AJ160">
        <v>1</v>
      </c>
      <c r="AK160">
        <v>0.05</v>
      </c>
      <c r="AL160">
        <v>0</v>
      </c>
      <c r="AM160">
        <v>0</v>
      </c>
      <c r="AN160">
        <v>0</v>
      </c>
      <c r="AO160">
        <v>0</v>
      </c>
      <c r="AP160">
        <v>1</v>
      </c>
      <c r="AQ160">
        <v>1484</v>
      </c>
      <c r="AS160">
        <v>89</v>
      </c>
      <c r="AT160">
        <v>1</v>
      </c>
      <c r="AU160">
        <v>100</v>
      </c>
      <c r="AV160">
        <v>0</v>
      </c>
      <c r="AW160">
        <v>0</v>
      </c>
      <c r="AX160" t="s">
        <v>104</v>
      </c>
      <c r="AY160">
        <v>43</v>
      </c>
      <c r="AZ160">
        <v>1484</v>
      </c>
      <c r="BA160">
        <v>0</v>
      </c>
      <c r="BB160" s="5">
        <v>1484</v>
      </c>
      <c r="BC160">
        <v>846</v>
      </c>
      <c r="BD160">
        <v>638</v>
      </c>
      <c r="BE160">
        <v>1</v>
      </c>
      <c r="BF160">
        <v>98</v>
      </c>
    </row>
    <row r="161" spans="1:59" hidden="1" x14ac:dyDescent="0.2">
      <c r="A161" t="s">
        <v>307</v>
      </c>
      <c r="B161" t="s">
        <v>58</v>
      </c>
      <c r="C161" t="s">
        <v>96</v>
      </c>
      <c r="D161">
        <v>4</v>
      </c>
      <c r="E161" t="s">
        <v>87</v>
      </c>
      <c r="F161">
        <v>0.03</v>
      </c>
      <c r="G161" t="s">
        <v>99</v>
      </c>
      <c r="H161" s="2">
        <v>45063</v>
      </c>
      <c r="I161">
        <v>872</v>
      </c>
      <c r="J161" s="2">
        <v>45063</v>
      </c>
      <c r="K161" s="33">
        <f t="shared" si="2"/>
        <v>0</v>
      </c>
      <c r="M161" t="s">
        <v>206</v>
      </c>
      <c r="N161">
        <v>0.04</v>
      </c>
      <c r="O161">
        <v>2028</v>
      </c>
      <c r="P161">
        <v>0.02</v>
      </c>
      <c r="Q161">
        <v>0.96</v>
      </c>
      <c r="R161">
        <v>26</v>
      </c>
      <c r="S161" t="s">
        <v>92</v>
      </c>
      <c r="T161" t="s">
        <v>65</v>
      </c>
      <c r="U161">
        <v>6</v>
      </c>
      <c r="V161" t="s">
        <v>88</v>
      </c>
      <c r="W161" t="s">
        <v>206</v>
      </c>
      <c r="X161">
        <v>0</v>
      </c>
      <c r="Y161">
        <v>1156</v>
      </c>
      <c r="Z161" t="s">
        <v>96</v>
      </c>
      <c r="AA161">
        <v>20</v>
      </c>
      <c r="AB161">
        <v>10</v>
      </c>
      <c r="AC161">
        <v>15</v>
      </c>
      <c r="AD161">
        <v>95</v>
      </c>
      <c r="AE161">
        <v>98</v>
      </c>
      <c r="AF161">
        <v>80</v>
      </c>
      <c r="AG161">
        <v>60</v>
      </c>
      <c r="AH161">
        <v>92</v>
      </c>
      <c r="AI161" s="1" t="s">
        <v>94</v>
      </c>
      <c r="AJ161">
        <v>1</v>
      </c>
      <c r="AK161">
        <v>0.05</v>
      </c>
      <c r="AL161">
        <v>1</v>
      </c>
      <c r="AM161">
        <v>1</v>
      </c>
      <c r="AN161">
        <v>100</v>
      </c>
      <c r="AO161">
        <v>0</v>
      </c>
      <c r="AP161">
        <v>1</v>
      </c>
      <c r="AQ161">
        <v>0</v>
      </c>
      <c r="AS161">
        <v>96</v>
      </c>
      <c r="AT161">
        <v>1</v>
      </c>
      <c r="AU161">
        <v>100</v>
      </c>
      <c r="AV161">
        <v>0</v>
      </c>
      <c r="AW161">
        <v>0</v>
      </c>
      <c r="AX161" t="s">
        <v>69</v>
      </c>
      <c r="AY161">
        <v>43</v>
      </c>
      <c r="AZ161">
        <v>2028</v>
      </c>
      <c r="BA161">
        <v>0</v>
      </c>
      <c r="BB161" s="5">
        <v>2028</v>
      </c>
      <c r="BC161">
        <v>1156</v>
      </c>
      <c r="BD161">
        <v>872</v>
      </c>
      <c r="BE161">
        <v>4</v>
      </c>
      <c r="BF161">
        <v>98</v>
      </c>
    </row>
    <row r="162" spans="1:59" x14ac:dyDescent="0.2">
      <c r="A162" t="s">
        <v>308</v>
      </c>
      <c r="B162" t="s">
        <v>86</v>
      </c>
      <c r="C162" t="s">
        <v>111</v>
      </c>
      <c r="D162">
        <v>3</v>
      </c>
      <c r="E162" t="s">
        <v>87</v>
      </c>
      <c r="F162">
        <v>0.03</v>
      </c>
      <c r="G162" t="s">
        <v>113</v>
      </c>
      <c r="H162" s="2">
        <v>45067</v>
      </c>
      <c r="I162">
        <v>589</v>
      </c>
      <c r="J162" s="2">
        <v>45069</v>
      </c>
      <c r="K162" s="33">
        <f t="shared" si="2"/>
        <v>2</v>
      </c>
      <c r="L162" t="s">
        <v>195</v>
      </c>
      <c r="M162" t="s">
        <v>62</v>
      </c>
      <c r="N162">
        <v>0.03</v>
      </c>
      <c r="O162">
        <v>1132</v>
      </c>
      <c r="P162">
        <v>0.05</v>
      </c>
      <c r="Q162">
        <v>0.94</v>
      </c>
      <c r="R162">
        <v>18</v>
      </c>
      <c r="S162" t="s">
        <v>74</v>
      </c>
      <c r="T162" t="s">
        <v>93</v>
      </c>
      <c r="U162">
        <v>3</v>
      </c>
      <c r="V162" t="s">
        <v>83</v>
      </c>
      <c r="W162" t="s">
        <v>62</v>
      </c>
      <c r="X162">
        <v>1</v>
      </c>
      <c r="Y162">
        <v>543</v>
      </c>
      <c r="Z162" t="s">
        <v>111</v>
      </c>
      <c r="AA162">
        <v>24</v>
      </c>
      <c r="AB162">
        <v>8</v>
      </c>
      <c r="AC162">
        <v>10</v>
      </c>
      <c r="AD162">
        <v>97</v>
      </c>
      <c r="AE162">
        <v>94</v>
      </c>
      <c r="AF162">
        <v>85</v>
      </c>
      <c r="AG162">
        <v>65</v>
      </c>
      <c r="AH162">
        <v>96</v>
      </c>
      <c r="AI162" s="1" t="s">
        <v>76</v>
      </c>
      <c r="AJ162">
        <v>1</v>
      </c>
      <c r="AK162">
        <v>4.1666666666666664E-2</v>
      </c>
      <c r="AL162">
        <v>0</v>
      </c>
      <c r="AM162">
        <v>0</v>
      </c>
      <c r="AN162">
        <v>0</v>
      </c>
      <c r="AO162">
        <v>1</v>
      </c>
      <c r="AP162">
        <v>0</v>
      </c>
      <c r="AQ162">
        <v>1132</v>
      </c>
      <c r="AR162">
        <v>5</v>
      </c>
      <c r="AS162">
        <v>94</v>
      </c>
      <c r="AT162">
        <v>0</v>
      </c>
      <c r="AU162">
        <v>0</v>
      </c>
      <c r="AV162">
        <v>0</v>
      </c>
      <c r="AW162">
        <v>0</v>
      </c>
      <c r="AX162" t="s">
        <v>77</v>
      </c>
      <c r="AY162">
        <v>52</v>
      </c>
      <c r="AZ162">
        <v>1132</v>
      </c>
      <c r="BA162">
        <v>100</v>
      </c>
      <c r="BB162" s="5">
        <v>1132</v>
      </c>
      <c r="BC162">
        <v>543</v>
      </c>
      <c r="BD162">
        <v>589</v>
      </c>
      <c r="BE162">
        <v>3</v>
      </c>
      <c r="BF162">
        <v>94</v>
      </c>
    </row>
    <row r="163" spans="1:59" hidden="1" x14ac:dyDescent="0.2">
      <c r="A163" t="s">
        <v>309</v>
      </c>
      <c r="B163" t="s">
        <v>86</v>
      </c>
      <c r="C163" t="s">
        <v>59</v>
      </c>
      <c r="D163">
        <v>2</v>
      </c>
      <c r="E163" t="s">
        <v>87</v>
      </c>
      <c r="F163">
        <v>0.04</v>
      </c>
      <c r="G163" t="s">
        <v>67</v>
      </c>
      <c r="H163" s="2">
        <v>45066</v>
      </c>
      <c r="I163">
        <v>929</v>
      </c>
      <c r="J163" s="2">
        <v>45066</v>
      </c>
      <c r="K163" s="33">
        <f t="shared" si="2"/>
        <v>0</v>
      </c>
      <c r="M163" t="s">
        <v>62</v>
      </c>
      <c r="N163">
        <v>0.03</v>
      </c>
      <c r="O163">
        <v>2266</v>
      </c>
      <c r="P163">
        <v>0.02</v>
      </c>
      <c r="Q163">
        <v>0.97</v>
      </c>
      <c r="R163">
        <v>21</v>
      </c>
      <c r="S163" t="s">
        <v>81</v>
      </c>
      <c r="T163" t="s">
        <v>75</v>
      </c>
      <c r="U163">
        <v>4</v>
      </c>
      <c r="V163" t="s">
        <v>88</v>
      </c>
      <c r="W163" t="s">
        <v>62</v>
      </c>
      <c r="X163">
        <v>0</v>
      </c>
      <c r="Y163">
        <v>1337</v>
      </c>
      <c r="Z163" t="s">
        <v>59</v>
      </c>
      <c r="AA163">
        <v>25</v>
      </c>
      <c r="AB163">
        <v>12</v>
      </c>
      <c r="AC163">
        <v>20</v>
      </c>
      <c r="AD163">
        <v>92</v>
      </c>
      <c r="AE163">
        <v>96</v>
      </c>
      <c r="AF163">
        <v>75</v>
      </c>
      <c r="AG163">
        <v>55</v>
      </c>
      <c r="AH163">
        <v>88</v>
      </c>
      <c r="AI163" s="1" t="s">
        <v>84</v>
      </c>
      <c r="AJ163">
        <v>1</v>
      </c>
      <c r="AK163">
        <v>0.04</v>
      </c>
      <c r="AL163">
        <v>0</v>
      </c>
      <c r="AM163">
        <v>1</v>
      </c>
      <c r="AN163">
        <v>100</v>
      </c>
      <c r="AO163">
        <v>0</v>
      </c>
      <c r="AP163">
        <v>1</v>
      </c>
      <c r="AQ163">
        <v>0</v>
      </c>
      <c r="AS163">
        <v>97</v>
      </c>
      <c r="AT163">
        <v>0</v>
      </c>
      <c r="AU163">
        <v>0</v>
      </c>
      <c r="AV163">
        <v>0</v>
      </c>
      <c r="AW163">
        <v>0</v>
      </c>
      <c r="AX163" t="s">
        <v>121</v>
      </c>
      <c r="AY163">
        <v>41</v>
      </c>
      <c r="AZ163">
        <v>2266</v>
      </c>
      <c r="BA163">
        <v>0</v>
      </c>
      <c r="BB163" s="5">
        <v>2266</v>
      </c>
      <c r="BC163">
        <v>1337</v>
      </c>
      <c r="BD163">
        <v>929</v>
      </c>
      <c r="BE163">
        <v>3</v>
      </c>
      <c r="BF163">
        <v>96</v>
      </c>
    </row>
    <row r="164" spans="1:59" hidden="1" x14ac:dyDescent="0.2">
      <c r="A164" t="s">
        <v>310</v>
      </c>
      <c r="B164" t="s">
        <v>86</v>
      </c>
      <c r="C164" t="s">
        <v>59</v>
      </c>
      <c r="D164">
        <v>2</v>
      </c>
      <c r="E164" t="s">
        <v>71</v>
      </c>
      <c r="F164">
        <v>0.01</v>
      </c>
      <c r="G164" t="s">
        <v>67</v>
      </c>
      <c r="H164" s="2">
        <v>45051</v>
      </c>
      <c r="I164">
        <v>812</v>
      </c>
      <c r="J164" s="2">
        <v>45048</v>
      </c>
      <c r="K164" s="33">
        <f t="shared" si="2"/>
        <v>-3</v>
      </c>
      <c r="M164" t="s">
        <v>206</v>
      </c>
      <c r="N164">
        <v>0.02</v>
      </c>
      <c r="O164">
        <v>1309</v>
      </c>
      <c r="P164">
        <v>0.01</v>
      </c>
      <c r="Q164">
        <v>0.88</v>
      </c>
      <c r="R164">
        <v>23</v>
      </c>
      <c r="S164" t="s">
        <v>108</v>
      </c>
      <c r="T164" t="s">
        <v>65</v>
      </c>
      <c r="U164">
        <v>3</v>
      </c>
      <c r="V164" t="s">
        <v>88</v>
      </c>
      <c r="W164" t="s">
        <v>62</v>
      </c>
      <c r="X164">
        <v>0</v>
      </c>
      <c r="Y164">
        <v>497</v>
      </c>
      <c r="Z164" t="s">
        <v>59</v>
      </c>
      <c r="AA164">
        <v>25</v>
      </c>
      <c r="AB164">
        <v>12</v>
      </c>
      <c r="AC164">
        <v>20</v>
      </c>
      <c r="AD164">
        <v>92</v>
      </c>
      <c r="AE164">
        <v>96</v>
      </c>
      <c r="AF164">
        <v>75</v>
      </c>
      <c r="AG164">
        <v>55</v>
      </c>
      <c r="AH164">
        <v>88</v>
      </c>
      <c r="AI164" s="1" t="s">
        <v>109</v>
      </c>
      <c r="AJ164">
        <v>1</v>
      </c>
      <c r="AK164">
        <v>0.04</v>
      </c>
      <c r="AL164">
        <v>0</v>
      </c>
      <c r="AM164">
        <v>1</v>
      </c>
      <c r="AN164">
        <v>100</v>
      </c>
      <c r="AO164">
        <v>0</v>
      </c>
      <c r="AP164">
        <v>1</v>
      </c>
      <c r="AQ164">
        <v>0</v>
      </c>
      <c r="AS164">
        <v>88</v>
      </c>
      <c r="AT164">
        <v>1</v>
      </c>
      <c r="AU164">
        <v>100</v>
      </c>
      <c r="AV164">
        <v>0</v>
      </c>
      <c r="AW164">
        <v>0</v>
      </c>
      <c r="AX164" t="s">
        <v>121</v>
      </c>
      <c r="AY164">
        <v>62</v>
      </c>
      <c r="AZ164">
        <v>1309</v>
      </c>
      <c r="BA164">
        <v>0</v>
      </c>
      <c r="BB164" s="5">
        <v>1309</v>
      </c>
      <c r="BC164">
        <v>497</v>
      </c>
      <c r="BD164">
        <v>812</v>
      </c>
      <c r="BE164">
        <v>2</v>
      </c>
      <c r="BF164">
        <v>96</v>
      </c>
      <c r="BG164" s="6"/>
    </row>
    <row r="165" spans="1:59" hidden="1" x14ac:dyDescent="0.2">
      <c r="A165" t="s">
        <v>311</v>
      </c>
      <c r="B165" t="s">
        <v>86</v>
      </c>
      <c r="C165" t="s">
        <v>96</v>
      </c>
      <c r="D165">
        <v>5</v>
      </c>
      <c r="E165" t="s">
        <v>90</v>
      </c>
      <c r="F165">
        <v>0.05</v>
      </c>
      <c r="G165" t="s">
        <v>99</v>
      </c>
      <c r="H165" s="2">
        <v>45059</v>
      </c>
      <c r="I165">
        <v>713</v>
      </c>
      <c r="J165" s="2">
        <v>45057</v>
      </c>
      <c r="K165" s="33">
        <f t="shared" si="2"/>
        <v>-2</v>
      </c>
      <c r="M165" t="s">
        <v>62</v>
      </c>
      <c r="N165">
        <v>0.04</v>
      </c>
      <c r="O165">
        <v>2376</v>
      </c>
      <c r="P165">
        <v>0.05</v>
      </c>
      <c r="Q165">
        <v>0.92</v>
      </c>
      <c r="R165">
        <v>25</v>
      </c>
      <c r="S165" t="s">
        <v>74</v>
      </c>
      <c r="T165" t="s">
        <v>65</v>
      </c>
      <c r="U165">
        <v>6</v>
      </c>
      <c r="V165" t="s">
        <v>88</v>
      </c>
      <c r="W165" t="s">
        <v>62</v>
      </c>
      <c r="X165">
        <v>1</v>
      </c>
      <c r="Y165">
        <v>1663</v>
      </c>
      <c r="Z165" t="s">
        <v>96</v>
      </c>
      <c r="AA165">
        <v>20</v>
      </c>
      <c r="AB165">
        <v>10</v>
      </c>
      <c r="AC165">
        <v>15</v>
      </c>
      <c r="AD165">
        <v>95</v>
      </c>
      <c r="AE165">
        <v>98</v>
      </c>
      <c r="AF165">
        <v>80</v>
      </c>
      <c r="AG165">
        <v>60</v>
      </c>
      <c r="AH165">
        <v>92</v>
      </c>
      <c r="AI165" s="1" t="s">
        <v>76</v>
      </c>
      <c r="AJ165">
        <v>1</v>
      </c>
      <c r="AK165">
        <v>0.05</v>
      </c>
      <c r="AL165">
        <v>0</v>
      </c>
      <c r="AM165">
        <v>0</v>
      </c>
      <c r="AN165">
        <v>0</v>
      </c>
      <c r="AO165">
        <v>0</v>
      </c>
      <c r="AP165">
        <v>1</v>
      </c>
      <c r="AQ165">
        <v>2376</v>
      </c>
      <c r="AS165">
        <v>92</v>
      </c>
      <c r="AT165">
        <v>0</v>
      </c>
      <c r="AU165">
        <v>0</v>
      </c>
      <c r="AV165">
        <v>0</v>
      </c>
      <c r="AW165">
        <v>0</v>
      </c>
      <c r="AX165" t="s">
        <v>104</v>
      </c>
      <c r="AY165">
        <v>30</v>
      </c>
      <c r="AZ165">
        <v>2376</v>
      </c>
      <c r="BA165">
        <v>0</v>
      </c>
      <c r="BB165" s="5">
        <v>2376</v>
      </c>
      <c r="BC165">
        <v>1663</v>
      </c>
      <c r="BD165">
        <v>713</v>
      </c>
      <c r="BE165">
        <v>4</v>
      </c>
      <c r="BF165">
        <v>98</v>
      </c>
    </row>
    <row r="166" spans="1:59" hidden="1" x14ac:dyDescent="0.2">
      <c r="A166" t="s">
        <v>312</v>
      </c>
      <c r="B166" t="s">
        <v>86</v>
      </c>
      <c r="C166" t="s">
        <v>96</v>
      </c>
      <c r="D166">
        <v>5</v>
      </c>
      <c r="E166" t="s">
        <v>87</v>
      </c>
      <c r="F166">
        <v>0.04</v>
      </c>
      <c r="G166" t="s">
        <v>99</v>
      </c>
      <c r="H166" s="2">
        <v>45087</v>
      </c>
      <c r="I166">
        <v>1512</v>
      </c>
      <c r="J166" s="2">
        <v>45097</v>
      </c>
      <c r="K166" s="33">
        <f t="shared" si="2"/>
        <v>10</v>
      </c>
      <c r="L166" t="s">
        <v>72</v>
      </c>
      <c r="M166" t="s">
        <v>206</v>
      </c>
      <c r="N166">
        <v>0.01</v>
      </c>
      <c r="O166">
        <v>3286</v>
      </c>
      <c r="P166">
        <v>0.03</v>
      </c>
      <c r="Q166">
        <v>0.89</v>
      </c>
      <c r="R166">
        <v>10</v>
      </c>
      <c r="S166" t="s">
        <v>92</v>
      </c>
      <c r="T166" t="s">
        <v>75</v>
      </c>
      <c r="U166">
        <v>1</v>
      </c>
      <c r="V166" t="s">
        <v>83</v>
      </c>
      <c r="W166" t="s">
        <v>62</v>
      </c>
      <c r="X166">
        <v>1</v>
      </c>
      <c r="Y166">
        <v>1774</v>
      </c>
      <c r="Z166" t="s">
        <v>96</v>
      </c>
      <c r="AA166">
        <v>20</v>
      </c>
      <c r="AB166">
        <v>10</v>
      </c>
      <c r="AC166">
        <v>15</v>
      </c>
      <c r="AD166">
        <v>95</v>
      </c>
      <c r="AE166">
        <v>98</v>
      </c>
      <c r="AF166">
        <v>80</v>
      </c>
      <c r="AG166">
        <v>60</v>
      </c>
      <c r="AH166">
        <v>92</v>
      </c>
      <c r="AI166" s="1" t="s">
        <v>94</v>
      </c>
      <c r="AJ166">
        <v>1</v>
      </c>
      <c r="AK166">
        <v>0.05</v>
      </c>
      <c r="AL166">
        <v>0</v>
      </c>
      <c r="AM166">
        <v>0</v>
      </c>
      <c r="AN166">
        <v>0</v>
      </c>
      <c r="AO166">
        <v>1</v>
      </c>
      <c r="AP166">
        <v>0</v>
      </c>
      <c r="AQ166">
        <v>3286</v>
      </c>
      <c r="AR166">
        <v>6</v>
      </c>
      <c r="AS166">
        <v>89</v>
      </c>
      <c r="AT166">
        <v>1</v>
      </c>
      <c r="AU166">
        <v>100</v>
      </c>
      <c r="AV166">
        <v>0</v>
      </c>
      <c r="AW166">
        <v>0</v>
      </c>
      <c r="AX166" t="s">
        <v>104</v>
      </c>
      <c r="AY166">
        <v>46</v>
      </c>
      <c r="AZ166">
        <v>3286</v>
      </c>
      <c r="BA166">
        <v>100</v>
      </c>
      <c r="BB166" s="5">
        <v>3286</v>
      </c>
      <c r="BC166">
        <v>1774</v>
      </c>
      <c r="BD166">
        <v>1512</v>
      </c>
      <c r="BE166">
        <v>1</v>
      </c>
      <c r="BF166">
        <v>98</v>
      </c>
    </row>
    <row r="167" spans="1:59" hidden="1" x14ac:dyDescent="0.2">
      <c r="A167" t="s">
        <v>313</v>
      </c>
      <c r="B167" t="s">
        <v>86</v>
      </c>
      <c r="C167" t="s">
        <v>96</v>
      </c>
      <c r="D167">
        <v>4</v>
      </c>
      <c r="E167" t="s">
        <v>71</v>
      </c>
      <c r="F167">
        <v>0.03</v>
      </c>
      <c r="G167" t="s">
        <v>99</v>
      </c>
      <c r="H167" s="2">
        <v>45066</v>
      </c>
      <c r="I167">
        <v>767</v>
      </c>
      <c r="J167" s="2">
        <v>45066</v>
      </c>
      <c r="K167" s="33">
        <f t="shared" si="2"/>
        <v>0</v>
      </c>
      <c r="M167" t="s">
        <v>206</v>
      </c>
      <c r="N167">
        <v>0.02</v>
      </c>
      <c r="O167">
        <v>2557</v>
      </c>
      <c r="P167">
        <v>0.01</v>
      </c>
      <c r="Q167">
        <v>0.99</v>
      </c>
      <c r="R167">
        <v>32</v>
      </c>
      <c r="S167" t="s">
        <v>108</v>
      </c>
      <c r="T167" t="s">
        <v>75</v>
      </c>
      <c r="U167">
        <v>3</v>
      </c>
      <c r="V167" t="s">
        <v>88</v>
      </c>
      <c r="W167" t="s">
        <v>62</v>
      </c>
      <c r="X167">
        <v>0</v>
      </c>
      <c r="Y167">
        <v>1790</v>
      </c>
      <c r="Z167" t="s">
        <v>96</v>
      </c>
      <c r="AA167">
        <v>20</v>
      </c>
      <c r="AB167">
        <v>10</v>
      </c>
      <c r="AC167">
        <v>15</v>
      </c>
      <c r="AD167">
        <v>95</v>
      </c>
      <c r="AE167">
        <v>98</v>
      </c>
      <c r="AF167">
        <v>80</v>
      </c>
      <c r="AG167">
        <v>60</v>
      </c>
      <c r="AH167">
        <v>92</v>
      </c>
      <c r="AI167" s="1" t="s">
        <v>109</v>
      </c>
      <c r="AJ167">
        <v>1</v>
      </c>
      <c r="AK167">
        <v>0.05</v>
      </c>
      <c r="AL167">
        <v>0</v>
      </c>
      <c r="AM167">
        <v>1</v>
      </c>
      <c r="AN167">
        <v>100</v>
      </c>
      <c r="AO167">
        <v>0</v>
      </c>
      <c r="AP167">
        <v>1</v>
      </c>
      <c r="AQ167">
        <v>0</v>
      </c>
      <c r="AS167">
        <v>99</v>
      </c>
      <c r="AT167">
        <v>1</v>
      </c>
      <c r="AU167">
        <v>100</v>
      </c>
      <c r="AV167">
        <v>0</v>
      </c>
      <c r="AW167">
        <v>0</v>
      </c>
      <c r="AX167" t="s">
        <v>69</v>
      </c>
      <c r="AY167">
        <v>30</v>
      </c>
      <c r="AZ167">
        <v>2557</v>
      </c>
      <c r="BA167">
        <v>0</v>
      </c>
      <c r="BB167" s="5">
        <v>2557</v>
      </c>
      <c r="BC167">
        <v>1790</v>
      </c>
      <c r="BD167">
        <v>767</v>
      </c>
      <c r="BE167">
        <v>2</v>
      </c>
      <c r="BF167">
        <v>98</v>
      </c>
    </row>
    <row r="168" spans="1:59" hidden="1" x14ac:dyDescent="0.2">
      <c r="A168" t="s">
        <v>314</v>
      </c>
      <c r="B168" t="s">
        <v>86</v>
      </c>
      <c r="C168" t="s">
        <v>96</v>
      </c>
      <c r="D168">
        <v>1</v>
      </c>
      <c r="E168" t="s">
        <v>90</v>
      </c>
      <c r="F168">
        <v>0.05</v>
      </c>
      <c r="G168" t="s">
        <v>99</v>
      </c>
      <c r="H168" s="2">
        <v>45072</v>
      </c>
      <c r="I168">
        <v>618</v>
      </c>
      <c r="J168" s="2">
        <v>45077</v>
      </c>
      <c r="K168" s="33">
        <f t="shared" si="2"/>
        <v>5</v>
      </c>
      <c r="L168" t="s">
        <v>155</v>
      </c>
      <c r="M168" t="s">
        <v>206</v>
      </c>
      <c r="N168">
        <v>0.02</v>
      </c>
      <c r="O168">
        <v>1626</v>
      </c>
      <c r="P168">
        <v>0.01</v>
      </c>
      <c r="Q168">
        <v>0.89</v>
      </c>
      <c r="R168">
        <v>28</v>
      </c>
      <c r="S168" t="s">
        <v>81</v>
      </c>
      <c r="T168" t="s">
        <v>93</v>
      </c>
      <c r="U168">
        <v>3</v>
      </c>
      <c r="V168" t="s">
        <v>83</v>
      </c>
      <c r="W168" t="s">
        <v>62</v>
      </c>
      <c r="X168">
        <v>1</v>
      </c>
      <c r="Y168">
        <v>1008</v>
      </c>
      <c r="Z168" t="s">
        <v>96</v>
      </c>
      <c r="AA168">
        <v>20</v>
      </c>
      <c r="AB168">
        <v>10</v>
      </c>
      <c r="AC168">
        <v>15</v>
      </c>
      <c r="AD168">
        <v>95</v>
      </c>
      <c r="AE168">
        <v>98</v>
      </c>
      <c r="AF168">
        <v>80</v>
      </c>
      <c r="AG168">
        <v>60</v>
      </c>
      <c r="AH168">
        <v>92</v>
      </c>
      <c r="AI168" s="1" t="s">
        <v>84</v>
      </c>
      <c r="AJ168">
        <v>1</v>
      </c>
      <c r="AK168">
        <v>0.05</v>
      </c>
      <c r="AL168">
        <v>0</v>
      </c>
      <c r="AM168">
        <v>0</v>
      </c>
      <c r="AN168">
        <v>0</v>
      </c>
      <c r="AO168">
        <v>1</v>
      </c>
      <c r="AP168">
        <v>0</v>
      </c>
      <c r="AQ168">
        <v>1626</v>
      </c>
      <c r="AR168">
        <v>5</v>
      </c>
      <c r="AS168">
        <v>89</v>
      </c>
      <c r="AT168">
        <v>1</v>
      </c>
      <c r="AU168">
        <v>100</v>
      </c>
      <c r="AV168">
        <v>0</v>
      </c>
      <c r="AW168">
        <v>0</v>
      </c>
      <c r="AX168" t="s">
        <v>114</v>
      </c>
      <c r="AY168">
        <v>38</v>
      </c>
      <c r="AZ168">
        <v>1626</v>
      </c>
      <c r="BA168">
        <v>100</v>
      </c>
      <c r="BB168" s="5">
        <v>1626</v>
      </c>
      <c r="BC168">
        <v>1008</v>
      </c>
      <c r="BD168">
        <v>618</v>
      </c>
      <c r="BE168">
        <v>2</v>
      </c>
      <c r="BF168">
        <v>98</v>
      </c>
    </row>
    <row r="169" spans="1:59" x14ac:dyDescent="0.2">
      <c r="A169" t="s">
        <v>315</v>
      </c>
      <c r="B169" t="s">
        <v>86</v>
      </c>
      <c r="C169" t="s">
        <v>111</v>
      </c>
      <c r="D169">
        <v>2</v>
      </c>
      <c r="E169" t="s">
        <v>90</v>
      </c>
      <c r="F169">
        <v>0.03</v>
      </c>
      <c r="G169" t="s">
        <v>113</v>
      </c>
      <c r="H169" s="2">
        <v>45072</v>
      </c>
      <c r="I169">
        <v>1875</v>
      </c>
      <c r="J169" s="2">
        <v>45075</v>
      </c>
      <c r="K169" s="33">
        <f t="shared" si="2"/>
        <v>3</v>
      </c>
      <c r="M169" t="s">
        <v>62</v>
      </c>
      <c r="N169">
        <v>0.03</v>
      </c>
      <c r="O169">
        <v>2799</v>
      </c>
      <c r="P169">
        <v>0.04</v>
      </c>
      <c r="Q169">
        <v>0.92</v>
      </c>
      <c r="R169">
        <v>34</v>
      </c>
      <c r="S169" t="s">
        <v>108</v>
      </c>
      <c r="T169" t="s">
        <v>75</v>
      </c>
      <c r="U169">
        <v>6</v>
      </c>
      <c r="V169" t="s">
        <v>66</v>
      </c>
      <c r="W169" t="s">
        <v>62</v>
      </c>
      <c r="X169">
        <v>1</v>
      </c>
      <c r="Y169">
        <v>924</v>
      </c>
      <c r="Z169" t="s">
        <v>111</v>
      </c>
      <c r="AA169">
        <v>24</v>
      </c>
      <c r="AB169">
        <v>8</v>
      </c>
      <c r="AC169">
        <v>10</v>
      </c>
      <c r="AD169">
        <v>97</v>
      </c>
      <c r="AE169">
        <v>94</v>
      </c>
      <c r="AF169">
        <v>85</v>
      </c>
      <c r="AG169">
        <v>65</v>
      </c>
      <c r="AH169">
        <v>96</v>
      </c>
      <c r="AI169" s="1" t="s">
        <v>109</v>
      </c>
      <c r="AJ169">
        <v>1</v>
      </c>
      <c r="AK169">
        <v>4.1666666666666664E-2</v>
      </c>
      <c r="AL169">
        <v>0</v>
      </c>
      <c r="AM169">
        <v>0</v>
      </c>
      <c r="AN169">
        <v>0</v>
      </c>
      <c r="AO169">
        <v>0</v>
      </c>
      <c r="AP169">
        <v>0</v>
      </c>
      <c r="AQ169">
        <v>2799</v>
      </c>
      <c r="AS169">
        <v>92</v>
      </c>
      <c r="AT169">
        <v>0</v>
      </c>
      <c r="AU169">
        <v>0</v>
      </c>
      <c r="AV169">
        <v>1</v>
      </c>
      <c r="AW169">
        <v>1</v>
      </c>
      <c r="AX169" t="s">
        <v>121</v>
      </c>
      <c r="AY169">
        <v>67</v>
      </c>
      <c r="AZ169">
        <v>2799</v>
      </c>
      <c r="BA169">
        <v>0</v>
      </c>
      <c r="BB169" s="5">
        <v>2799</v>
      </c>
      <c r="BC169">
        <v>924</v>
      </c>
      <c r="BD169">
        <v>1875</v>
      </c>
      <c r="BE169">
        <v>3</v>
      </c>
      <c r="BF169">
        <v>94</v>
      </c>
    </row>
    <row r="170" spans="1:59" x14ac:dyDescent="0.2">
      <c r="A170" t="s">
        <v>316</v>
      </c>
      <c r="B170" t="s">
        <v>86</v>
      </c>
      <c r="C170" t="s">
        <v>111</v>
      </c>
      <c r="D170">
        <v>2</v>
      </c>
      <c r="E170" t="s">
        <v>87</v>
      </c>
      <c r="F170">
        <v>0.02</v>
      </c>
      <c r="G170" t="s">
        <v>113</v>
      </c>
      <c r="H170" s="2">
        <v>45085</v>
      </c>
      <c r="I170">
        <v>2256</v>
      </c>
      <c r="J170" s="2">
        <v>45086</v>
      </c>
      <c r="K170" s="33">
        <f t="shared" si="2"/>
        <v>1</v>
      </c>
      <c r="M170" t="s">
        <v>206</v>
      </c>
      <c r="N170">
        <v>0.04</v>
      </c>
      <c r="O170">
        <v>3367</v>
      </c>
      <c r="P170">
        <v>0.05</v>
      </c>
      <c r="Q170">
        <v>0.97</v>
      </c>
      <c r="R170">
        <v>25</v>
      </c>
      <c r="S170" t="s">
        <v>92</v>
      </c>
      <c r="T170" t="s">
        <v>75</v>
      </c>
      <c r="U170">
        <v>3</v>
      </c>
      <c r="V170" t="s">
        <v>88</v>
      </c>
      <c r="W170" t="s">
        <v>62</v>
      </c>
      <c r="X170">
        <v>0</v>
      </c>
      <c r="Y170">
        <v>1111</v>
      </c>
      <c r="Z170" t="s">
        <v>111</v>
      </c>
      <c r="AA170">
        <v>24</v>
      </c>
      <c r="AB170">
        <v>8</v>
      </c>
      <c r="AC170">
        <v>10</v>
      </c>
      <c r="AD170">
        <v>97</v>
      </c>
      <c r="AE170">
        <v>94</v>
      </c>
      <c r="AF170">
        <v>85</v>
      </c>
      <c r="AG170">
        <v>65</v>
      </c>
      <c r="AH170">
        <v>96</v>
      </c>
      <c r="AI170" s="1" t="s">
        <v>94</v>
      </c>
      <c r="AJ170">
        <v>1</v>
      </c>
      <c r="AK170">
        <v>4.1666666666666664E-2</v>
      </c>
      <c r="AL170">
        <v>0</v>
      </c>
      <c r="AM170">
        <v>1</v>
      </c>
      <c r="AN170">
        <v>100</v>
      </c>
      <c r="AO170">
        <v>0</v>
      </c>
      <c r="AP170">
        <v>1</v>
      </c>
      <c r="AQ170">
        <v>0</v>
      </c>
      <c r="AS170">
        <v>97</v>
      </c>
      <c r="AT170">
        <v>1</v>
      </c>
      <c r="AU170">
        <v>100</v>
      </c>
      <c r="AV170">
        <v>0</v>
      </c>
      <c r="AW170">
        <v>0</v>
      </c>
      <c r="AX170" t="s">
        <v>121</v>
      </c>
      <c r="AY170">
        <v>67</v>
      </c>
      <c r="AZ170">
        <v>3367</v>
      </c>
      <c r="BA170">
        <v>0</v>
      </c>
      <c r="BB170" s="5">
        <v>3367</v>
      </c>
      <c r="BC170">
        <v>1111</v>
      </c>
      <c r="BD170">
        <v>2256</v>
      </c>
      <c r="BE170">
        <v>4</v>
      </c>
      <c r="BF170">
        <v>94</v>
      </c>
    </row>
    <row r="171" spans="1:59" x14ac:dyDescent="0.2">
      <c r="A171" t="s">
        <v>317</v>
      </c>
      <c r="B171" t="s">
        <v>58</v>
      </c>
      <c r="C171" t="s">
        <v>111</v>
      </c>
      <c r="D171">
        <v>3</v>
      </c>
      <c r="E171" t="s">
        <v>101</v>
      </c>
      <c r="F171">
        <v>0.05</v>
      </c>
      <c r="G171" t="s">
        <v>113</v>
      </c>
      <c r="H171" s="2">
        <v>45044</v>
      </c>
      <c r="I171">
        <v>1075</v>
      </c>
      <c r="J171" s="2">
        <v>45044</v>
      </c>
      <c r="K171" s="33">
        <f t="shared" si="2"/>
        <v>0</v>
      </c>
      <c r="M171" t="s">
        <v>62</v>
      </c>
      <c r="N171">
        <v>0.02</v>
      </c>
      <c r="O171">
        <v>2288</v>
      </c>
      <c r="P171">
        <v>0.04</v>
      </c>
      <c r="Q171">
        <v>0.96</v>
      </c>
      <c r="R171">
        <v>26</v>
      </c>
      <c r="S171" t="s">
        <v>74</v>
      </c>
      <c r="T171" t="s">
        <v>75</v>
      </c>
      <c r="U171">
        <v>4</v>
      </c>
      <c r="V171" t="s">
        <v>88</v>
      </c>
      <c r="W171" t="s">
        <v>62</v>
      </c>
      <c r="X171">
        <v>0</v>
      </c>
      <c r="Y171">
        <v>1213</v>
      </c>
      <c r="Z171" t="s">
        <v>111</v>
      </c>
      <c r="AA171">
        <v>24</v>
      </c>
      <c r="AB171">
        <v>8</v>
      </c>
      <c r="AC171">
        <v>10</v>
      </c>
      <c r="AD171">
        <v>97</v>
      </c>
      <c r="AE171">
        <v>94</v>
      </c>
      <c r="AF171">
        <v>85</v>
      </c>
      <c r="AG171">
        <v>65</v>
      </c>
      <c r="AH171">
        <v>96</v>
      </c>
      <c r="AI171" s="1" t="s">
        <v>76</v>
      </c>
      <c r="AJ171">
        <v>1</v>
      </c>
      <c r="AK171">
        <v>4.1666666666666664E-2</v>
      </c>
      <c r="AL171">
        <v>0</v>
      </c>
      <c r="AM171">
        <v>1</v>
      </c>
      <c r="AN171">
        <v>100</v>
      </c>
      <c r="AO171">
        <v>0</v>
      </c>
      <c r="AP171">
        <v>1</v>
      </c>
      <c r="AQ171">
        <v>0</v>
      </c>
      <c r="AS171">
        <v>96</v>
      </c>
      <c r="AT171">
        <v>0</v>
      </c>
      <c r="AU171">
        <v>0</v>
      </c>
      <c r="AV171">
        <v>0</v>
      </c>
      <c r="AW171">
        <v>0</v>
      </c>
      <c r="AX171" t="s">
        <v>77</v>
      </c>
      <c r="AY171">
        <v>47</v>
      </c>
      <c r="AZ171">
        <v>2288</v>
      </c>
      <c r="BA171">
        <v>0</v>
      </c>
      <c r="BB171" s="5">
        <v>2288</v>
      </c>
      <c r="BC171">
        <v>1213</v>
      </c>
      <c r="BD171">
        <v>1075</v>
      </c>
      <c r="BE171">
        <v>2</v>
      </c>
      <c r="BF171">
        <v>94</v>
      </c>
    </row>
    <row r="172" spans="1:59" hidden="1" x14ac:dyDescent="0.2">
      <c r="A172" t="s">
        <v>318</v>
      </c>
      <c r="B172" t="s">
        <v>86</v>
      </c>
      <c r="C172" t="s">
        <v>59</v>
      </c>
      <c r="D172">
        <v>3</v>
      </c>
      <c r="E172" t="s">
        <v>87</v>
      </c>
      <c r="F172">
        <v>0.05</v>
      </c>
      <c r="G172" t="s">
        <v>67</v>
      </c>
      <c r="H172" s="2">
        <v>45073</v>
      </c>
      <c r="I172">
        <v>799</v>
      </c>
      <c r="J172" s="2">
        <v>45072</v>
      </c>
      <c r="K172" s="33">
        <f t="shared" si="2"/>
        <v>-1</v>
      </c>
      <c r="L172" t="s">
        <v>150</v>
      </c>
      <c r="M172" t="s">
        <v>206</v>
      </c>
      <c r="N172">
        <v>0.02</v>
      </c>
      <c r="O172">
        <v>1269</v>
      </c>
      <c r="P172">
        <v>0.05</v>
      </c>
      <c r="Q172">
        <v>0.88</v>
      </c>
      <c r="R172">
        <v>28</v>
      </c>
      <c r="S172" t="s">
        <v>81</v>
      </c>
      <c r="T172" t="s">
        <v>75</v>
      </c>
      <c r="U172">
        <v>1</v>
      </c>
      <c r="V172" t="s">
        <v>83</v>
      </c>
      <c r="W172" t="s">
        <v>62</v>
      </c>
      <c r="X172">
        <v>0</v>
      </c>
      <c r="Y172">
        <v>470</v>
      </c>
      <c r="Z172" t="s">
        <v>59</v>
      </c>
      <c r="AA172">
        <v>25</v>
      </c>
      <c r="AB172">
        <v>12</v>
      </c>
      <c r="AC172">
        <v>20</v>
      </c>
      <c r="AD172">
        <v>92</v>
      </c>
      <c r="AE172">
        <v>96</v>
      </c>
      <c r="AF172">
        <v>75</v>
      </c>
      <c r="AG172">
        <v>55</v>
      </c>
      <c r="AH172">
        <v>88</v>
      </c>
      <c r="AI172" s="1" t="s">
        <v>84</v>
      </c>
      <c r="AJ172">
        <v>1</v>
      </c>
      <c r="AK172">
        <v>0.04</v>
      </c>
      <c r="AL172">
        <v>0</v>
      </c>
      <c r="AM172">
        <v>1</v>
      </c>
      <c r="AN172">
        <v>100</v>
      </c>
      <c r="AO172">
        <v>1</v>
      </c>
      <c r="AP172">
        <v>0</v>
      </c>
      <c r="AQ172">
        <v>0</v>
      </c>
      <c r="AR172">
        <v>3</v>
      </c>
      <c r="AS172">
        <v>88</v>
      </c>
      <c r="AT172">
        <v>1</v>
      </c>
      <c r="AU172">
        <v>100</v>
      </c>
      <c r="AV172">
        <v>0</v>
      </c>
      <c r="AW172">
        <v>0</v>
      </c>
      <c r="AX172" t="s">
        <v>77</v>
      </c>
      <c r="AY172">
        <v>63</v>
      </c>
      <c r="AZ172">
        <v>1269</v>
      </c>
      <c r="BA172">
        <v>100</v>
      </c>
      <c r="BB172" s="5">
        <v>1269</v>
      </c>
      <c r="BC172">
        <v>470</v>
      </c>
      <c r="BD172">
        <v>799</v>
      </c>
      <c r="BE172">
        <v>2</v>
      </c>
      <c r="BF172">
        <v>96</v>
      </c>
    </row>
    <row r="173" spans="1:59" hidden="1" x14ac:dyDescent="0.2">
      <c r="A173" t="s">
        <v>319</v>
      </c>
      <c r="B173" t="s">
        <v>86</v>
      </c>
      <c r="C173" t="s">
        <v>59</v>
      </c>
      <c r="D173">
        <v>2</v>
      </c>
      <c r="E173" t="s">
        <v>60</v>
      </c>
      <c r="F173">
        <v>0.04</v>
      </c>
      <c r="G173" t="s">
        <v>67</v>
      </c>
      <c r="H173" s="2">
        <v>45067</v>
      </c>
      <c r="I173">
        <v>1764</v>
      </c>
      <c r="J173" s="2">
        <v>45071</v>
      </c>
      <c r="K173" s="33">
        <f t="shared" si="2"/>
        <v>4</v>
      </c>
      <c r="M173" t="s">
        <v>62</v>
      </c>
      <c r="N173">
        <v>0.04</v>
      </c>
      <c r="O173">
        <v>2989</v>
      </c>
      <c r="P173">
        <v>0.04</v>
      </c>
      <c r="Q173">
        <v>0.98</v>
      </c>
      <c r="R173">
        <v>26</v>
      </c>
      <c r="S173" t="s">
        <v>74</v>
      </c>
      <c r="T173" t="s">
        <v>75</v>
      </c>
      <c r="U173">
        <v>6</v>
      </c>
      <c r="V173" t="s">
        <v>88</v>
      </c>
      <c r="W173" t="s">
        <v>62</v>
      </c>
      <c r="X173">
        <v>1</v>
      </c>
      <c r="Y173">
        <v>1225</v>
      </c>
      <c r="Z173" t="s">
        <v>59</v>
      </c>
      <c r="AA173">
        <v>25</v>
      </c>
      <c r="AB173">
        <v>12</v>
      </c>
      <c r="AC173">
        <v>20</v>
      </c>
      <c r="AD173">
        <v>92</v>
      </c>
      <c r="AE173">
        <v>96</v>
      </c>
      <c r="AF173">
        <v>75</v>
      </c>
      <c r="AG173">
        <v>55</v>
      </c>
      <c r="AH173">
        <v>88</v>
      </c>
      <c r="AI173" s="1" t="s">
        <v>76</v>
      </c>
      <c r="AJ173">
        <v>1</v>
      </c>
      <c r="AK173">
        <v>0.04</v>
      </c>
      <c r="AL173">
        <v>0</v>
      </c>
      <c r="AM173">
        <v>0</v>
      </c>
      <c r="AN173">
        <v>0</v>
      </c>
      <c r="AO173">
        <v>0</v>
      </c>
      <c r="AP173">
        <v>1</v>
      </c>
      <c r="AQ173">
        <v>2989</v>
      </c>
      <c r="AS173">
        <v>98</v>
      </c>
      <c r="AT173">
        <v>0</v>
      </c>
      <c r="AU173">
        <v>0</v>
      </c>
      <c r="AV173">
        <v>0</v>
      </c>
      <c r="AW173">
        <v>0</v>
      </c>
      <c r="AX173" t="s">
        <v>121</v>
      </c>
      <c r="AY173">
        <v>59</v>
      </c>
      <c r="AZ173">
        <v>2989</v>
      </c>
      <c r="BA173">
        <v>0</v>
      </c>
      <c r="BB173" s="5">
        <v>2989</v>
      </c>
      <c r="BC173">
        <v>1225</v>
      </c>
      <c r="BD173">
        <v>1764</v>
      </c>
      <c r="BE173">
        <v>4</v>
      </c>
      <c r="BF173">
        <v>96</v>
      </c>
    </row>
    <row r="174" spans="1:59" hidden="1" x14ac:dyDescent="0.2">
      <c r="A174" t="s">
        <v>320</v>
      </c>
      <c r="B174" t="s">
        <v>58</v>
      </c>
      <c r="C174" t="s">
        <v>59</v>
      </c>
      <c r="D174">
        <v>3</v>
      </c>
      <c r="E174" t="s">
        <v>60</v>
      </c>
      <c r="F174">
        <v>0.02</v>
      </c>
      <c r="G174" t="s">
        <v>67</v>
      </c>
      <c r="H174" s="2">
        <v>45076</v>
      </c>
      <c r="I174">
        <v>584</v>
      </c>
      <c r="J174" s="2">
        <v>45080</v>
      </c>
      <c r="K174" s="33">
        <f t="shared" si="2"/>
        <v>4</v>
      </c>
      <c r="M174" t="s">
        <v>62</v>
      </c>
      <c r="N174">
        <v>0.01</v>
      </c>
      <c r="O174">
        <v>1621</v>
      </c>
      <c r="P174">
        <v>0.01</v>
      </c>
      <c r="Q174">
        <v>0.91</v>
      </c>
      <c r="R174">
        <v>15</v>
      </c>
      <c r="S174" t="s">
        <v>64</v>
      </c>
      <c r="T174" t="s">
        <v>93</v>
      </c>
      <c r="U174">
        <v>5</v>
      </c>
      <c r="V174" t="s">
        <v>88</v>
      </c>
      <c r="W174" t="s">
        <v>62</v>
      </c>
      <c r="X174">
        <v>0</v>
      </c>
      <c r="Y174">
        <v>1037</v>
      </c>
      <c r="Z174" t="s">
        <v>59</v>
      </c>
      <c r="AA174">
        <v>25</v>
      </c>
      <c r="AB174">
        <v>12</v>
      </c>
      <c r="AC174">
        <v>20</v>
      </c>
      <c r="AD174">
        <v>92</v>
      </c>
      <c r="AE174">
        <v>96</v>
      </c>
      <c r="AF174">
        <v>75</v>
      </c>
      <c r="AG174">
        <v>55</v>
      </c>
      <c r="AH174">
        <v>88</v>
      </c>
      <c r="AI174" s="1" t="s">
        <v>68</v>
      </c>
      <c r="AJ174">
        <v>1</v>
      </c>
      <c r="AK174">
        <v>0.04</v>
      </c>
      <c r="AL174">
        <v>0</v>
      </c>
      <c r="AM174">
        <v>1</v>
      </c>
      <c r="AN174">
        <v>100</v>
      </c>
      <c r="AO174">
        <v>0</v>
      </c>
      <c r="AP174">
        <v>1</v>
      </c>
      <c r="AQ174">
        <v>0</v>
      </c>
      <c r="AS174">
        <v>91</v>
      </c>
      <c r="AT174">
        <v>0</v>
      </c>
      <c r="AU174">
        <v>0</v>
      </c>
      <c r="AV174">
        <v>0</v>
      </c>
      <c r="AW174">
        <v>0</v>
      </c>
      <c r="AX174" t="s">
        <v>77</v>
      </c>
      <c r="AY174">
        <v>36</v>
      </c>
      <c r="AZ174">
        <v>1621</v>
      </c>
      <c r="BA174">
        <v>0</v>
      </c>
      <c r="BB174" s="5">
        <v>1621</v>
      </c>
      <c r="BC174">
        <v>1037</v>
      </c>
      <c r="BD174">
        <v>584</v>
      </c>
      <c r="BE174">
        <v>1</v>
      </c>
      <c r="BF174">
        <v>96</v>
      </c>
    </row>
    <row r="175" spans="1:59" x14ac:dyDescent="0.2">
      <c r="A175" t="s">
        <v>321</v>
      </c>
      <c r="B175" t="s">
        <v>58</v>
      </c>
      <c r="C175" t="s">
        <v>111</v>
      </c>
      <c r="D175">
        <v>1</v>
      </c>
      <c r="E175" t="s">
        <v>90</v>
      </c>
      <c r="F175">
        <v>0.02</v>
      </c>
      <c r="G175" t="s">
        <v>113</v>
      </c>
      <c r="H175" s="2">
        <v>45086</v>
      </c>
      <c r="I175">
        <v>1233</v>
      </c>
      <c r="J175" s="2">
        <v>45093</v>
      </c>
      <c r="K175" s="33">
        <f t="shared" si="2"/>
        <v>7</v>
      </c>
      <c r="L175" t="s">
        <v>161</v>
      </c>
      <c r="M175" t="s">
        <v>206</v>
      </c>
      <c r="N175">
        <v>0.02</v>
      </c>
      <c r="O175">
        <v>1841</v>
      </c>
      <c r="P175">
        <v>0.03</v>
      </c>
      <c r="Q175">
        <v>0.94</v>
      </c>
      <c r="R175">
        <v>33</v>
      </c>
      <c r="S175" t="s">
        <v>81</v>
      </c>
      <c r="T175" t="s">
        <v>65</v>
      </c>
      <c r="U175">
        <v>6</v>
      </c>
      <c r="V175" t="s">
        <v>83</v>
      </c>
      <c r="W175" t="s">
        <v>62</v>
      </c>
      <c r="X175">
        <v>0</v>
      </c>
      <c r="Y175">
        <v>608</v>
      </c>
      <c r="Z175" t="s">
        <v>111</v>
      </c>
      <c r="AA175">
        <v>24</v>
      </c>
      <c r="AB175">
        <v>8</v>
      </c>
      <c r="AC175">
        <v>10</v>
      </c>
      <c r="AD175">
        <v>97</v>
      </c>
      <c r="AE175">
        <v>94</v>
      </c>
      <c r="AF175">
        <v>85</v>
      </c>
      <c r="AG175">
        <v>65</v>
      </c>
      <c r="AH175">
        <v>96</v>
      </c>
      <c r="AI175" s="1" t="s">
        <v>84</v>
      </c>
      <c r="AJ175">
        <v>1</v>
      </c>
      <c r="AK175">
        <v>4.1666666666666664E-2</v>
      </c>
      <c r="AL175">
        <v>0</v>
      </c>
      <c r="AM175">
        <v>1</v>
      </c>
      <c r="AN175">
        <v>100</v>
      </c>
      <c r="AO175">
        <v>1</v>
      </c>
      <c r="AP175">
        <v>0</v>
      </c>
      <c r="AQ175">
        <v>0</v>
      </c>
      <c r="AR175">
        <v>4</v>
      </c>
      <c r="AS175">
        <v>94</v>
      </c>
      <c r="AT175">
        <v>1</v>
      </c>
      <c r="AU175">
        <v>100</v>
      </c>
      <c r="AV175">
        <v>0</v>
      </c>
      <c r="AW175">
        <v>0</v>
      </c>
      <c r="AX175" t="s">
        <v>114</v>
      </c>
      <c r="AY175">
        <v>67</v>
      </c>
      <c r="AZ175">
        <v>1841</v>
      </c>
      <c r="BA175">
        <v>100</v>
      </c>
      <c r="BB175" s="5">
        <v>1841</v>
      </c>
      <c r="BC175">
        <v>608</v>
      </c>
      <c r="BD175">
        <v>1233</v>
      </c>
      <c r="BE175">
        <v>2</v>
      </c>
      <c r="BF175">
        <v>94</v>
      </c>
    </row>
    <row r="176" spans="1:59" hidden="1" x14ac:dyDescent="0.2">
      <c r="A176" t="s">
        <v>322</v>
      </c>
      <c r="B176" t="s">
        <v>86</v>
      </c>
      <c r="C176" t="s">
        <v>59</v>
      </c>
      <c r="D176">
        <v>2</v>
      </c>
      <c r="E176" t="s">
        <v>71</v>
      </c>
      <c r="F176">
        <v>0.01</v>
      </c>
      <c r="G176" t="s">
        <v>67</v>
      </c>
      <c r="H176" s="2">
        <v>45068</v>
      </c>
      <c r="I176">
        <v>1423</v>
      </c>
      <c r="J176" s="2">
        <v>45069</v>
      </c>
      <c r="K176" s="33">
        <f t="shared" si="2"/>
        <v>1</v>
      </c>
      <c r="M176" t="s">
        <v>62</v>
      </c>
      <c r="N176">
        <v>0.02</v>
      </c>
      <c r="O176">
        <v>2063</v>
      </c>
      <c r="P176">
        <v>0.05</v>
      </c>
      <c r="Q176">
        <v>0.94</v>
      </c>
      <c r="R176">
        <v>13</v>
      </c>
      <c r="S176" t="s">
        <v>74</v>
      </c>
      <c r="T176" t="s">
        <v>93</v>
      </c>
      <c r="U176">
        <v>4</v>
      </c>
      <c r="V176" t="s">
        <v>88</v>
      </c>
      <c r="W176" t="s">
        <v>62</v>
      </c>
      <c r="X176">
        <v>1</v>
      </c>
      <c r="Y176">
        <v>640</v>
      </c>
      <c r="Z176" t="s">
        <v>59</v>
      </c>
      <c r="AA176">
        <v>25</v>
      </c>
      <c r="AB176">
        <v>12</v>
      </c>
      <c r="AC176">
        <v>20</v>
      </c>
      <c r="AD176">
        <v>92</v>
      </c>
      <c r="AE176">
        <v>96</v>
      </c>
      <c r="AF176">
        <v>75</v>
      </c>
      <c r="AG176">
        <v>55</v>
      </c>
      <c r="AH176">
        <v>88</v>
      </c>
      <c r="AI176" s="1" t="s">
        <v>76</v>
      </c>
      <c r="AJ176">
        <v>1</v>
      </c>
      <c r="AK176">
        <v>0.04</v>
      </c>
      <c r="AL176">
        <v>0</v>
      </c>
      <c r="AM176">
        <v>0</v>
      </c>
      <c r="AN176">
        <v>0</v>
      </c>
      <c r="AO176">
        <v>0</v>
      </c>
      <c r="AP176">
        <v>1</v>
      </c>
      <c r="AQ176">
        <v>2063</v>
      </c>
      <c r="AS176">
        <v>94</v>
      </c>
      <c r="AT176">
        <v>0</v>
      </c>
      <c r="AU176">
        <v>0</v>
      </c>
      <c r="AV176">
        <v>0</v>
      </c>
      <c r="AW176">
        <v>0</v>
      </c>
      <c r="AX176" t="s">
        <v>121</v>
      </c>
      <c r="AY176">
        <v>69</v>
      </c>
      <c r="AZ176">
        <v>2063</v>
      </c>
      <c r="BA176">
        <v>0</v>
      </c>
      <c r="BB176" s="5">
        <v>2063</v>
      </c>
      <c r="BC176">
        <v>640</v>
      </c>
      <c r="BD176">
        <v>1423</v>
      </c>
      <c r="BE176">
        <v>2</v>
      </c>
      <c r="BF176">
        <v>96</v>
      </c>
    </row>
    <row r="177" spans="1:58" hidden="1" x14ac:dyDescent="0.2">
      <c r="A177" t="s">
        <v>323</v>
      </c>
      <c r="B177" t="s">
        <v>58</v>
      </c>
      <c r="C177" t="s">
        <v>96</v>
      </c>
      <c r="D177">
        <v>2</v>
      </c>
      <c r="E177" t="s">
        <v>101</v>
      </c>
      <c r="F177">
        <v>0.03</v>
      </c>
      <c r="G177" t="s">
        <v>99</v>
      </c>
      <c r="H177" s="2">
        <v>45082</v>
      </c>
      <c r="I177">
        <v>855</v>
      </c>
      <c r="J177" s="2">
        <v>45086</v>
      </c>
      <c r="K177" s="33">
        <f t="shared" si="2"/>
        <v>4</v>
      </c>
      <c r="L177" t="s">
        <v>126</v>
      </c>
      <c r="M177" t="s">
        <v>62</v>
      </c>
      <c r="N177">
        <v>0.01</v>
      </c>
      <c r="O177">
        <v>2851</v>
      </c>
      <c r="P177">
        <v>0.05</v>
      </c>
      <c r="Q177">
        <v>0.97</v>
      </c>
      <c r="R177">
        <v>25</v>
      </c>
      <c r="S177" t="s">
        <v>74</v>
      </c>
      <c r="T177" t="s">
        <v>75</v>
      </c>
      <c r="U177">
        <v>1</v>
      </c>
      <c r="V177" t="s">
        <v>83</v>
      </c>
      <c r="W177" t="s">
        <v>62</v>
      </c>
      <c r="X177">
        <v>1</v>
      </c>
      <c r="Y177">
        <v>1996</v>
      </c>
      <c r="Z177" t="s">
        <v>96</v>
      </c>
      <c r="AA177">
        <v>20</v>
      </c>
      <c r="AB177">
        <v>10</v>
      </c>
      <c r="AC177">
        <v>15</v>
      </c>
      <c r="AD177">
        <v>95</v>
      </c>
      <c r="AE177">
        <v>98</v>
      </c>
      <c r="AF177">
        <v>80</v>
      </c>
      <c r="AG177">
        <v>60</v>
      </c>
      <c r="AH177">
        <v>92</v>
      </c>
      <c r="AI177" s="1" t="s">
        <v>76</v>
      </c>
      <c r="AJ177">
        <v>1</v>
      </c>
      <c r="AK177">
        <v>0.05</v>
      </c>
      <c r="AL177">
        <v>0</v>
      </c>
      <c r="AM177">
        <v>0</v>
      </c>
      <c r="AN177">
        <v>0</v>
      </c>
      <c r="AO177">
        <v>1</v>
      </c>
      <c r="AP177">
        <v>0</v>
      </c>
      <c r="AQ177">
        <v>2851</v>
      </c>
      <c r="AR177">
        <v>6</v>
      </c>
      <c r="AS177">
        <v>97</v>
      </c>
      <c r="AT177">
        <v>0</v>
      </c>
      <c r="AU177">
        <v>0</v>
      </c>
      <c r="AV177">
        <v>0</v>
      </c>
      <c r="AW177">
        <v>0</v>
      </c>
      <c r="AX177" t="s">
        <v>121</v>
      </c>
      <c r="AY177">
        <v>30</v>
      </c>
      <c r="AZ177">
        <v>2851</v>
      </c>
      <c r="BA177">
        <v>100</v>
      </c>
      <c r="BB177" s="5">
        <v>2851</v>
      </c>
      <c r="BC177">
        <v>1996</v>
      </c>
      <c r="BD177">
        <v>855</v>
      </c>
      <c r="BE177">
        <v>1</v>
      </c>
      <c r="BF177">
        <v>98</v>
      </c>
    </row>
    <row r="178" spans="1:58" x14ac:dyDescent="0.2">
      <c r="A178" t="s">
        <v>324</v>
      </c>
      <c r="B178" t="s">
        <v>58</v>
      </c>
      <c r="C178" t="s">
        <v>111</v>
      </c>
      <c r="D178">
        <v>1</v>
      </c>
      <c r="E178" t="s">
        <v>87</v>
      </c>
      <c r="F178">
        <v>0.02</v>
      </c>
      <c r="G178" t="s">
        <v>113</v>
      </c>
      <c r="H178" s="2">
        <v>45073</v>
      </c>
      <c r="I178">
        <v>538</v>
      </c>
      <c r="J178" s="2">
        <v>45077</v>
      </c>
      <c r="K178" s="33">
        <f t="shared" si="2"/>
        <v>4</v>
      </c>
      <c r="M178" t="s">
        <v>206</v>
      </c>
      <c r="N178">
        <v>0.04</v>
      </c>
      <c r="O178">
        <v>1453</v>
      </c>
      <c r="P178">
        <v>0.02</v>
      </c>
      <c r="Q178">
        <v>0.93</v>
      </c>
      <c r="R178">
        <v>15</v>
      </c>
      <c r="S178" t="s">
        <v>81</v>
      </c>
      <c r="T178" t="s">
        <v>75</v>
      </c>
      <c r="U178">
        <v>5</v>
      </c>
      <c r="V178" t="s">
        <v>88</v>
      </c>
      <c r="W178" t="s">
        <v>62</v>
      </c>
      <c r="X178">
        <v>1</v>
      </c>
      <c r="Y178">
        <v>915</v>
      </c>
      <c r="Z178" t="s">
        <v>111</v>
      </c>
      <c r="AA178">
        <v>24</v>
      </c>
      <c r="AB178">
        <v>8</v>
      </c>
      <c r="AC178">
        <v>10</v>
      </c>
      <c r="AD178">
        <v>97</v>
      </c>
      <c r="AE178">
        <v>94</v>
      </c>
      <c r="AF178">
        <v>85</v>
      </c>
      <c r="AG178">
        <v>65</v>
      </c>
      <c r="AH178">
        <v>96</v>
      </c>
      <c r="AI178" s="1" t="s">
        <v>84</v>
      </c>
      <c r="AJ178">
        <v>1</v>
      </c>
      <c r="AK178">
        <v>4.1666666666666664E-2</v>
      </c>
      <c r="AL178">
        <v>0</v>
      </c>
      <c r="AM178">
        <v>0</v>
      </c>
      <c r="AN178">
        <v>0</v>
      </c>
      <c r="AO178">
        <v>0</v>
      </c>
      <c r="AP178">
        <v>1</v>
      </c>
      <c r="AQ178">
        <v>1453</v>
      </c>
      <c r="AS178">
        <v>93</v>
      </c>
      <c r="AT178">
        <v>1</v>
      </c>
      <c r="AU178">
        <v>100</v>
      </c>
      <c r="AV178">
        <v>0</v>
      </c>
      <c r="AW178">
        <v>0</v>
      </c>
      <c r="AX178" t="s">
        <v>114</v>
      </c>
      <c r="AY178">
        <v>37</v>
      </c>
      <c r="AZ178">
        <v>1453</v>
      </c>
      <c r="BA178">
        <v>0</v>
      </c>
      <c r="BB178" s="5">
        <v>1453</v>
      </c>
      <c r="BC178">
        <v>915</v>
      </c>
      <c r="BD178">
        <v>538</v>
      </c>
      <c r="BE178">
        <v>4</v>
      </c>
      <c r="BF178">
        <v>94</v>
      </c>
    </row>
    <row r="179" spans="1:58" hidden="1" x14ac:dyDescent="0.2">
      <c r="A179" t="s">
        <v>325</v>
      </c>
      <c r="B179" t="s">
        <v>58</v>
      </c>
      <c r="C179" t="s">
        <v>96</v>
      </c>
      <c r="D179">
        <v>4</v>
      </c>
      <c r="E179" t="s">
        <v>101</v>
      </c>
      <c r="F179">
        <v>0.02</v>
      </c>
      <c r="G179" t="s">
        <v>99</v>
      </c>
      <c r="H179" s="2">
        <v>45088</v>
      </c>
      <c r="I179">
        <v>537</v>
      </c>
      <c r="J179" s="2">
        <v>45091</v>
      </c>
      <c r="K179" s="33">
        <f t="shared" si="2"/>
        <v>3</v>
      </c>
      <c r="L179" t="s">
        <v>73</v>
      </c>
      <c r="M179" t="s">
        <v>62</v>
      </c>
      <c r="N179">
        <v>0.01</v>
      </c>
      <c r="O179">
        <v>1789</v>
      </c>
      <c r="P179">
        <v>0.02</v>
      </c>
      <c r="Q179">
        <v>0.89</v>
      </c>
      <c r="R179">
        <v>14</v>
      </c>
      <c r="S179" t="s">
        <v>64</v>
      </c>
      <c r="T179" t="s">
        <v>75</v>
      </c>
      <c r="U179">
        <v>3</v>
      </c>
      <c r="V179" t="s">
        <v>83</v>
      </c>
      <c r="W179" t="s">
        <v>62</v>
      </c>
      <c r="X179">
        <v>0</v>
      </c>
      <c r="Y179">
        <v>1252</v>
      </c>
      <c r="Z179" t="s">
        <v>96</v>
      </c>
      <c r="AA179">
        <v>20</v>
      </c>
      <c r="AB179">
        <v>10</v>
      </c>
      <c r="AC179">
        <v>15</v>
      </c>
      <c r="AD179">
        <v>95</v>
      </c>
      <c r="AE179">
        <v>98</v>
      </c>
      <c r="AF179">
        <v>80</v>
      </c>
      <c r="AG179">
        <v>60</v>
      </c>
      <c r="AH179">
        <v>92</v>
      </c>
      <c r="AI179" s="1" t="s">
        <v>68</v>
      </c>
      <c r="AJ179">
        <v>1</v>
      </c>
      <c r="AK179">
        <v>0.05</v>
      </c>
      <c r="AL179">
        <v>0</v>
      </c>
      <c r="AM179">
        <v>1</v>
      </c>
      <c r="AN179">
        <v>100</v>
      </c>
      <c r="AO179">
        <v>1</v>
      </c>
      <c r="AP179">
        <v>0</v>
      </c>
      <c r="AQ179">
        <v>0</v>
      </c>
      <c r="AR179">
        <v>7</v>
      </c>
      <c r="AS179">
        <v>89</v>
      </c>
      <c r="AT179">
        <v>0</v>
      </c>
      <c r="AU179">
        <v>0</v>
      </c>
      <c r="AV179">
        <v>0</v>
      </c>
      <c r="AW179">
        <v>0</v>
      </c>
      <c r="AX179" t="s">
        <v>69</v>
      </c>
      <c r="AY179">
        <v>30</v>
      </c>
      <c r="AZ179">
        <v>1789</v>
      </c>
      <c r="BA179">
        <v>100</v>
      </c>
      <c r="BB179" s="5">
        <v>1789</v>
      </c>
      <c r="BC179">
        <v>1252</v>
      </c>
      <c r="BD179">
        <v>537</v>
      </c>
      <c r="BE179">
        <v>1</v>
      </c>
      <c r="BF179">
        <v>98</v>
      </c>
    </row>
    <row r="180" spans="1:58" x14ac:dyDescent="0.2">
      <c r="A180" t="s">
        <v>326</v>
      </c>
      <c r="B180" t="s">
        <v>58</v>
      </c>
      <c r="C180" t="s">
        <v>111</v>
      </c>
      <c r="D180">
        <v>4</v>
      </c>
      <c r="E180" t="s">
        <v>60</v>
      </c>
      <c r="F180">
        <v>0.02</v>
      </c>
      <c r="G180" t="s">
        <v>113</v>
      </c>
      <c r="H180" s="2">
        <v>45083</v>
      </c>
      <c r="I180">
        <v>1974</v>
      </c>
      <c r="J180" s="2">
        <v>45087</v>
      </c>
      <c r="K180" s="33">
        <f t="shared" si="2"/>
        <v>4</v>
      </c>
      <c r="M180" t="s">
        <v>62</v>
      </c>
      <c r="N180">
        <v>0.02</v>
      </c>
      <c r="O180">
        <v>2820</v>
      </c>
      <c r="P180">
        <v>0.03</v>
      </c>
      <c r="Q180">
        <v>0.93</v>
      </c>
      <c r="R180">
        <v>26</v>
      </c>
      <c r="S180" t="s">
        <v>64</v>
      </c>
      <c r="T180" t="s">
        <v>75</v>
      </c>
      <c r="U180">
        <v>6</v>
      </c>
      <c r="V180" t="s">
        <v>66</v>
      </c>
      <c r="W180" t="s">
        <v>62</v>
      </c>
      <c r="X180">
        <v>0</v>
      </c>
      <c r="Y180">
        <v>846</v>
      </c>
      <c r="Z180" t="s">
        <v>111</v>
      </c>
      <c r="AA180">
        <v>24</v>
      </c>
      <c r="AB180">
        <v>8</v>
      </c>
      <c r="AC180">
        <v>10</v>
      </c>
      <c r="AD180">
        <v>97</v>
      </c>
      <c r="AE180">
        <v>94</v>
      </c>
      <c r="AF180">
        <v>85</v>
      </c>
      <c r="AG180">
        <v>65</v>
      </c>
      <c r="AH180">
        <v>96</v>
      </c>
      <c r="AI180" s="1" t="s">
        <v>68</v>
      </c>
      <c r="AJ180">
        <v>1</v>
      </c>
      <c r="AK180">
        <v>4.1666666666666664E-2</v>
      </c>
      <c r="AL180">
        <v>0</v>
      </c>
      <c r="AM180">
        <v>1</v>
      </c>
      <c r="AN180">
        <v>100</v>
      </c>
      <c r="AO180">
        <v>0</v>
      </c>
      <c r="AP180">
        <v>0</v>
      </c>
      <c r="AQ180">
        <v>0</v>
      </c>
      <c r="AS180">
        <v>93</v>
      </c>
      <c r="AT180">
        <v>0</v>
      </c>
      <c r="AU180">
        <v>0</v>
      </c>
      <c r="AV180">
        <v>1</v>
      </c>
      <c r="AW180">
        <v>1</v>
      </c>
      <c r="AX180" t="s">
        <v>69</v>
      </c>
      <c r="AY180">
        <v>70</v>
      </c>
      <c r="AZ180">
        <v>2820</v>
      </c>
      <c r="BA180">
        <v>0</v>
      </c>
      <c r="BB180" s="5">
        <v>2820</v>
      </c>
      <c r="BC180">
        <v>846</v>
      </c>
      <c r="BD180">
        <v>1974</v>
      </c>
      <c r="BE180">
        <v>2</v>
      </c>
      <c r="BF180">
        <v>94</v>
      </c>
    </row>
    <row r="181" spans="1:58" hidden="1" x14ac:dyDescent="0.2">
      <c r="A181" t="s">
        <v>327</v>
      </c>
      <c r="B181" t="s">
        <v>58</v>
      </c>
      <c r="C181" t="s">
        <v>96</v>
      </c>
      <c r="D181">
        <v>3</v>
      </c>
      <c r="E181" t="s">
        <v>90</v>
      </c>
      <c r="F181">
        <v>0.05</v>
      </c>
      <c r="G181" t="s">
        <v>99</v>
      </c>
      <c r="H181" s="2">
        <v>45076</v>
      </c>
      <c r="I181">
        <v>880</v>
      </c>
      <c r="J181" s="2">
        <v>45080</v>
      </c>
      <c r="K181" s="33">
        <f t="shared" si="2"/>
        <v>4</v>
      </c>
      <c r="M181" t="s">
        <v>62</v>
      </c>
      <c r="N181">
        <v>0.04</v>
      </c>
      <c r="O181">
        <v>1660</v>
      </c>
      <c r="P181">
        <v>0.05</v>
      </c>
      <c r="Q181">
        <v>0.98</v>
      </c>
      <c r="R181">
        <v>11</v>
      </c>
      <c r="S181" t="s">
        <v>74</v>
      </c>
      <c r="T181" t="s">
        <v>65</v>
      </c>
      <c r="U181">
        <v>2</v>
      </c>
      <c r="V181" t="s">
        <v>88</v>
      </c>
      <c r="W181" t="s">
        <v>62</v>
      </c>
      <c r="X181">
        <v>0</v>
      </c>
      <c r="Y181">
        <v>780</v>
      </c>
      <c r="Z181" t="s">
        <v>96</v>
      </c>
      <c r="AA181">
        <v>20</v>
      </c>
      <c r="AB181">
        <v>10</v>
      </c>
      <c r="AC181">
        <v>15</v>
      </c>
      <c r="AD181">
        <v>95</v>
      </c>
      <c r="AE181">
        <v>98</v>
      </c>
      <c r="AF181">
        <v>80</v>
      </c>
      <c r="AG181">
        <v>60</v>
      </c>
      <c r="AH181">
        <v>92</v>
      </c>
      <c r="AI181" s="1" t="s">
        <v>76</v>
      </c>
      <c r="AJ181">
        <v>1</v>
      </c>
      <c r="AK181">
        <v>0.05</v>
      </c>
      <c r="AL181">
        <v>0</v>
      </c>
      <c r="AM181">
        <v>1</v>
      </c>
      <c r="AN181">
        <v>100</v>
      </c>
      <c r="AO181">
        <v>0</v>
      </c>
      <c r="AP181">
        <v>1</v>
      </c>
      <c r="AQ181">
        <v>0</v>
      </c>
      <c r="AS181">
        <v>98</v>
      </c>
      <c r="AT181">
        <v>0</v>
      </c>
      <c r="AU181">
        <v>0</v>
      </c>
      <c r="AV181">
        <v>0</v>
      </c>
      <c r="AW181">
        <v>0</v>
      </c>
      <c r="AX181" t="s">
        <v>77</v>
      </c>
      <c r="AY181">
        <v>53</v>
      </c>
      <c r="AZ181">
        <v>1660</v>
      </c>
      <c r="BA181">
        <v>0</v>
      </c>
      <c r="BB181" s="5">
        <v>1660</v>
      </c>
      <c r="BC181">
        <v>780</v>
      </c>
      <c r="BD181">
        <v>880</v>
      </c>
      <c r="BE181">
        <v>4</v>
      </c>
      <c r="BF181">
        <v>98</v>
      </c>
    </row>
    <row r="182" spans="1:58" x14ac:dyDescent="0.2">
      <c r="A182" t="s">
        <v>328</v>
      </c>
      <c r="B182" t="s">
        <v>58</v>
      </c>
      <c r="C182" t="s">
        <v>111</v>
      </c>
      <c r="D182">
        <v>5</v>
      </c>
      <c r="E182" t="s">
        <v>87</v>
      </c>
      <c r="F182">
        <v>0.03</v>
      </c>
      <c r="G182" t="s">
        <v>113</v>
      </c>
      <c r="H182" s="2">
        <v>45090</v>
      </c>
      <c r="I182">
        <v>639</v>
      </c>
      <c r="J182" s="2">
        <v>45092</v>
      </c>
      <c r="K182" s="33">
        <f t="shared" si="2"/>
        <v>2</v>
      </c>
      <c r="M182" t="s">
        <v>62</v>
      </c>
      <c r="N182">
        <v>0.01</v>
      </c>
      <c r="O182">
        <v>1031</v>
      </c>
      <c r="P182">
        <v>0.02</v>
      </c>
      <c r="Q182">
        <v>0.95</v>
      </c>
      <c r="R182">
        <v>21</v>
      </c>
      <c r="S182" t="s">
        <v>74</v>
      </c>
      <c r="T182" t="s">
        <v>93</v>
      </c>
      <c r="U182">
        <v>6</v>
      </c>
      <c r="V182" t="s">
        <v>88</v>
      </c>
      <c r="W182" t="s">
        <v>62</v>
      </c>
      <c r="X182">
        <v>1</v>
      </c>
      <c r="Y182">
        <v>392</v>
      </c>
      <c r="Z182" t="s">
        <v>111</v>
      </c>
      <c r="AA182">
        <v>24</v>
      </c>
      <c r="AB182">
        <v>8</v>
      </c>
      <c r="AC182">
        <v>10</v>
      </c>
      <c r="AD182">
        <v>97</v>
      </c>
      <c r="AE182">
        <v>94</v>
      </c>
      <c r="AF182">
        <v>85</v>
      </c>
      <c r="AG182">
        <v>65</v>
      </c>
      <c r="AH182">
        <v>96</v>
      </c>
      <c r="AI182" s="1" t="s">
        <v>76</v>
      </c>
      <c r="AJ182">
        <v>1</v>
      </c>
      <c r="AK182">
        <v>4.1666666666666664E-2</v>
      </c>
      <c r="AL182">
        <v>0</v>
      </c>
      <c r="AM182">
        <v>0</v>
      </c>
      <c r="AN182">
        <v>0</v>
      </c>
      <c r="AO182">
        <v>0</v>
      </c>
      <c r="AP182">
        <v>1</v>
      </c>
      <c r="AQ182">
        <v>1031</v>
      </c>
      <c r="AS182">
        <v>95</v>
      </c>
      <c r="AT182">
        <v>0</v>
      </c>
      <c r="AU182">
        <v>0</v>
      </c>
      <c r="AV182">
        <v>0</v>
      </c>
      <c r="AW182">
        <v>0</v>
      </c>
      <c r="AX182" t="s">
        <v>104</v>
      </c>
      <c r="AY182">
        <v>62</v>
      </c>
      <c r="AZ182">
        <v>1031</v>
      </c>
      <c r="BA182">
        <v>0</v>
      </c>
      <c r="BB182" s="5">
        <v>1031</v>
      </c>
      <c r="BC182">
        <v>392</v>
      </c>
      <c r="BD182">
        <v>639</v>
      </c>
      <c r="BE182">
        <v>1</v>
      </c>
      <c r="BF182">
        <v>94</v>
      </c>
    </row>
    <row r="183" spans="1:58" hidden="1" x14ac:dyDescent="0.2">
      <c r="A183" t="s">
        <v>329</v>
      </c>
      <c r="B183" t="s">
        <v>86</v>
      </c>
      <c r="C183" t="s">
        <v>59</v>
      </c>
      <c r="D183">
        <v>4</v>
      </c>
      <c r="E183" t="s">
        <v>60</v>
      </c>
      <c r="F183">
        <v>0.03</v>
      </c>
      <c r="G183" t="s">
        <v>67</v>
      </c>
      <c r="H183" s="2">
        <v>45050</v>
      </c>
      <c r="I183">
        <v>944</v>
      </c>
      <c r="J183" s="2">
        <v>45054</v>
      </c>
      <c r="K183" s="33">
        <f t="shared" si="2"/>
        <v>4</v>
      </c>
      <c r="L183" t="s">
        <v>106</v>
      </c>
      <c r="M183" t="s">
        <v>62</v>
      </c>
      <c r="N183">
        <v>0.01</v>
      </c>
      <c r="O183">
        <v>1523</v>
      </c>
      <c r="P183">
        <v>0.02</v>
      </c>
      <c r="Q183">
        <v>0.94</v>
      </c>
      <c r="R183">
        <v>19</v>
      </c>
      <c r="S183" t="s">
        <v>74</v>
      </c>
      <c r="T183" t="s">
        <v>119</v>
      </c>
      <c r="U183">
        <v>5</v>
      </c>
      <c r="V183" t="s">
        <v>83</v>
      </c>
      <c r="W183" t="s">
        <v>62</v>
      </c>
      <c r="X183">
        <v>0</v>
      </c>
      <c r="Y183">
        <v>579</v>
      </c>
      <c r="Z183" t="s">
        <v>59</v>
      </c>
      <c r="AA183">
        <v>25</v>
      </c>
      <c r="AB183">
        <v>12</v>
      </c>
      <c r="AC183">
        <v>20</v>
      </c>
      <c r="AD183">
        <v>92</v>
      </c>
      <c r="AE183">
        <v>96</v>
      </c>
      <c r="AF183">
        <v>75</v>
      </c>
      <c r="AG183">
        <v>55</v>
      </c>
      <c r="AH183">
        <v>88</v>
      </c>
      <c r="AI183" s="1" t="s">
        <v>76</v>
      </c>
      <c r="AJ183">
        <v>1</v>
      </c>
      <c r="AK183">
        <v>0.04</v>
      </c>
      <c r="AL183">
        <v>0</v>
      </c>
      <c r="AM183">
        <v>1</v>
      </c>
      <c r="AN183">
        <v>100</v>
      </c>
      <c r="AO183">
        <v>1</v>
      </c>
      <c r="AP183">
        <v>0</v>
      </c>
      <c r="AQ183">
        <v>0</v>
      </c>
      <c r="AR183">
        <v>5</v>
      </c>
      <c r="AS183">
        <v>94</v>
      </c>
      <c r="AT183">
        <v>0</v>
      </c>
      <c r="AU183">
        <v>0</v>
      </c>
      <c r="AV183">
        <v>0</v>
      </c>
      <c r="AW183">
        <v>0</v>
      </c>
      <c r="AX183" t="s">
        <v>69</v>
      </c>
      <c r="AY183">
        <v>62</v>
      </c>
      <c r="AZ183">
        <v>1523</v>
      </c>
      <c r="BA183">
        <v>100</v>
      </c>
      <c r="BB183" s="5">
        <v>1523</v>
      </c>
      <c r="BC183">
        <v>579</v>
      </c>
      <c r="BD183">
        <v>944</v>
      </c>
      <c r="BE183">
        <v>1</v>
      </c>
      <c r="BF183">
        <v>96</v>
      </c>
    </row>
    <row r="184" spans="1:58" hidden="1" x14ac:dyDescent="0.2">
      <c r="A184" t="s">
        <v>330</v>
      </c>
      <c r="B184" t="s">
        <v>58</v>
      </c>
      <c r="C184" t="s">
        <v>96</v>
      </c>
      <c r="D184">
        <v>5</v>
      </c>
      <c r="E184" t="s">
        <v>87</v>
      </c>
      <c r="F184">
        <v>0.05</v>
      </c>
      <c r="G184" t="s">
        <v>99</v>
      </c>
      <c r="H184" s="2">
        <v>45063</v>
      </c>
      <c r="I184">
        <v>1466</v>
      </c>
      <c r="J184" s="2">
        <v>45064</v>
      </c>
      <c r="K184" s="33">
        <f t="shared" si="2"/>
        <v>1</v>
      </c>
      <c r="M184" t="s">
        <v>62</v>
      </c>
      <c r="N184">
        <v>0.01</v>
      </c>
      <c r="O184">
        <v>3188</v>
      </c>
      <c r="P184">
        <v>0.05</v>
      </c>
      <c r="Q184">
        <v>0.95</v>
      </c>
      <c r="R184">
        <v>21</v>
      </c>
      <c r="S184" t="s">
        <v>108</v>
      </c>
      <c r="T184" t="s">
        <v>119</v>
      </c>
      <c r="U184">
        <v>1</v>
      </c>
      <c r="V184" t="s">
        <v>88</v>
      </c>
      <c r="W184" t="s">
        <v>62</v>
      </c>
      <c r="X184">
        <v>1</v>
      </c>
      <c r="Y184">
        <v>1722</v>
      </c>
      <c r="Z184" t="s">
        <v>96</v>
      </c>
      <c r="AA184">
        <v>20</v>
      </c>
      <c r="AB184">
        <v>10</v>
      </c>
      <c r="AC184">
        <v>15</v>
      </c>
      <c r="AD184">
        <v>95</v>
      </c>
      <c r="AE184">
        <v>98</v>
      </c>
      <c r="AF184">
        <v>80</v>
      </c>
      <c r="AG184">
        <v>60</v>
      </c>
      <c r="AH184">
        <v>92</v>
      </c>
      <c r="AI184" s="1" t="s">
        <v>109</v>
      </c>
      <c r="AJ184">
        <v>1</v>
      </c>
      <c r="AK184">
        <v>0.05</v>
      </c>
      <c r="AL184">
        <v>0</v>
      </c>
      <c r="AM184">
        <v>0</v>
      </c>
      <c r="AN184">
        <v>0</v>
      </c>
      <c r="AO184">
        <v>0</v>
      </c>
      <c r="AP184">
        <v>1</v>
      </c>
      <c r="AQ184">
        <v>3188</v>
      </c>
      <c r="AS184">
        <v>95</v>
      </c>
      <c r="AT184">
        <v>0</v>
      </c>
      <c r="AU184">
        <v>0</v>
      </c>
      <c r="AV184">
        <v>0</v>
      </c>
      <c r="AW184">
        <v>0</v>
      </c>
      <c r="AX184" t="s">
        <v>104</v>
      </c>
      <c r="AY184">
        <v>46</v>
      </c>
      <c r="AZ184">
        <v>3188</v>
      </c>
      <c r="BA184">
        <v>0</v>
      </c>
      <c r="BB184" s="5">
        <v>3188</v>
      </c>
      <c r="BC184">
        <v>1722</v>
      </c>
      <c r="BD184">
        <v>1466</v>
      </c>
      <c r="BE184">
        <v>1</v>
      </c>
      <c r="BF184">
        <v>98</v>
      </c>
    </row>
    <row r="185" spans="1:58" hidden="1" x14ac:dyDescent="0.2">
      <c r="A185" t="s">
        <v>331</v>
      </c>
      <c r="B185" t="s">
        <v>58</v>
      </c>
      <c r="C185" t="s">
        <v>96</v>
      </c>
      <c r="D185">
        <v>3</v>
      </c>
      <c r="E185" t="s">
        <v>71</v>
      </c>
      <c r="F185">
        <v>0.04</v>
      </c>
      <c r="G185" t="s">
        <v>99</v>
      </c>
      <c r="H185" s="2">
        <v>45041</v>
      </c>
      <c r="I185">
        <v>1040</v>
      </c>
      <c r="J185" s="2">
        <v>45038</v>
      </c>
      <c r="K185" s="33">
        <f t="shared" si="2"/>
        <v>-3</v>
      </c>
      <c r="M185" t="s">
        <v>62</v>
      </c>
      <c r="N185">
        <v>0.01</v>
      </c>
      <c r="O185">
        <v>2536</v>
      </c>
      <c r="P185">
        <v>0.04</v>
      </c>
      <c r="Q185">
        <v>0.98</v>
      </c>
      <c r="R185">
        <v>32</v>
      </c>
      <c r="S185" t="s">
        <v>74</v>
      </c>
      <c r="T185" t="s">
        <v>75</v>
      </c>
      <c r="U185">
        <v>2</v>
      </c>
      <c r="V185" t="s">
        <v>88</v>
      </c>
      <c r="W185" t="s">
        <v>62</v>
      </c>
      <c r="X185">
        <v>1</v>
      </c>
      <c r="Y185">
        <v>1496</v>
      </c>
      <c r="Z185" t="s">
        <v>96</v>
      </c>
      <c r="AA185">
        <v>20</v>
      </c>
      <c r="AB185">
        <v>10</v>
      </c>
      <c r="AC185">
        <v>15</v>
      </c>
      <c r="AD185">
        <v>95</v>
      </c>
      <c r="AE185">
        <v>98</v>
      </c>
      <c r="AF185">
        <v>80</v>
      </c>
      <c r="AG185">
        <v>60</v>
      </c>
      <c r="AH185">
        <v>92</v>
      </c>
      <c r="AI185" s="1" t="s">
        <v>76</v>
      </c>
      <c r="AJ185">
        <v>1</v>
      </c>
      <c r="AK185">
        <v>0.05</v>
      </c>
      <c r="AL185">
        <v>0</v>
      </c>
      <c r="AM185">
        <v>0</v>
      </c>
      <c r="AN185">
        <v>0</v>
      </c>
      <c r="AO185">
        <v>0</v>
      </c>
      <c r="AP185">
        <v>1</v>
      </c>
      <c r="AQ185">
        <v>2536</v>
      </c>
      <c r="AS185">
        <v>98</v>
      </c>
      <c r="AT185">
        <v>0</v>
      </c>
      <c r="AU185">
        <v>0</v>
      </c>
      <c r="AV185">
        <v>0</v>
      </c>
      <c r="AW185">
        <v>0</v>
      </c>
      <c r="AX185" t="s">
        <v>77</v>
      </c>
      <c r="AY185">
        <v>41</v>
      </c>
      <c r="AZ185">
        <v>2536</v>
      </c>
      <c r="BA185">
        <v>0</v>
      </c>
      <c r="BB185" s="5">
        <v>2536</v>
      </c>
      <c r="BC185">
        <v>1496</v>
      </c>
      <c r="BD185">
        <v>1040</v>
      </c>
      <c r="BE185">
        <v>1</v>
      </c>
      <c r="BF185">
        <v>98</v>
      </c>
    </row>
    <row r="186" spans="1:58" hidden="1" x14ac:dyDescent="0.2">
      <c r="A186" t="s">
        <v>332</v>
      </c>
      <c r="B186" t="s">
        <v>86</v>
      </c>
      <c r="C186" t="s">
        <v>59</v>
      </c>
      <c r="D186">
        <v>2</v>
      </c>
      <c r="E186" t="s">
        <v>71</v>
      </c>
      <c r="F186">
        <v>0.05</v>
      </c>
      <c r="G186" t="s">
        <v>67</v>
      </c>
      <c r="H186" s="2">
        <v>45051</v>
      </c>
      <c r="I186">
        <v>732</v>
      </c>
      <c r="J186" s="2">
        <v>45055</v>
      </c>
      <c r="K186" s="33">
        <f t="shared" si="2"/>
        <v>4</v>
      </c>
      <c r="M186" t="s">
        <v>62</v>
      </c>
      <c r="N186">
        <v>0.02</v>
      </c>
      <c r="O186">
        <v>2153</v>
      </c>
      <c r="P186">
        <v>0.01</v>
      </c>
      <c r="Q186">
        <v>0.95</v>
      </c>
      <c r="R186">
        <v>12</v>
      </c>
      <c r="S186" t="s">
        <v>92</v>
      </c>
      <c r="T186" t="s">
        <v>65</v>
      </c>
      <c r="U186">
        <v>1</v>
      </c>
      <c r="V186" t="s">
        <v>88</v>
      </c>
      <c r="W186" t="s">
        <v>62</v>
      </c>
      <c r="X186">
        <v>1</v>
      </c>
      <c r="Y186">
        <v>1421</v>
      </c>
      <c r="Z186" t="s">
        <v>59</v>
      </c>
      <c r="AA186">
        <v>25</v>
      </c>
      <c r="AB186">
        <v>12</v>
      </c>
      <c r="AC186">
        <v>20</v>
      </c>
      <c r="AD186">
        <v>92</v>
      </c>
      <c r="AE186">
        <v>96</v>
      </c>
      <c r="AF186">
        <v>75</v>
      </c>
      <c r="AG186">
        <v>55</v>
      </c>
      <c r="AH186">
        <v>88</v>
      </c>
      <c r="AI186" s="1" t="s">
        <v>94</v>
      </c>
      <c r="AJ186">
        <v>1</v>
      </c>
      <c r="AK186">
        <v>0.04</v>
      </c>
      <c r="AL186">
        <v>0</v>
      </c>
      <c r="AM186">
        <v>0</v>
      </c>
      <c r="AN186">
        <v>0</v>
      </c>
      <c r="AO186">
        <v>0</v>
      </c>
      <c r="AP186">
        <v>1</v>
      </c>
      <c r="AQ186">
        <v>2153</v>
      </c>
      <c r="AS186">
        <v>95</v>
      </c>
      <c r="AT186">
        <v>0</v>
      </c>
      <c r="AU186">
        <v>0</v>
      </c>
      <c r="AV186">
        <v>0</v>
      </c>
      <c r="AW186">
        <v>0</v>
      </c>
      <c r="AX186" t="s">
        <v>121</v>
      </c>
      <c r="AY186">
        <v>34</v>
      </c>
      <c r="AZ186">
        <v>2153</v>
      </c>
      <c r="BA186">
        <v>0</v>
      </c>
      <c r="BB186" s="5">
        <v>2153</v>
      </c>
      <c r="BC186">
        <v>1421</v>
      </c>
      <c r="BD186">
        <v>732</v>
      </c>
      <c r="BE186">
        <v>2</v>
      </c>
      <c r="BF186">
        <v>96</v>
      </c>
    </row>
    <row r="187" spans="1:58" hidden="1" x14ac:dyDescent="0.2">
      <c r="A187" t="s">
        <v>333</v>
      </c>
      <c r="B187" t="s">
        <v>86</v>
      </c>
      <c r="C187" t="s">
        <v>59</v>
      </c>
      <c r="D187">
        <v>2</v>
      </c>
      <c r="E187" t="s">
        <v>60</v>
      </c>
      <c r="F187">
        <v>0.01</v>
      </c>
      <c r="G187" t="s">
        <v>67</v>
      </c>
      <c r="H187" s="2">
        <v>45095</v>
      </c>
      <c r="I187">
        <v>1680</v>
      </c>
      <c r="J187" s="2">
        <v>45096</v>
      </c>
      <c r="K187" s="33">
        <f t="shared" si="2"/>
        <v>1</v>
      </c>
      <c r="L187" t="s">
        <v>334</v>
      </c>
      <c r="M187" t="s">
        <v>206</v>
      </c>
      <c r="N187">
        <v>0.03</v>
      </c>
      <c r="O187">
        <v>3231</v>
      </c>
      <c r="P187">
        <v>0.03</v>
      </c>
      <c r="Q187">
        <v>0.93</v>
      </c>
      <c r="R187">
        <v>33</v>
      </c>
      <c r="S187" t="s">
        <v>92</v>
      </c>
      <c r="T187" t="s">
        <v>75</v>
      </c>
      <c r="U187">
        <v>5</v>
      </c>
      <c r="V187" t="s">
        <v>83</v>
      </c>
      <c r="W187" t="s">
        <v>62</v>
      </c>
      <c r="X187">
        <v>1</v>
      </c>
      <c r="Y187">
        <v>1551</v>
      </c>
      <c r="Z187" t="s">
        <v>59</v>
      </c>
      <c r="AA187">
        <v>25</v>
      </c>
      <c r="AB187">
        <v>12</v>
      </c>
      <c r="AC187">
        <v>20</v>
      </c>
      <c r="AD187">
        <v>92</v>
      </c>
      <c r="AE187">
        <v>96</v>
      </c>
      <c r="AF187">
        <v>75</v>
      </c>
      <c r="AG187">
        <v>55</v>
      </c>
      <c r="AH187">
        <v>88</v>
      </c>
      <c r="AI187" s="1" t="s">
        <v>94</v>
      </c>
      <c r="AJ187">
        <v>1</v>
      </c>
      <c r="AK187">
        <v>0.04</v>
      </c>
      <c r="AL187">
        <v>0</v>
      </c>
      <c r="AM187">
        <v>0</v>
      </c>
      <c r="AN187">
        <v>0</v>
      </c>
      <c r="AO187">
        <v>1</v>
      </c>
      <c r="AP187">
        <v>0</v>
      </c>
      <c r="AQ187">
        <v>3231</v>
      </c>
      <c r="AR187">
        <v>6</v>
      </c>
      <c r="AS187">
        <v>93</v>
      </c>
      <c r="AT187">
        <v>1</v>
      </c>
      <c r="AU187">
        <v>100</v>
      </c>
      <c r="AV187">
        <v>0</v>
      </c>
      <c r="AW187">
        <v>0</v>
      </c>
      <c r="AX187" t="s">
        <v>121</v>
      </c>
      <c r="AY187">
        <v>52</v>
      </c>
      <c r="AZ187">
        <v>3231</v>
      </c>
      <c r="BA187">
        <v>100</v>
      </c>
      <c r="BB187" s="5">
        <v>3231</v>
      </c>
      <c r="BC187">
        <v>1551</v>
      </c>
      <c r="BD187">
        <v>1680</v>
      </c>
      <c r="BE187">
        <v>3</v>
      </c>
      <c r="BF187">
        <v>96</v>
      </c>
    </row>
    <row r="188" spans="1:58" hidden="1" x14ac:dyDescent="0.2">
      <c r="A188" t="s">
        <v>335</v>
      </c>
      <c r="B188" t="s">
        <v>58</v>
      </c>
      <c r="C188" t="s">
        <v>59</v>
      </c>
      <c r="D188">
        <v>5</v>
      </c>
      <c r="E188" t="s">
        <v>90</v>
      </c>
      <c r="F188">
        <v>0.05</v>
      </c>
      <c r="G188" t="s">
        <v>67</v>
      </c>
      <c r="H188" s="2">
        <v>45071</v>
      </c>
      <c r="I188">
        <v>1589</v>
      </c>
      <c r="J188" s="2">
        <v>45069</v>
      </c>
      <c r="K188" s="33">
        <f t="shared" si="2"/>
        <v>-2</v>
      </c>
      <c r="M188" t="s">
        <v>62</v>
      </c>
      <c r="N188">
        <v>0.02</v>
      </c>
      <c r="O188">
        <v>3311</v>
      </c>
      <c r="P188">
        <v>0.04</v>
      </c>
      <c r="Q188">
        <v>0.98</v>
      </c>
      <c r="R188">
        <v>25</v>
      </c>
      <c r="S188" t="s">
        <v>74</v>
      </c>
      <c r="T188" t="s">
        <v>75</v>
      </c>
      <c r="U188">
        <v>5</v>
      </c>
      <c r="V188" t="s">
        <v>88</v>
      </c>
      <c r="W188" t="s">
        <v>62</v>
      </c>
      <c r="X188">
        <v>1</v>
      </c>
      <c r="Y188">
        <v>1722</v>
      </c>
      <c r="Z188" t="s">
        <v>59</v>
      </c>
      <c r="AA188">
        <v>25</v>
      </c>
      <c r="AB188">
        <v>12</v>
      </c>
      <c r="AC188">
        <v>20</v>
      </c>
      <c r="AD188">
        <v>92</v>
      </c>
      <c r="AE188">
        <v>96</v>
      </c>
      <c r="AF188">
        <v>75</v>
      </c>
      <c r="AG188">
        <v>55</v>
      </c>
      <c r="AH188">
        <v>88</v>
      </c>
      <c r="AI188" s="1" t="s">
        <v>76</v>
      </c>
      <c r="AJ188">
        <v>1</v>
      </c>
      <c r="AK188">
        <v>0.04</v>
      </c>
      <c r="AL188">
        <v>0</v>
      </c>
      <c r="AM188">
        <v>0</v>
      </c>
      <c r="AN188">
        <v>0</v>
      </c>
      <c r="AO188">
        <v>0</v>
      </c>
      <c r="AP188">
        <v>1</v>
      </c>
      <c r="AQ188">
        <v>3311</v>
      </c>
      <c r="AS188">
        <v>98</v>
      </c>
      <c r="AT188">
        <v>0</v>
      </c>
      <c r="AU188">
        <v>0</v>
      </c>
      <c r="AV188">
        <v>0</v>
      </c>
      <c r="AW188">
        <v>0</v>
      </c>
      <c r="AX188" t="s">
        <v>104</v>
      </c>
      <c r="AY188">
        <v>48</v>
      </c>
      <c r="AZ188">
        <v>3311</v>
      </c>
      <c r="BA188">
        <v>0</v>
      </c>
      <c r="BB188" s="5">
        <v>3311</v>
      </c>
      <c r="BC188">
        <v>1722</v>
      </c>
      <c r="BD188">
        <v>1589</v>
      </c>
      <c r="BE188">
        <v>2</v>
      </c>
      <c r="BF188">
        <v>96</v>
      </c>
    </row>
    <row r="189" spans="1:58" hidden="1" x14ac:dyDescent="0.2">
      <c r="A189" t="s">
        <v>336</v>
      </c>
      <c r="B189" t="s">
        <v>58</v>
      </c>
      <c r="C189" t="s">
        <v>96</v>
      </c>
      <c r="D189">
        <v>3</v>
      </c>
      <c r="E189" t="s">
        <v>87</v>
      </c>
      <c r="F189">
        <v>0.03</v>
      </c>
      <c r="G189" t="s">
        <v>99</v>
      </c>
      <c r="H189" s="2">
        <v>45058</v>
      </c>
      <c r="I189">
        <v>1048</v>
      </c>
      <c r="J189" s="2">
        <v>45060</v>
      </c>
      <c r="K189" s="33">
        <f t="shared" si="2"/>
        <v>2</v>
      </c>
      <c r="M189" t="s">
        <v>206</v>
      </c>
      <c r="N189">
        <v>0.01</v>
      </c>
      <c r="O189">
        <v>1807</v>
      </c>
      <c r="P189">
        <v>0.05</v>
      </c>
      <c r="Q189">
        <v>0.95</v>
      </c>
      <c r="R189">
        <v>32</v>
      </c>
      <c r="S189" t="s">
        <v>81</v>
      </c>
      <c r="T189" t="s">
        <v>75</v>
      </c>
      <c r="U189">
        <v>2</v>
      </c>
      <c r="V189" t="s">
        <v>88</v>
      </c>
      <c r="W189" t="s">
        <v>62</v>
      </c>
      <c r="X189">
        <v>0</v>
      </c>
      <c r="Y189">
        <v>759</v>
      </c>
      <c r="Z189" t="s">
        <v>96</v>
      </c>
      <c r="AA189">
        <v>20</v>
      </c>
      <c r="AB189">
        <v>10</v>
      </c>
      <c r="AC189">
        <v>15</v>
      </c>
      <c r="AD189">
        <v>95</v>
      </c>
      <c r="AE189">
        <v>98</v>
      </c>
      <c r="AF189">
        <v>80</v>
      </c>
      <c r="AG189">
        <v>60</v>
      </c>
      <c r="AH189">
        <v>92</v>
      </c>
      <c r="AI189" s="1" t="s">
        <v>84</v>
      </c>
      <c r="AJ189">
        <v>1</v>
      </c>
      <c r="AK189">
        <v>0.05</v>
      </c>
      <c r="AL189">
        <v>0</v>
      </c>
      <c r="AM189">
        <v>1</v>
      </c>
      <c r="AN189">
        <v>100</v>
      </c>
      <c r="AO189">
        <v>0</v>
      </c>
      <c r="AP189">
        <v>1</v>
      </c>
      <c r="AQ189">
        <v>0</v>
      </c>
      <c r="AS189">
        <v>95</v>
      </c>
      <c r="AT189">
        <v>1</v>
      </c>
      <c r="AU189">
        <v>100</v>
      </c>
      <c r="AV189">
        <v>0</v>
      </c>
      <c r="AW189">
        <v>0</v>
      </c>
      <c r="AX189" t="s">
        <v>77</v>
      </c>
      <c r="AY189">
        <v>58</v>
      </c>
      <c r="AZ189">
        <v>1807</v>
      </c>
      <c r="BA189">
        <v>0</v>
      </c>
      <c r="BB189" s="5">
        <v>1807</v>
      </c>
      <c r="BC189">
        <v>759</v>
      </c>
      <c r="BD189">
        <v>1048</v>
      </c>
      <c r="BE189">
        <v>1</v>
      </c>
      <c r="BF189">
        <v>98</v>
      </c>
    </row>
    <row r="190" spans="1:58" x14ac:dyDescent="0.2">
      <c r="A190" t="s">
        <v>337</v>
      </c>
      <c r="B190" t="s">
        <v>58</v>
      </c>
      <c r="C190" t="s">
        <v>111</v>
      </c>
      <c r="D190">
        <v>1</v>
      </c>
      <c r="E190" t="s">
        <v>87</v>
      </c>
      <c r="F190">
        <v>0.01</v>
      </c>
      <c r="G190" t="s">
        <v>113</v>
      </c>
      <c r="H190" s="2">
        <v>45088</v>
      </c>
      <c r="I190">
        <v>651</v>
      </c>
      <c r="J190" s="2">
        <v>45091</v>
      </c>
      <c r="K190" s="33">
        <f t="shared" si="2"/>
        <v>3</v>
      </c>
      <c r="L190" t="s">
        <v>141</v>
      </c>
      <c r="M190" t="s">
        <v>62</v>
      </c>
      <c r="N190">
        <v>0.03</v>
      </c>
      <c r="O190">
        <v>1252</v>
      </c>
      <c r="P190">
        <v>0.03</v>
      </c>
      <c r="Q190">
        <v>0.97</v>
      </c>
      <c r="R190">
        <v>33</v>
      </c>
      <c r="S190" t="s">
        <v>74</v>
      </c>
      <c r="T190" t="s">
        <v>82</v>
      </c>
      <c r="U190">
        <v>3</v>
      </c>
      <c r="V190" t="s">
        <v>83</v>
      </c>
      <c r="W190" t="s">
        <v>62</v>
      </c>
      <c r="X190">
        <v>0</v>
      </c>
      <c r="Y190">
        <v>601</v>
      </c>
      <c r="Z190" t="s">
        <v>111</v>
      </c>
      <c r="AA190">
        <v>24</v>
      </c>
      <c r="AB190">
        <v>8</v>
      </c>
      <c r="AC190">
        <v>10</v>
      </c>
      <c r="AD190">
        <v>97</v>
      </c>
      <c r="AE190">
        <v>94</v>
      </c>
      <c r="AF190">
        <v>85</v>
      </c>
      <c r="AG190">
        <v>65</v>
      </c>
      <c r="AH190">
        <v>96</v>
      </c>
      <c r="AI190" s="1" t="s">
        <v>76</v>
      </c>
      <c r="AJ190">
        <v>1</v>
      </c>
      <c r="AK190">
        <v>4.1666666666666664E-2</v>
      </c>
      <c r="AL190">
        <v>0</v>
      </c>
      <c r="AM190">
        <v>1</v>
      </c>
      <c r="AN190">
        <v>100</v>
      </c>
      <c r="AO190">
        <v>1</v>
      </c>
      <c r="AP190">
        <v>0</v>
      </c>
      <c r="AQ190">
        <v>0</v>
      </c>
      <c r="AR190">
        <v>3</v>
      </c>
      <c r="AS190">
        <v>97</v>
      </c>
      <c r="AT190">
        <v>0</v>
      </c>
      <c r="AU190">
        <v>0</v>
      </c>
      <c r="AV190">
        <v>0</v>
      </c>
      <c r="AW190">
        <v>0</v>
      </c>
      <c r="AX190" t="s">
        <v>114</v>
      </c>
      <c r="AY190">
        <v>52</v>
      </c>
      <c r="AZ190">
        <v>1252</v>
      </c>
      <c r="BA190">
        <v>100</v>
      </c>
      <c r="BB190" s="5">
        <v>1252</v>
      </c>
      <c r="BC190">
        <v>601</v>
      </c>
      <c r="BD190">
        <v>651</v>
      </c>
      <c r="BE190">
        <v>3</v>
      </c>
      <c r="BF190">
        <v>94</v>
      </c>
    </row>
    <row r="191" spans="1:58" x14ac:dyDescent="0.2">
      <c r="A191" t="s">
        <v>338</v>
      </c>
      <c r="B191" t="s">
        <v>58</v>
      </c>
      <c r="C191" t="s">
        <v>111</v>
      </c>
      <c r="D191">
        <v>3</v>
      </c>
      <c r="E191" t="s">
        <v>101</v>
      </c>
      <c r="F191">
        <v>0.03</v>
      </c>
      <c r="G191" t="s">
        <v>113</v>
      </c>
      <c r="H191" s="2">
        <v>45082</v>
      </c>
      <c r="I191">
        <v>1266</v>
      </c>
      <c r="J191" s="2">
        <v>45079</v>
      </c>
      <c r="K191" s="33">
        <f t="shared" si="2"/>
        <v>-3</v>
      </c>
      <c r="M191" t="s">
        <v>62</v>
      </c>
      <c r="N191">
        <v>0.02</v>
      </c>
      <c r="O191">
        <v>2076</v>
      </c>
      <c r="P191">
        <v>0.04</v>
      </c>
      <c r="Q191">
        <v>0.97</v>
      </c>
      <c r="R191">
        <v>11</v>
      </c>
      <c r="S191" t="s">
        <v>64</v>
      </c>
      <c r="T191" t="s">
        <v>75</v>
      </c>
      <c r="U191">
        <v>4</v>
      </c>
      <c r="V191" t="s">
        <v>66</v>
      </c>
      <c r="W191" t="s">
        <v>62</v>
      </c>
      <c r="X191">
        <v>1</v>
      </c>
      <c r="Y191">
        <v>810</v>
      </c>
      <c r="Z191" t="s">
        <v>111</v>
      </c>
      <c r="AA191">
        <v>24</v>
      </c>
      <c r="AB191">
        <v>8</v>
      </c>
      <c r="AC191">
        <v>10</v>
      </c>
      <c r="AD191">
        <v>97</v>
      </c>
      <c r="AE191">
        <v>94</v>
      </c>
      <c r="AF191">
        <v>85</v>
      </c>
      <c r="AG191">
        <v>65</v>
      </c>
      <c r="AH191">
        <v>96</v>
      </c>
      <c r="AI191" s="1" t="s">
        <v>68</v>
      </c>
      <c r="AJ191">
        <v>1</v>
      </c>
      <c r="AK191">
        <v>4.1666666666666664E-2</v>
      </c>
      <c r="AL191">
        <v>0</v>
      </c>
      <c r="AM191">
        <v>0</v>
      </c>
      <c r="AN191">
        <v>0</v>
      </c>
      <c r="AO191">
        <v>0</v>
      </c>
      <c r="AP191">
        <v>0</v>
      </c>
      <c r="AQ191">
        <v>2076</v>
      </c>
      <c r="AS191">
        <v>97</v>
      </c>
      <c r="AT191">
        <v>0</v>
      </c>
      <c r="AU191">
        <v>0</v>
      </c>
      <c r="AV191">
        <v>1</v>
      </c>
      <c r="AW191">
        <v>1</v>
      </c>
      <c r="AX191" t="s">
        <v>77</v>
      </c>
      <c r="AY191">
        <v>61</v>
      </c>
      <c r="AZ191">
        <v>2076</v>
      </c>
      <c r="BA191">
        <v>0</v>
      </c>
      <c r="BB191" s="5">
        <v>2076</v>
      </c>
      <c r="BC191">
        <v>810</v>
      </c>
      <c r="BD191">
        <v>1266</v>
      </c>
      <c r="BE191">
        <v>2</v>
      </c>
      <c r="BF191">
        <v>94</v>
      </c>
    </row>
    <row r="192" spans="1:58" hidden="1" x14ac:dyDescent="0.2">
      <c r="A192" t="s">
        <v>339</v>
      </c>
      <c r="B192" t="s">
        <v>58</v>
      </c>
      <c r="C192" t="s">
        <v>59</v>
      </c>
      <c r="D192">
        <v>3</v>
      </c>
      <c r="E192" t="s">
        <v>60</v>
      </c>
      <c r="F192">
        <v>0.04</v>
      </c>
      <c r="G192" t="s">
        <v>67</v>
      </c>
      <c r="H192" s="2">
        <v>45075</v>
      </c>
      <c r="I192">
        <v>1364</v>
      </c>
      <c r="J192" s="2">
        <v>45079</v>
      </c>
      <c r="K192" s="33">
        <f t="shared" si="2"/>
        <v>4</v>
      </c>
      <c r="M192" t="s">
        <v>62</v>
      </c>
      <c r="N192">
        <v>0.01</v>
      </c>
      <c r="O192">
        <v>2132</v>
      </c>
      <c r="P192">
        <v>0.04</v>
      </c>
      <c r="Q192">
        <v>0.9</v>
      </c>
      <c r="R192">
        <v>21</v>
      </c>
      <c r="S192" t="s">
        <v>74</v>
      </c>
      <c r="T192" t="s">
        <v>65</v>
      </c>
      <c r="U192">
        <v>1</v>
      </c>
      <c r="V192" t="s">
        <v>88</v>
      </c>
      <c r="W192" t="s">
        <v>62</v>
      </c>
      <c r="X192">
        <v>1</v>
      </c>
      <c r="Y192">
        <v>768</v>
      </c>
      <c r="Z192" t="s">
        <v>59</v>
      </c>
      <c r="AA192">
        <v>25</v>
      </c>
      <c r="AB192">
        <v>12</v>
      </c>
      <c r="AC192">
        <v>20</v>
      </c>
      <c r="AD192">
        <v>92</v>
      </c>
      <c r="AE192">
        <v>96</v>
      </c>
      <c r="AF192">
        <v>75</v>
      </c>
      <c r="AG192">
        <v>55</v>
      </c>
      <c r="AH192">
        <v>88</v>
      </c>
      <c r="AI192" s="1" t="s">
        <v>76</v>
      </c>
      <c r="AJ192">
        <v>1</v>
      </c>
      <c r="AK192">
        <v>0.04</v>
      </c>
      <c r="AL192">
        <v>0</v>
      </c>
      <c r="AM192">
        <v>0</v>
      </c>
      <c r="AN192">
        <v>0</v>
      </c>
      <c r="AO192">
        <v>0</v>
      </c>
      <c r="AP192">
        <v>1</v>
      </c>
      <c r="AQ192">
        <v>2132</v>
      </c>
      <c r="AS192">
        <v>90</v>
      </c>
      <c r="AT192">
        <v>0</v>
      </c>
      <c r="AU192">
        <v>0</v>
      </c>
      <c r="AV192">
        <v>0</v>
      </c>
      <c r="AW192">
        <v>0</v>
      </c>
      <c r="AX192" t="s">
        <v>77</v>
      </c>
      <c r="AY192">
        <v>64</v>
      </c>
      <c r="AZ192">
        <v>2132</v>
      </c>
      <c r="BA192">
        <v>0</v>
      </c>
      <c r="BB192" s="5">
        <v>2132</v>
      </c>
      <c r="BC192">
        <v>768</v>
      </c>
      <c r="BD192">
        <v>1364</v>
      </c>
      <c r="BE192">
        <v>1</v>
      </c>
      <c r="BF192">
        <v>96</v>
      </c>
    </row>
    <row r="193" spans="1:58" hidden="1" x14ac:dyDescent="0.2">
      <c r="A193" t="s">
        <v>340</v>
      </c>
      <c r="B193" t="s">
        <v>58</v>
      </c>
      <c r="C193" t="s">
        <v>59</v>
      </c>
      <c r="D193">
        <v>4</v>
      </c>
      <c r="E193" t="s">
        <v>101</v>
      </c>
      <c r="F193">
        <v>0.04</v>
      </c>
      <c r="G193" t="s">
        <v>67</v>
      </c>
      <c r="H193" s="2">
        <v>45074</v>
      </c>
      <c r="I193">
        <v>839</v>
      </c>
      <c r="J193" s="2">
        <v>45078</v>
      </c>
      <c r="K193" s="33">
        <f t="shared" si="2"/>
        <v>4</v>
      </c>
      <c r="M193" t="s">
        <v>62</v>
      </c>
      <c r="N193">
        <v>0.02</v>
      </c>
      <c r="O193">
        <v>1646</v>
      </c>
      <c r="P193">
        <v>0.01</v>
      </c>
      <c r="Q193">
        <v>0.9</v>
      </c>
      <c r="R193">
        <v>28</v>
      </c>
      <c r="S193" t="s">
        <v>74</v>
      </c>
      <c r="T193" t="s">
        <v>82</v>
      </c>
      <c r="U193">
        <v>6</v>
      </c>
      <c r="V193" t="s">
        <v>88</v>
      </c>
      <c r="W193" t="s">
        <v>62</v>
      </c>
      <c r="X193">
        <v>0</v>
      </c>
      <c r="Y193">
        <v>807</v>
      </c>
      <c r="Z193" t="s">
        <v>59</v>
      </c>
      <c r="AA193">
        <v>25</v>
      </c>
      <c r="AB193">
        <v>12</v>
      </c>
      <c r="AC193">
        <v>20</v>
      </c>
      <c r="AD193">
        <v>92</v>
      </c>
      <c r="AE193">
        <v>96</v>
      </c>
      <c r="AF193">
        <v>75</v>
      </c>
      <c r="AG193">
        <v>55</v>
      </c>
      <c r="AH193">
        <v>88</v>
      </c>
      <c r="AI193" s="1" t="s">
        <v>76</v>
      </c>
      <c r="AJ193">
        <v>1</v>
      </c>
      <c r="AK193">
        <v>0.04</v>
      </c>
      <c r="AL193">
        <v>0</v>
      </c>
      <c r="AM193">
        <v>1</v>
      </c>
      <c r="AN193">
        <v>100</v>
      </c>
      <c r="AO193">
        <v>0</v>
      </c>
      <c r="AP193">
        <v>1</v>
      </c>
      <c r="AQ193">
        <v>0</v>
      </c>
      <c r="AS193">
        <v>90</v>
      </c>
      <c r="AT193">
        <v>0</v>
      </c>
      <c r="AU193">
        <v>0</v>
      </c>
      <c r="AV193">
        <v>0</v>
      </c>
      <c r="AW193">
        <v>0</v>
      </c>
      <c r="AX193" t="s">
        <v>69</v>
      </c>
      <c r="AY193">
        <v>51</v>
      </c>
      <c r="AZ193">
        <v>1646</v>
      </c>
      <c r="BA193">
        <v>0</v>
      </c>
      <c r="BB193" s="5">
        <v>1646</v>
      </c>
      <c r="BC193">
        <v>807</v>
      </c>
      <c r="BD193">
        <v>839</v>
      </c>
      <c r="BE193">
        <v>2</v>
      </c>
      <c r="BF193">
        <v>96</v>
      </c>
    </row>
    <row r="194" spans="1:58" hidden="1" x14ac:dyDescent="0.2">
      <c r="A194" t="s">
        <v>341</v>
      </c>
      <c r="B194" t="s">
        <v>58</v>
      </c>
      <c r="C194" t="s">
        <v>59</v>
      </c>
      <c r="D194">
        <v>4</v>
      </c>
      <c r="E194" t="s">
        <v>101</v>
      </c>
      <c r="F194">
        <v>0.05</v>
      </c>
      <c r="G194" t="s">
        <v>67</v>
      </c>
      <c r="H194" s="2">
        <v>45051</v>
      </c>
      <c r="I194">
        <v>784</v>
      </c>
      <c r="J194" s="2">
        <v>45049</v>
      </c>
      <c r="K194" s="33">
        <f t="shared" si="2"/>
        <v>-2</v>
      </c>
      <c r="M194" t="s">
        <v>62</v>
      </c>
      <c r="N194">
        <v>0.04</v>
      </c>
      <c r="O194">
        <v>2375</v>
      </c>
      <c r="P194">
        <v>0.03</v>
      </c>
      <c r="Q194">
        <v>0.92</v>
      </c>
      <c r="R194">
        <v>12</v>
      </c>
      <c r="S194" t="s">
        <v>92</v>
      </c>
      <c r="T194" t="s">
        <v>82</v>
      </c>
      <c r="U194">
        <v>2</v>
      </c>
      <c r="V194" t="s">
        <v>88</v>
      </c>
      <c r="W194" t="s">
        <v>62</v>
      </c>
      <c r="X194">
        <v>0</v>
      </c>
      <c r="Y194">
        <v>1591</v>
      </c>
      <c r="Z194" t="s">
        <v>59</v>
      </c>
      <c r="AA194">
        <v>25</v>
      </c>
      <c r="AB194">
        <v>12</v>
      </c>
      <c r="AC194">
        <v>20</v>
      </c>
      <c r="AD194">
        <v>92</v>
      </c>
      <c r="AE194">
        <v>96</v>
      </c>
      <c r="AF194">
        <v>75</v>
      </c>
      <c r="AG194">
        <v>55</v>
      </c>
      <c r="AH194">
        <v>88</v>
      </c>
      <c r="AI194" s="1" t="s">
        <v>94</v>
      </c>
      <c r="AJ194">
        <v>1</v>
      </c>
      <c r="AK194">
        <v>0.04</v>
      </c>
      <c r="AL194">
        <v>0</v>
      </c>
      <c r="AM194">
        <v>1</v>
      </c>
      <c r="AN194">
        <v>100</v>
      </c>
      <c r="AO194">
        <v>0</v>
      </c>
      <c r="AP194">
        <v>1</v>
      </c>
      <c r="AQ194">
        <v>0</v>
      </c>
      <c r="AS194">
        <v>92</v>
      </c>
      <c r="AT194">
        <v>0</v>
      </c>
      <c r="AU194">
        <v>0</v>
      </c>
      <c r="AV194">
        <v>0</v>
      </c>
      <c r="AW194">
        <v>0</v>
      </c>
      <c r="AX194" t="s">
        <v>69</v>
      </c>
      <c r="AY194">
        <v>33</v>
      </c>
      <c r="AZ194">
        <v>2375</v>
      </c>
      <c r="BA194">
        <v>0</v>
      </c>
      <c r="BB194" s="5">
        <v>2375</v>
      </c>
      <c r="BC194">
        <v>1591</v>
      </c>
      <c r="BD194">
        <v>784</v>
      </c>
      <c r="BE194">
        <v>4</v>
      </c>
      <c r="BF194">
        <v>96</v>
      </c>
    </row>
    <row r="195" spans="1:58" hidden="1" x14ac:dyDescent="0.2">
      <c r="A195" t="s">
        <v>342</v>
      </c>
      <c r="B195" t="s">
        <v>86</v>
      </c>
      <c r="C195" t="s">
        <v>59</v>
      </c>
      <c r="D195">
        <v>4</v>
      </c>
      <c r="E195" t="s">
        <v>71</v>
      </c>
      <c r="F195">
        <v>0.02</v>
      </c>
      <c r="G195" t="s">
        <v>67</v>
      </c>
      <c r="H195" s="2">
        <v>45042</v>
      </c>
      <c r="I195">
        <v>1680</v>
      </c>
      <c r="J195" s="2">
        <v>45047</v>
      </c>
      <c r="K195" s="33">
        <f t="shared" ref="K195:K258" si="3">J195-H195</f>
        <v>5</v>
      </c>
      <c r="L195" t="s">
        <v>124</v>
      </c>
      <c r="M195" t="s">
        <v>62</v>
      </c>
      <c r="N195">
        <v>0.02</v>
      </c>
      <c r="O195">
        <v>3360</v>
      </c>
      <c r="P195">
        <v>0.04</v>
      </c>
      <c r="Q195">
        <v>0.92</v>
      </c>
      <c r="R195">
        <v>11</v>
      </c>
      <c r="S195" t="s">
        <v>92</v>
      </c>
      <c r="T195" t="s">
        <v>75</v>
      </c>
      <c r="U195">
        <v>6</v>
      </c>
      <c r="V195" t="s">
        <v>83</v>
      </c>
      <c r="W195" t="s">
        <v>206</v>
      </c>
      <c r="X195">
        <v>1</v>
      </c>
      <c r="Y195">
        <v>1680</v>
      </c>
      <c r="Z195" t="s">
        <v>59</v>
      </c>
      <c r="AA195">
        <v>25</v>
      </c>
      <c r="AB195">
        <v>12</v>
      </c>
      <c r="AC195">
        <v>20</v>
      </c>
      <c r="AD195">
        <v>92</v>
      </c>
      <c r="AE195">
        <v>96</v>
      </c>
      <c r="AF195">
        <v>75</v>
      </c>
      <c r="AG195">
        <v>55</v>
      </c>
      <c r="AH195">
        <v>88</v>
      </c>
      <c r="AI195" s="1" t="s">
        <v>94</v>
      </c>
      <c r="AJ195">
        <v>1</v>
      </c>
      <c r="AK195">
        <v>0.04</v>
      </c>
      <c r="AL195">
        <v>1</v>
      </c>
      <c r="AM195">
        <v>0</v>
      </c>
      <c r="AN195">
        <v>0</v>
      </c>
      <c r="AO195">
        <v>1</v>
      </c>
      <c r="AP195">
        <v>0</v>
      </c>
      <c r="AQ195">
        <v>3360</v>
      </c>
      <c r="AR195">
        <v>6</v>
      </c>
      <c r="AS195">
        <v>92</v>
      </c>
      <c r="AT195">
        <v>0</v>
      </c>
      <c r="AU195">
        <v>0</v>
      </c>
      <c r="AV195">
        <v>0</v>
      </c>
      <c r="AW195">
        <v>0</v>
      </c>
      <c r="AX195" t="s">
        <v>69</v>
      </c>
      <c r="AY195">
        <v>50</v>
      </c>
      <c r="AZ195">
        <v>3360</v>
      </c>
      <c r="BA195">
        <v>100</v>
      </c>
      <c r="BB195" s="5">
        <v>3360</v>
      </c>
      <c r="BC195">
        <v>1680</v>
      </c>
      <c r="BD195">
        <v>1680</v>
      </c>
      <c r="BE195">
        <v>2</v>
      </c>
      <c r="BF195">
        <v>96</v>
      </c>
    </row>
    <row r="196" spans="1:58" hidden="1" x14ac:dyDescent="0.2">
      <c r="A196" t="s">
        <v>343</v>
      </c>
      <c r="B196" t="s">
        <v>86</v>
      </c>
      <c r="C196" t="s">
        <v>96</v>
      </c>
      <c r="D196">
        <v>1</v>
      </c>
      <c r="E196" t="s">
        <v>71</v>
      </c>
      <c r="F196">
        <v>0.02</v>
      </c>
      <c r="G196" t="s">
        <v>99</v>
      </c>
      <c r="H196" s="2">
        <v>45067</v>
      </c>
      <c r="I196">
        <v>896</v>
      </c>
      <c r="J196" s="2">
        <v>45070</v>
      </c>
      <c r="K196" s="33">
        <f t="shared" si="3"/>
        <v>3</v>
      </c>
      <c r="L196" t="s">
        <v>118</v>
      </c>
      <c r="M196" t="s">
        <v>62</v>
      </c>
      <c r="N196">
        <v>0.01</v>
      </c>
      <c r="O196">
        <v>2636</v>
      </c>
      <c r="P196">
        <v>0.05</v>
      </c>
      <c r="Q196">
        <v>0.98</v>
      </c>
      <c r="R196">
        <v>29</v>
      </c>
      <c r="S196" t="s">
        <v>74</v>
      </c>
      <c r="T196" t="s">
        <v>93</v>
      </c>
      <c r="U196">
        <v>5</v>
      </c>
      <c r="V196" t="s">
        <v>83</v>
      </c>
      <c r="W196" t="s">
        <v>62</v>
      </c>
      <c r="X196">
        <v>0</v>
      </c>
      <c r="Y196">
        <v>1740</v>
      </c>
      <c r="Z196" t="s">
        <v>96</v>
      </c>
      <c r="AA196">
        <v>20</v>
      </c>
      <c r="AB196">
        <v>10</v>
      </c>
      <c r="AC196">
        <v>15</v>
      </c>
      <c r="AD196">
        <v>95</v>
      </c>
      <c r="AE196">
        <v>98</v>
      </c>
      <c r="AF196">
        <v>80</v>
      </c>
      <c r="AG196">
        <v>60</v>
      </c>
      <c r="AH196">
        <v>92</v>
      </c>
      <c r="AI196" s="1" t="s">
        <v>76</v>
      </c>
      <c r="AJ196">
        <v>1</v>
      </c>
      <c r="AK196">
        <v>0.05</v>
      </c>
      <c r="AL196">
        <v>0</v>
      </c>
      <c r="AM196">
        <v>1</v>
      </c>
      <c r="AN196">
        <v>100</v>
      </c>
      <c r="AO196">
        <v>1</v>
      </c>
      <c r="AP196">
        <v>0</v>
      </c>
      <c r="AQ196">
        <v>0</v>
      </c>
      <c r="AR196">
        <v>7</v>
      </c>
      <c r="AS196">
        <v>98</v>
      </c>
      <c r="AT196">
        <v>0</v>
      </c>
      <c r="AU196">
        <v>0</v>
      </c>
      <c r="AV196">
        <v>0</v>
      </c>
      <c r="AW196">
        <v>0</v>
      </c>
      <c r="AX196" t="s">
        <v>114</v>
      </c>
      <c r="AY196">
        <v>34</v>
      </c>
      <c r="AZ196">
        <v>2636</v>
      </c>
      <c r="BA196">
        <v>100</v>
      </c>
      <c r="BB196" s="5">
        <v>2636</v>
      </c>
      <c r="BC196">
        <v>1740</v>
      </c>
      <c r="BD196">
        <v>896</v>
      </c>
      <c r="BE196">
        <v>1</v>
      </c>
      <c r="BF196">
        <v>98</v>
      </c>
    </row>
    <row r="197" spans="1:58" hidden="1" x14ac:dyDescent="0.2">
      <c r="A197" t="s">
        <v>344</v>
      </c>
      <c r="B197" t="s">
        <v>86</v>
      </c>
      <c r="C197" t="s">
        <v>96</v>
      </c>
      <c r="D197">
        <v>3</v>
      </c>
      <c r="E197" t="s">
        <v>60</v>
      </c>
      <c r="F197">
        <v>0.03</v>
      </c>
      <c r="G197" t="s">
        <v>99</v>
      </c>
      <c r="H197" s="2">
        <v>45096</v>
      </c>
      <c r="I197">
        <v>1402</v>
      </c>
      <c r="J197" s="2">
        <v>45099</v>
      </c>
      <c r="K197" s="33">
        <f t="shared" si="3"/>
        <v>3</v>
      </c>
      <c r="M197" t="s">
        <v>62</v>
      </c>
      <c r="N197">
        <v>0.04</v>
      </c>
      <c r="O197">
        <v>2157</v>
      </c>
      <c r="P197">
        <v>0.04</v>
      </c>
      <c r="Q197">
        <v>0.95</v>
      </c>
      <c r="R197">
        <v>12</v>
      </c>
      <c r="S197" t="s">
        <v>74</v>
      </c>
      <c r="T197" t="s">
        <v>65</v>
      </c>
      <c r="U197">
        <v>6</v>
      </c>
      <c r="V197" t="s">
        <v>88</v>
      </c>
      <c r="W197" t="s">
        <v>62</v>
      </c>
      <c r="X197">
        <v>0</v>
      </c>
      <c r="Y197">
        <v>755</v>
      </c>
      <c r="Z197" t="s">
        <v>96</v>
      </c>
      <c r="AA197">
        <v>20</v>
      </c>
      <c r="AB197">
        <v>10</v>
      </c>
      <c r="AC197">
        <v>15</v>
      </c>
      <c r="AD197">
        <v>95</v>
      </c>
      <c r="AE197">
        <v>98</v>
      </c>
      <c r="AF197">
        <v>80</v>
      </c>
      <c r="AG197">
        <v>60</v>
      </c>
      <c r="AH197">
        <v>92</v>
      </c>
      <c r="AI197" s="1" t="s">
        <v>76</v>
      </c>
      <c r="AJ197">
        <v>1</v>
      </c>
      <c r="AK197">
        <v>0.05</v>
      </c>
      <c r="AL197">
        <v>0</v>
      </c>
      <c r="AM197">
        <v>1</v>
      </c>
      <c r="AN197">
        <v>100</v>
      </c>
      <c r="AO197">
        <v>0</v>
      </c>
      <c r="AP197">
        <v>1</v>
      </c>
      <c r="AQ197">
        <v>0</v>
      </c>
      <c r="AS197">
        <v>95</v>
      </c>
      <c r="AT197">
        <v>0</v>
      </c>
      <c r="AU197">
        <v>0</v>
      </c>
      <c r="AV197">
        <v>0</v>
      </c>
      <c r="AW197">
        <v>0</v>
      </c>
      <c r="AX197" t="s">
        <v>77</v>
      </c>
      <c r="AY197">
        <v>65</v>
      </c>
      <c r="AZ197">
        <v>2157</v>
      </c>
      <c r="BA197">
        <v>0</v>
      </c>
      <c r="BB197" s="5">
        <v>2157</v>
      </c>
      <c r="BC197">
        <v>755</v>
      </c>
      <c r="BD197">
        <v>1402</v>
      </c>
      <c r="BE197">
        <v>4</v>
      </c>
      <c r="BF197">
        <v>98</v>
      </c>
    </row>
    <row r="198" spans="1:58" hidden="1" x14ac:dyDescent="0.2">
      <c r="A198" t="s">
        <v>345</v>
      </c>
      <c r="B198" t="s">
        <v>86</v>
      </c>
      <c r="C198" t="s">
        <v>59</v>
      </c>
      <c r="D198">
        <v>4</v>
      </c>
      <c r="E198" t="s">
        <v>71</v>
      </c>
      <c r="F198">
        <v>0.04</v>
      </c>
      <c r="G198" t="s">
        <v>67</v>
      </c>
      <c r="H198" s="2">
        <v>45054</v>
      </c>
      <c r="I198">
        <v>966</v>
      </c>
      <c r="J198" s="2">
        <v>45057</v>
      </c>
      <c r="K198" s="33">
        <f t="shared" si="3"/>
        <v>3</v>
      </c>
      <c r="L198" t="s">
        <v>187</v>
      </c>
      <c r="M198" t="s">
        <v>62</v>
      </c>
      <c r="N198">
        <v>0.04</v>
      </c>
      <c r="O198">
        <v>1894</v>
      </c>
      <c r="P198">
        <v>0.01</v>
      </c>
      <c r="Q198">
        <v>0.94</v>
      </c>
      <c r="R198">
        <v>17</v>
      </c>
      <c r="S198" t="s">
        <v>92</v>
      </c>
      <c r="T198" t="s">
        <v>75</v>
      </c>
      <c r="U198">
        <v>1</v>
      </c>
      <c r="V198" t="s">
        <v>83</v>
      </c>
      <c r="W198" t="s">
        <v>62</v>
      </c>
      <c r="X198">
        <v>0</v>
      </c>
      <c r="Y198">
        <v>928</v>
      </c>
      <c r="Z198" t="s">
        <v>59</v>
      </c>
      <c r="AA198">
        <v>25</v>
      </c>
      <c r="AB198">
        <v>12</v>
      </c>
      <c r="AC198">
        <v>20</v>
      </c>
      <c r="AD198">
        <v>92</v>
      </c>
      <c r="AE198">
        <v>96</v>
      </c>
      <c r="AF198">
        <v>75</v>
      </c>
      <c r="AG198">
        <v>55</v>
      </c>
      <c r="AH198">
        <v>88</v>
      </c>
      <c r="AI198" s="1" t="s">
        <v>94</v>
      </c>
      <c r="AJ198">
        <v>1</v>
      </c>
      <c r="AK198">
        <v>0.04</v>
      </c>
      <c r="AL198">
        <v>0</v>
      </c>
      <c r="AM198">
        <v>1</v>
      </c>
      <c r="AN198">
        <v>100</v>
      </c>
      <c r="AO198">
        <v>1</v>
      </c>
      <c r="AP198">
        <v>0</v>
      </c>
      <c r="AQ198">
        <v>0</v>
      </c>
      <c r="AR198">
        <v>6</v>
      </c>
      <c r="AS198">
        <v>94</v>
      </c>
      <c r="AT198">
        <v>0</v>
      </c>
      <c r="AU198">
        <v>0</v>
      </c>
      <c r="AV198">
        <v>0</v>
      </c>
      <c r="AW198">
        <v>0</v>
      </c>
      <c r="AX198" t="s">
        <v>69</v>
      </c>
      <c r="AY198">
        <v>51</v>
      </c>
      <c r="AZ198">
        <v>1894</v>
      </c>
      <c r="BA198">
        <v>100</v>
      </c>
      <c r="BB198" s="5">
        <v>1894</v>
      </c>
      <c r="BC198">
        <v>928</v>
      </c>
      <c r="BD198">
        <v>966</v>
      </c>
      <c r="BE198">
        <v>4</v>
      </c>
      <c r="BF198">
        <v>96</v>
      </c>
    </row>
    <row r="199" spans="1:58" x14ac:dyDescent="0.2">
      <c r="A199" t="s">
        <v>346</v>
      </c>
      <c r="B199" t="s">
        <v>86</v>
      </c>
      <c r="C199" t="s">
        <v>111</v>
      </c>
      <c r="D199">
        <v>2</v>
      </c>
      <c r="E199" t="s">
        <v>90</v>
      </c>
      <c r="F199">
        <v>0.02</v>
      </c>
      <c r="G199" t="s">
        <v>113</v>
      </c>
      <c r="H199" s="2">
        <v>45042</v>
      </c>
      <c r="I199">
        <v>951</v>
      </c>
      <c r="J199" s="2">
        <v>45045</v>
      </c>
      <c r="K199" s="33">
        <f t="shared" si="3"/>
        <v>3</v>
      </c>
      <c r="M199" t="s">
        <v>206</v>
      </c>
      <c r="N199">
        <v>0.01</v>
      </c>
      <c r="O199">
        <v>1639</v>
      </c>
      <c r="P199">
        <v>0.03</v>
      </c>
      <c r="Q199">
        <v>0.96</v>
      </c>
      <c r="R199">
        <v>18</v>
      </c>
      <c r="S199" t="s">
        <v>92</v>
      </c>
      <c r="T199" t="s">
        <v>119</v>
      </c>
      <c r="U199">
        <v>2</v>
      </c>
      <c r="V199" t="s">
        <v>88</v>
      </c>
      <c r="W199" t="s">
        <v>62</v>
      </c>
      <c r="X199">
        <v>1</v>
      </c>
      <c r="Y199">
        <v>688</v>
      </c>
      <c r="Z199" t="s">
        <v>111</v>
      </c>
      <c r="AA199">
        <v>24</v>
      </c>
      <c r="AB199">
        <v>8</v>
      </c>
      <c r="AC199">
        <v>10</v>
      </c>
      <c r="AD199">
        <v>97</v>
      </c>
      <c r="AE199">
        <v>94</v>
      </c>
      <c r="AF199">
        <v>85</v>
      </c>
      <c r="AG199">
        <v>65</v>
      </c>
      <c r="AH199">
        <v>96</v>
      </c>
      <c r="AI199" s="1" t="s">
        <v>94</v>
      </c>
      <c r="AJ199">
        <v>1</v>
      </c>
      <c r="AK199">
        <v>4.1666666666666664E-2</v>
      </c>
      <c r="AL199">
        <v>0</v>
      </c>
      <c r="AM199">
        <v>0</v>
      </c>
      <c r="AN199">
        <v>0</v>
      </c>
      <c r="AO199">
        <v>0</v>
      </c>
      <c r="AP199">
        <v>1</v>
      </c>
      <c r="AQ199">
        <v>1639</v>
      </c>
      <c r="AS199">
        <v>96</v>
      </c>
      <c r="AT199">
        <v>1</v>
      </c>
      <c r="AU199">
        <v>100</v>
      </c>
      <c r="AV199">
        <v>0</v>
      </c>
      <c r="AW199">
        <v>0</v>
      </c>
      <c r="AX199" t="s">
        <v>121</v>
      </c>
      <c r="AY199">
        <v>58</v>
      </c>
      <c r="AZ199">
        <v>1639</v>
      </c>
      <c r="BA199">
        <v>0</v>
      </c>
      <c r="BB199" s="5">
        <v>1639</v>
      </c>
      <c r="BC199">
        <v>688</v>
      </c>
      <c r="BD199">
        <v>951</v>
      </c>
      <c r="BE199">
        <v>1</v>
      </c>
      <c r="BF199">
        <v>94</v>
      </c>
    </row>
    <row r="200" spans="1:58" hidden="1" x14ac:dyDescent="0.2">
      <c r="A200" t="s">
        <v>347</v>
      </c>
      <c r="B200" t="s">
        <v>58</v>
      </c>
      <c r="C200" t="s">
        <v>96</v>
      </c>
      <c r="D200">
        <v>4</v>
      </c>
      <c r="E200" t="s">
        <v>87</v>
      </c>
      <c r="F200">
        <v>0.05</v>
      </c>
      <c r="G200" t="s">
        <v>99</v>
      </c>
      <c r="H200" s="2">
        <v>45054</v>
      </c>
      <c r="I200">
        <v>906</v>
      </c>
      <c r="J200" s="2">
        <v>45052</v>
      </c>
      <c r="K200" s="33">
        <f t="shared" si="3"/>
        <v>-2</v>
      </c>
      <c r="M200" t="s">
        <v>206</v>
      </c>
      <c r="N200">
        <v>0.03</v>
      </c>
      <c r="O200">
        <v>1536</v>
      </c>
      <c r="P200">
        <v>0.01</v>
      </c>
      <c r="Q200">
        <v>0.97</v>
      </c>
      <c r="R200">
        <v>34</v>
      </c>
      <c r="S200" t="s">
        <v>74</v>
      </c>
      <c r="T200" t="s">
        <v>93</v>
      </c>
      <c r="U200">
        <v>2</v>
      </c>
      <c r="V200" t="s">
        <v>88</v>
      </c>
      <c r="W200" t="s">
        <v>206</v>
      </c>
      <c r="X200">
        <v>1</v>
      </c>
      <c r="Y200">
        <v>630</v>
      </c>
      <c r="Z200" t="s">
        <v>96</v>
      </c>
      <c r="AA200">
        <v>20</v>
      </c>
      <c r="AB200">
        <v>10</v>
      </c>
      <c r="AC200">
        <v>15</v>
      </c>
      <c r="AD200">
        <v>95</v>
      </c>
      <c r="AE200">
        <v>98</v>
      </c>
      <c r="AF200">
        <v>80</v>
      </c>
      <c r="AG200">
        <v>60</v>
      </c>
      <c r="AH200">
        <v>92</v>
      </c>
      <c r="AI200" s="1" t="s">
        <v>76</v>
      </c>
      <c r="AJ200">
        <v>1</v>
      </c>
      <c r="AK200">
        <v>0.05</v>
      </c>
      <c r="AL200">
        <v>1</v>
      </c>
      <c r="AM200">
        <v>0</v>
      </c>
      <c r="AN200">
        <v>0</v>
      </c>
      <c r="AO200">
        <v>0</v>
      </c>
      <c r="AP200">
        <v>1</v>
      </c>
      <c r="AQ200">
        <v>1536</v>
      </c>
      <c r="AS200">
        <v>97</v>
      </c>
      <c r="AT200">
        <v>1</v>
      </c>
      <c r="AU200">
        <v>100</v>
      </c>
      <c r="AV200">
        <v>0</v>
      </c>
      <c r="AW200">
        <v>0</v>
      </c>
      <c r="AX200" t="s">
        <v>69</v>
      </c>
      <c r="AY200">
        <v>59</v>
      </c>
      <c r="AZ200">
        <v>1536</v>
      </c>
      <c r="BA200">
        <v>0</v>
      </c>
      <c r="BB200" s="5">
        <v>1536</v>
      </c>
      <c r="BC200">
        <v>630</v>
      </c>
      <c r="BD200">
        <v>906</v>
      </c>
      <c r="BE200">
        <v>3</v>
      </c>
      <c r="BF200">
        <v>98</v>
      </c>
    </row>
    <row r="201" spans="1:58" hidden="1" x14ac:dyDescent="0.2">
      <c r="A201" t="s">
        <v>348</v>
      </c>
      <c r="B201" t="s">
        <v>86</v>
      </c>
      <c r="C201" t="s">
        <v>96</v>
      </c>
      <c r="D201">
        <v>3</v>
      </c>
      <c r="E201" t="s">
        <v>101</v>
      </c>
      <c r="F201">
        <v>0.02</v>
      </c>
      <c r="G201" t="s">
        <v>99</v>
      </c>
      <c r="H201" s="2">
        <v>45049</v>
      </c>
      <c r="I201">
        <v>814</v>
      </c>
      <c r="J201" s="2">
        <v>45053</v>
      </c>
      <c r="K201" s="33">
        <f t="shared" si="3"/>
        <v>4</v>
      </c>
      <c r="M201" t="s">
        <v>62</v>
      </c>
      <c r="N201">
        <v>0.01</v>
      </c>
      <c r="O201">
        <v>1769</v>
      </c>
      <c r="P201">
        <v>0.01</v>
      </c>
      <c r="Q201">
        <v>0.89</v>
      </c>
      <c r="R201">
        <v>27</v>
      </c>
      <c r="S201" t="s">
        <v>81</v>
      </c>
      <c r="T201" t="s">
        <v>93</v>
      </c>
      <c r="U201">
        <v>6</v>
      </c>
      <c r="V201" t="s">
        <v>88</v>
      </c>
      <c r="W201" t="s">
        <v>206</v>
      </c>
      <c r="X201">
        <v>1</v>
      </c>
      <c r="Y201">
        <v>955</v>
      </c>
      <c r="Z201" t="s">
        <v>96</v>
      </c>
      <c r="AA201">
        <v>20</v>
      </c>
      <c r="AB201">
        <v>10</v>
      </c>
      <c r="AC201">
        <v>15</v>
      </c>
      <c r="AD201">
        <v>95</v>
      </c>
      <c r="AE201">
        <v>98</v>
      </c>
      <c r="AF201">
        <v>80</v>
      </c>
      <c r="AG201">
        <v>60</v>
      </c>
      <c r="AH201">
        <v>92</v>
      </c>
      <c r="AI201" s="1" t="s">
        <v>84</v>
      </c>
      <c r="AJ201">
        <v>1</v>
      </c>
      <c r="AK201">
        <v>0.05</v>
      </c>
      <c r="AL201">
        <v>1</v>
      </c>
      <c r="AM201">
        <v>0</v>
      </c>
      <c r="AN201">
        <v>0</v>
      </c>
      <c r="AO201">
        <v>0</v>
      </c>
      <c r="AP201">
        <v>1</v>
      </c>
      <c r="AQ201">
        <v>1769</v>
      </c>
      <c r="AS201">
        <v>89</v>
      </c>
      <c r="AT201">
        <v>0</v>
      </c>
      <c r="AU201">
        <v>0</v>
      </c>
      <c r="AV201">
        <v>0</v>
      </c>
      <c r="AW201">
        <v>0</v>
      </c>
      <c r="AX201" t="s">
        <v>77</v>
      </c>
      <c r="AY201">
        <v>46</v>
      </c>
      <c r="AZ201">
        <v>1769</v>
      </c>
      <c r="BA201">
        <v>0</v>
      </c>
      <c r="BB201" s="5">
        <v>1769</v>
      </c>
      <c r="BC201">
        <v>955</v>
      </c>
      <c r="BD201">
        <v>814</v>
      </c>
      <c r="BE201">
        <v>1</v>
      </c>
      <c r="BF201">
        <v>98</v>
      </c>
    </row>
    <row r="202" spans="1:58" hidden="1" x14ac:dyDescent="0.2">
      <c r="A202" t="s">
        <v>349</v>
      </c>
      <c r="B202" t="s">
        <v>86</v>
      </c>
      <c r="C202" t="s">
        <v>96</v>
      </c>
      <c r="D202">
        <v>1</v>
      </c>
      <c r="E202" t="s">
        <v>60</v>
      </c>
      <c r="F202">
        <v>0.01</v>
      </c>
      <c r="G202" t="s">
        <v>99</v>
      </c>
      <c r="H202" s="2">
        <v>45060</v>
      </c>
      <c r="I202">
        <v>788</v>
      </c>
      <c r="J202" s="2">
        <v>45063</v>
      </c>
      <c r="K202" s="33">
        <f t="shared" si="3"/>
        <v>3</v>
      </c>
      <c r="M202" t="s">
        <v>62</v>
      </c>
      <c r="N202">
        <v>0.04</v>
      </c>
      <c r="O202">
        <v>1126</v>
      </c>
      <c r="P202">
        <v>0.04</v>
      </c>
      <c r="Q202">
        <v>0.93</v>
      </c>
      <c r="R202">
        <v>10</v>
      </c>
      <c r="S202" t="s">
        <v>64</v>
      </c>
      <c r="T202" t="s">
        <v>75</v>
      </c>
      <c r="U202">
        <v>1</v>
      </c>
      <c r="V202" t="s">
        <v>66</v>
      </c>
      <c r="W202" t="s">
        <v>62</v>
      </c>
      <c r="X202">
        <v>0</v>
      </c>
      <c r="Y202">
        <v>338</v>
      </c>
      <c r="Z202" t="s">
        <v>96</v>
      </c>
      <c r="AA202">
        <v>20</v>
      </c>
      <c r="AB202">
        <v>10</v>
      </c>
      <c r="AC202">
        <v>15</v>
      </c>
      <c r="AD202">
        <v>95</v>
      </c>
      <c r="AE202">
        <v>98</v>
      </c>
      <c r="AF202">
        <v>80</v>
      </c>
      <c r="AG202">
        <v>60</v>
      </c>
      <c r="AH202">
        <v>92</v>
      </c>
      <c r="AI202" s="1" t="s">
        <v>68</v>
      </c>
      <c r="AJ202">
        <v>1</v>
      </c>
      <c r="AK202">
        <v>0.05</v>
      </c>
      <c r="AL202">
        <v>0</v>
      </c>
      <c r="AM202">
        <v>1</v>
      </c>
      <c r="AN202">
        <v>100</v>
      </c>
      <c r="AO202">
        <v>0</v>
      </c>
      <c r="AP202">
        <v>0</v>
      </c>
      <c r="AQ202">
        <v>0</v>
      </c>
      <c r="AS202">
        <v>93</v>
      </c>
      <c r="AT202">
        <v>0</v>
      </c>
      <c r="AU202">
        <v>0</v>
      </c>
      <c r="AV202">
        <v>1</v>
      </c>
      <c r="AW202">
        <v>1</v>
      </c>
      <c r="AX202" t="s">
        <v>114</v>
      </c>
      <c r="AY202">
        <v>70</v>
      </c>
      <c r="AZ202">
        <v>1126</v>
      </c>
      <c r="BA202">
        <v>0</v>
      </c>
      <c r="BB202" s="5">
        <v>1126</v>
      </c>
      <c r="BC202">
        <v>338</v>
      </c>
      <c r="BD202">
        <v>788</v>
      </c>
      <c r="BE202">
        <v>4</v>
      </c>
      <c r="BF202">
        <v>98</v>
      </c>
    </row>
    <row r="203" spans="1:58" hidden="1" x14ac:dyDescent="0.2">
      <c r="A203" t="s">
        <v>350</v>
      </c>
      <c r="B203" t="s">
        <v>58</v>
      </c>
      <c r="C203" t="s">
        <v>96</v>
      </c>
      <c r="D203">
        <v>4</v>
      </c>
      <c r="E203" t="s">
        <v>71</v>
      </c>
      <c r="F203">
        <v>0.03</v>
      </c>
      <c r="G203" t="s">
        <v>99</v>
      </c>
      <c r="H203" s="2">
        <v>45052</v>
      </c>
      <c r="I203">
        <v>777</v>
      </c>
      <c r="J203" s="2">
        <v>45055</v>
      </c>
      <c r="K203" s="33">
        <f t="shared" si="3"/>
        <v>3</v>
      </c>
      <c r="L203" t="s">
        <v>145</v>
      </c>
      <c r="M203" t="s">
        <v>206</v>
      </c>
      <c r="N203">
        <v>0.02</v>
      </c>
      <c r="O203">
        <v>1438</v>
      </c>
      <c r="P203">
        <v>0.01</v>
      </c>
      <c r="Q203">
        <v>0.96</v>
      </c>
      <c r="R203">
        <v>34</v>
      </c>
      <c r="S203" t="s">
        <v>81</v>
      </c>
      <c r="T203" t="s">
        <v>93</v>
      </c>
      <c r="U203">
        <v>2</v>
      </c>
      <c r="V203" t="s">
        <v>83</v>
      </c>
      <c r="W203" t="s">
        <v>206</v>
      </c>
      <c r="X203">
        <v>1</v>
      </c>
      <c r="Y203">
        <v>661</v>
      </c>
      <c r="Z203" t="s">
        <v>96</v>
      </c>
      <c r="AA203">
        <v>20</v>
      </c>
      <c r="AB203">
        <v>10</v>
      </c>
      <c r="AC203">
        <v>15</v>
      </c>
      <c r="AD203">
        <v>95</v>
      </c>
      <c r="AE203">
        <v>98</v>
      </c>
      <c r="AF203">
        <v>80</v>
      </c>
      <c r="AG203">
        <v>60</v>
      </c>
      <c r="AH203">
        <v>92</v>
      </c>
      <c r="AI203" s="1" t="s">
        <v>84</v>
      </c>
      <c r="AJ203">
        <v>1</v>
      </c>
      <c r="AK203">
        <v>0.05</v>
      </c>
      <c r="AL203">
        <v>1</v>
      </c>
      <c r="AM203">
        <v>0</v>
      </c>
      <c r="AN203">
        <v>0</v>
      </c>
      <c r="AO203">
        <v>1</v>
      </c>
      <c r="AP203">
        <v>0</v>
      </c>
      <c r="AQ203">
        <v>1438</v>
      </c>
      <c r="AR203">
        <v>4</v>
      </c>
      <c r="AS203">
        <v>96</v>
      </c>
      <c r="AT203">
        <v>1</v>
      </c>
      <c r="AU203">
        <v>100</v>
      </c>
      <c r="AV203">
        <v>0</v>
      </c>
      <c r="AW203">
        <v>0</v>
      </c>
      <c r="AX203" t="s">
        <v>69</v>
      </c>
      <c r="AY203">
        <v>54</v>
      </c>
      <c r="AZ203">
        <v>1438</v>
      </c>
      <c r="BA203">
        <v>100</v>
      </c>
      <c r="BB203" s="5">
        <v>1438</v>
      </c>
      <c r="BC203">
        <v>661</v>
      </c>
      <c r="BD203">
        <v>777</v>
      </c>
      <c r="BE203">
        <v>2</v>
      </c>
      <c r="BF203">
        <v>98</v>
      </c>
    </row>
    <row r="204" spans="1:58" x14ac:dyDescent="0.2">
      <c r="A204" t="s">
        <v>351</v>
      </c>
      <c r="B204" t="s">
        <v>86</v>
      </c>
      <c r="C204" t="s">
        <v>111</v>
      </c>
      <c r="D204">
        <v>5</v>
      </c>
      <c r="E204" t="s">
        <v>87</v>
      </c>
      <c r="F204">
        <v>0.05</v>
      </c>
      <c r="G204" t="s">
        <v>113</v>
      </c>
      <c r="H204" s="2">
        <v>45094</v>
      </c>
      <c r="I204">
        <v>1820</v>
      </c>
      <c r="J204" s="2">
        <v>45098</v>
      </c>
      <c r="K204" s="33">
        <f t="shared" si="3"/>
        <v>4</v>
      </c>
      <c r="L204" t="s">
        <v>277</v>
      </c>
      <c r="M204" t="s">
        <v>206</v>
      </c>
      <c r="N204">
        <v>0.02</v>
      </c>
      <c r="O204">
        <v>3138</v>
      </c>
      <c r="P204">
        <v>0.01</v>
      </c>
      <c r="Q204">
        <v>0.89</v>
      </c>
      <c r="R204">
        <v>33</v>
      </c>
      <c r="S204" t="s">
        <v>74</v>
      </c>
      <c r="T204" t="s">
        <v>82</v>
      </c>
      <c r="U204">
        <v>4</v>
      </c>
      <c r="V204" t="s">
        <v>83</v>
      </c>
      <c r="W204" t="s">
        <v>62</v>
      </c>
      <c r="X204">
        <v>0</v>
      </c>
      <c r="Y204">
        <v>1318</v>
      </c>
      <c r="Z204" t="s">
        <v>111</v>
      </c>
      <c r="AA204">
        <v>24</v>
      </c>
      <c r="AB204">
        <v>8</v>
      </c>
      <c r="AC204">
        <v>10</v>
      </c>
      <c r="AD204">
        <v>97</v>
      </c>
      <c r="AE204">
        <v>94</v>
      </c>
      <c r="AF204">
        <v>85</v>
      </c>
      <c r="AG204">
        <v>65</v>
      </c>
      <c r="AH204">
        <v>96</v>
      </c>
      <c r="AI204" s="1" t="s">
        <v>76</v>
      </c>
      <c r="AJ204">
        <v>1</v>
      </c>
      <c r="AK204">
        <v>4.1666666666666664E-2</v>
      </c>
      <c r="AL204">
        <v>0</v>
      </c>
      <c r="AM204">
        <v>1</v>
      </c>
      <c r="AN204">
        <v>100</v>
      </c>
      <c r="AO204">
        <v>1</v>
      </c>
      <c r="AP204">
        <v>0</v>
      </c>
      <c r="AQ204">
        <v>0</v>
      </c>
      <c r="AR204">
        <v>4</v>
      </c>
      <c r="AS204">
        <v>89</v>
      </c>
      <c r="AT204">
        <v>1</v>
      </c>
      <c r="AU204">
        <v>100</v>
      </c>
      <c r="AV204">
        <v>0</v>
      </c>
      <c r="AW204">
        <v>0</v>
      </c>
      <c r="AX204" t="s">
        <v>104</v>
      </c>
      <c r="AY204">
        <v>58</v>
      </c>
      <c r="AZ204">
        <v>3138</v>
      </c>
      <c r="BA204">
        <v>100</v>
      </c>
      <c r="BB204" s="5">
        <v>3138</v>
      </c>
      <c r="BC204">
        <v>1318</v>
      </c>
      <c r="BD204">
        <v>1820</v>
      </c>
      <c r="BE204">
        <v>2</v>
      </c>
      <c r="BF204">
        <v>94</v>
      </c>
    </row>
    <row r="205" spans="1:58" x14ac:dyDescent="0.2">
      <c r="A205" t="s">
        <v>352</v>
      </c>
      <c r="B205" t="s">
        <v>58</v>
      </c>
      <c r="C205" t="s">
        <v>111</v>
      </c>
      <c r="D205">
        <v>2</v>
      </c>
      <c r="E205" t="s">
        <v>101</v>
      </c>
      <c r="F205">
        <v>0.02</v>
      </c>
      <c r="G205" t="s">
        <v>113</v>
      </c>
      <c r="H205" s="2">
        <v>45079</v>
      </c>
      <c r="I205">
        <v>849</v>
      </c>
      <c r="J205" s="2">
        <v>45089</v>
      </c>
      <c r="K205" s="33">
        <f t="shared" si="3"/>
        <v>10</v>
      </c>
      <c r="L205" t="s">
        <v>63</v>
      </c>
      <c r="M205" t="s">
        <v>62</v>
      </c>
      <c r="N205">
        <v>0.01</v>
      </c>
      <c r="O205">
        <v>1391</v>
      </c>
      <c r="P205">
        <v>0.04</v>
      </c>
      <c r="Q205">
        <v>0.9</v>
      </c>
      <c r="R205">
        <v>14</v>
      </c>
      <c r="S205" t="s">
        <v>64</v>
      </c>
      <c r="T205" t="s">
        <v>82</v>
      </c>
      <c r="U205">
        <v>3</v>
      </c>
      <c r="V205" t="s">
        <v>83</v>
      </c>
      <c r="W205" t="s">
        <v>62</v>
      </c>
      <c r="X205">
        <v>1</v>
      </c>
      <c r="Y205">
        <v>542</v>
      </c>
      <c r="Z205" t="s">
        <v>111</v>
      </c>
      <c r="AA205">
        <v>24</v>
      </c>
      <c r="AB205">
        <v>8</v>
      </c>
      <c r="AC205">
        <v>10</v>
      </c>
      <c r="AD205">
        <v>97</v>
      </c>
      <c r="AE205">
        <v>94</v>
      </c>
      <c r="AF205">
        <v>85</v>
      </c>
      <c r="AG205">
        <v>65</v>
      </c>
      <c r="AH205">
        <v>96</v>
      </c>
      <c r="AI205" s="1" t="s">
        <v>68</v>
      </c>
      <c r="AJ205">
        <v>1</v>
      </c>
      <c r="AK205">
        <v>4.1666666666666664E-2</v>
      </c>
      <c r="AL205">
        <v>0</v>
      </c>
      <c r="AM205">
        <v>0</v>
      </c>
      <c r="AN205">
        <v>0</v>
      </c>
      <c r="AO205">
        <v>1</v>
      </c>
      <c r="AP205">
        <v>0</v>
      </c>
      <c r="AQ205">
        <v>1391</v>
      </c>
      <c r="AR205">
        <v>7</v>
      </c>
      <c r="AS205">
        <v>90</v>
      </c>
      <c r="AT205">
        <v>0</v>
      </c>
      <c r="AU205">
        <v>0</v>
      </c>
      <c r="AV205">
        <v>0</v>
      </c>
      <c r="AW205">
        <v>0</v>
      </c>
      <c r="AX205" t="s">
        <v>121</v>
      </c>
      <c r="AY205">
        <v>61</v>
      </c>
      <c r="AZ205">
        <v>1391</v>
      </c>
      <c r="BA205">
        <v>100</v>
      </c>
      <c r="BB205" s="5">
        <v>1391</v>
      </c>
      <c r="BC205">
        <v>542</v>
      </c>
      <c r="BD205">
        <v>849</v>
      </c>
      <c r="BE205">
        <v>1</v>
      </c>
      <c r="BF205">
        <v>94</v>
      </c>
    </row>
    <row r="206" spans="1:58" x14ac:dyDescent="0.2">
      <c r="A206" t="s">
        <v>353</v>
      </c>
      <c r="B206" t="s">
        <v>86</v>
      </c>
      <c r="C206" t="s">
        <v>111</v>
      </c>
      <c r="D206">
        <v>5</v>
      </c>
      <c r="E206" t="s">
        <v>87</v>
      </c>
      <c r="F206">
        <v>0.05</v>
      </c>
      <c r="G206" t="s">
        <v>113</v>
      </c>
      <c r="H206" s="2">
        <v>45076</v>
      </c>
      <c r="I206">
        <v>738</v>
      </c>
      <c r="J206" s="2">
        <v>45081</v>
      </c>
      <c r="K206" s="33">
        <f t="shared" si="3"/>
        <v>5</v>
      </c>
      <c r="L206" t="s">
        <v>79</v>
      </c>
      <c r="M206" t="s">
        <v>62</v>
      </c>
      <c r="N206">
        <v>0.01</v>
      </c>
      <c r="O206">
        <v>1717</v>
      </c>
      <c r="P206">
        <v>0.03</v>
      </c>
      <c r="Q206">
        <v>0.93</v>
      </c>
      <c r="R206">
        <v>16</v>
      </c>
      <c r="S206" t="s">
        <v>74</v>
      </c>
      <c r="T206" t="s">
        <v>93</v>
      </c>
      <c r="U206">
        <v>1</v>
      </c>
      <c r="V206" t="s">
        <v>83</v>
      </c>
      <c r="W206" t="s">
        <v>62</v>
      </c>
      <c r="X206">
        <v>0</v>
      </c>
      <c r="Y206">
        <v>979</v>
      </c>
      <c r="Z206" t="s">
        <v>111</v>
      </c>
      <c r="AA206">
        <v>24</v>
      </c>
      <c r="AB206">
        <v>8</v>
      </c>
      <c r="AC206">
        <v>10</v>
      </c>
      <c r="AD206">
        <v>97</v>
      </c>
      <c r="AE206">
        <v>94</v>
      </c>
      <c r="AF206">
        <v>85</v>
      </c>
      <c r="AG206">
        <v>65</v>
      </c>
      <c r="AH206">
        <v>96</v>
      </c>
      <c r="AI206" s="1" t="s">
        <v>76</v>
      </c>
      <c r="AJ206">
        <v>1</v>
      </c>
      <c r="AK206">
        <v>4.1666666666666664E-2</v>
      </c>
      <c r="AL206">
        <v>0</v>
      </c>
      <c r="AM206">
        <v>1</v>
      </c>
      <c r="AN206">
        <v>100</v>
      </c>
      <c r="AO206">
        <v>1</v>
      </c>
      <c r="AP206">
        <v>0</v>
      </c>
      <c r="AQ206">
        <v>0</v>
      </c>
      <c r="AR206">
        <v>3</v>
      </c>
      <c r="AS206">
        <v>93</v>
      </c>
      <c r="AT206">
        <v>0</v>
      </c>
      <c r="AU206">
        <v>0</v>
      </c>
      <c r="AV206">
        <v>0</v>
      </c>
      <c r="AW206">
        <v>0</v>
      </c>
      <c r="AX206" t="s">
        <v>104</v>
      </c>
      <c r="AY206">
        <v>43</v>
      </c>
      <c r="AZ206">
        <v>1717</v>
      </c>
      <c r="BA206">
        <v>100</v>
      </c>
      <c r="BB206" s="5">
        <v>1717</v>
      </c>
      <c r="BC206">
        <v>979</v>
      </c>
      <c r="BD206">
        <v>738</v>
      </c>
      <c r="BE206">
        <v>1</v>
      </c>
      <c r="BF206">
        <v>94</v>
      </c>
    </row>
    <row r="207" spans="1:58" hidden="1" x14ac:dyDescent="0.2">
      <c r="A207" t="s">
        <v>354</v>
      </c>
      <c r="B207" t="s">
        <v>58</v>
      </c>
      <c r="C207" t="s">
        <v>59</v>
      </c>
      <c r="D207">
        <v>3</v>
      </c>
      <c r="E207" t="s">
        <v>71</v>
      </c>
      <c r="F207">
        <v>0.03</v>
      </c>
      <c r="G207" t="s">
        <v>67</v>
      </c>
      <c r="H207" s="2">
        <v>45078</v>
      </c>
      <c r="I207">
        <v>1014</v>
      </c>
      <c r="J207" s="2">
        <v>45082</v>
      </c>
      <c r="K207" s="33">
        <f t="shared" si="3"/>
        <v>4</v>
      </c>
      <c r="L207" t="s">
        <v>91</v>
      </c>
      <c r="M207" t="s">
        <v>62</v>
      </c>
      <c r="N207">
        <v>0.04</v>
      </c>
      <c r="O207">
        <v>2157</v>
      </c>
      <c r="P207">
        <v>0.02</v>
      </c>
      <c r="Q207">
        <v>0.88</v>
      </c>
      <c r="R207">
        <v>21</v>
      </c>
      <c r="S207" t="s">
        <v>92</v>
      </c>
      <c r="T207" t="s">
        <v>75</v>
      </c>
      <c r="U207">
        <v>5</v>
      </c>
      <c r="V207" t="s">
        <v>83</v>
      </c>
      <c r="W207" t="s">
        <v>62</v>
      </c>
      <c r="X207">
        <v>0</v>
      </c>
      <c r="Y207">
        <v>1143</v>
      </c>
      <c r="Z207" t="s">
        <v>59</v>
      </c>
      <c r="AA207">
        <v>25</v>
      </c>
      <c r="AB207">
        <v>12</v>
      </c>
      <c r="AC207">
        <v>20</v>
      </c>
      <c r="AD207">
        <v>92</v>
      </c>
      <c r="AE207">
        <v>96</v>
      </c>
      <c r="AF207">
        <v>75</v>
      </c>
      <c r="AG207">
        <v>55</v>
      </c>
      <c r="AH207">
        <v>88</v>
      </c>
      <c r="AI207" s="1" t="s">
        <v>94</v>
      </c>
      <c r="AJ207">
        <v>1</v>
      </c>
      <c r="AK207">
        <v>0.04</v>
      </c>
      <c r="AL207">
        <v>0</v>
      </c>
      <c r="AM207">
        <v>1</v>
      </c>
      <c r="AN207">
        <v>100</v>
      </c>
      <c r="AO207">
        <v>1</v>
      </c>
      <c r="AP207">
        <v>0</v>
      </c>
      <c r="AQ207">
        <v>0</v>
      </c>
      <c r="AR207">
        <v>3</v>
      </c>
      <c r="AS207">
        <v>88</v>
      </c>
      <c r="AT207">
        <v>0</v>
      </c>
      <c r="AU207">
        <v>0</v>
      </c>
      <c r="AV207">
        <v>0</v>
      </c>
      <c r="AW207">
        <v>0</v>
      </c>
      <c r="AX207" t="s">
        <v>77</v>
      </c>
      <c r="AY207">
        <v>47</v>
      </c>
      <c r="AZ207">
        <v>2157</v>
      </c>
      <c r="BA207">
        <v>100</v>
      </c>
      <c r="BB207" s="5">
        <v>2157</v>
      </c>
      <c r="BC207">
        <v>1143</v>
      </c>
      <c r="BD207">
        <v>1014</v>
      </c>
      <c r="BE207">
        <v>4</v>
      </c>
      <c r="BF207">
        <v>96</v>
      </c>
    </row>
    <row r="208" spans="1:58" hidden="1" x14ac:dyDescent="0.2">
      <c r="A208" t="s">
        <v>355</v>
      </c>
      <c r="B208" t="s">
        <v>86</v>
      </c>
      <c r="C208" t="s">
        <v>59</v>
      </c>
      <c r="D208">
        <v>4</v>
      </c>
      <c r="E208" t="s">
        <v>60</v>
      </c>
      <c r="F208">
        <v>0.02</v>
      </c>
      <c r="G208" t="s">
        <v>67</v>
      </c>
      <c r="H208" s="2">
        <v>45064</v>
      </c>
      <c r="I208">
        <v>1942</v>
      </c>
      <c r="J208" s="2">
        <v>45064</v>
      </c>
      <c r="K208" s="33">
        <f t="shared" si="3"/>
        <v>0</v>
      </c>
      <c r="M208" t="s">
        <v>206</v>
      </c>
      <c r="N208">
        <v>0.01</v>
      </c>
      <c r="O208">
        <v>3292</v>
      </c>
      <c r="P208">
        <v>0.03</v>
      </c>
      <c r="Q208">
        <v>0.96</v>
      </c>
      <c r="R208">
        <v>19</v>
      </c>
      <c r="S208" t="s">
        <v>92</v>
      </c>
      <c r="T208" t="s">
        <v>119</v>
      </c>
      <c r="U208">
        <v>2</v>
      </c>
      <c r="V208" t="s">
        <v>88</v>
      </c>
      <c r="W208" t="s">
        <v>206</v>
      </c>
      <c r="X208">
        <v>1</v>
      </c>
      <c r="Y208">
        <v>1350</v>
      </c>
      <c r="Z208" t="s">
        <v>59</v>
      </c>
      <c r="AA208">
        <v>25</v>
      </c>
      <c r="AB208">
        <v>12</v>
      </c>
      <c r="AC208">
        <v>20</v>
      </c>
      <c r="AD208">
        <v>92</v>
      </c>
      <c r="AE208">
        <v>96</v>
      </c>
      <c r="AF208">
        <v>75</v>
      </c>
      <c r="AG208">
        <v>55</v>
      </c>
      <c r="AH208">
        <v>88</v>
      </c>
      <c r="AI208" s="1" t="s">
        <v>94</v>
      </c>
      <c r="AJ208">
        <v>1</v>
      </c>
      <c r="AK208">
        <v>0.04</v>
      </c>
      <c r="AL208">
        <v>1</v>
      </c>
      <c r="AM208">
        <v>0</v>
      </c>
      <c r="AN208">
        <v>0</v>
      </c>
      <c r="AO208">
        <v>0</v>
      </c>
      <c r="AP208">
        <v>1</v>
      </c>
      <c r="AQ208">
        <v>3292</v>
      </c>
      <c r="AS208">
        <v>96</v>
      </c>
      <c r="AT208">
        <v>1</v>
      </c>
      <c r="AU208">
        <v>100</v>
      </c>
      <c r="AV208">
        <v>0</v>
      </c>
      <c r="AW208">
        <v>0</v>
      </c>
      <c r="AX208" t="s">
        <v>69</v>
      </c>
      <c r="AY208">
        <v>59</v>
      </c>
      <c r="AZ208">
        <v>3292</v>
      </c>
      <c r="BA208">
        <v>0</v>
      </c>
      <c r="BB208" s="5">
        <v>3292</v>
      </c>
      <c r="BC208">
        <v>1350</v>
      </c>
      <c r="BD208">
        <v>1942</v>
      </c>
      <c r="BE208">
        <v>1</v>
      </c>
      <c r="BF208">
        <v>96</v>
      </c>
    </row>
    <row r="209" spans="1:58" x14ac:dyDescent="0.2">
      <c r="A209" t="s">
        <v>356</v>
      </c>
      <c r="B209" t="s">
        <v>86</v>
      </c>
      <c r="C209" t="s">
        <v>111</v>
      </c>
      <c r="D209">
        <v>4</v>
      </c>
      <c r="E209" t="s">
        <v>101</v>
      </c>
      <c r="F209">
        <v>0.05</v>
      </c>
      <c r="G209" t="s">
        <v>113</v>
      </c>
      <c r="H209" s="2">
        <v>45069</v>
      </c>
      <c r="I209">
        <v>652</v>
      </c>
      <c r="J209" s="2">
        <v>45073</v>
      </c>
      <c r="K209" s="33">
        <f t="shared" si="3"/>
        <v>4</v>
      </c>
      <c r="L209" t="s">
        <v>150</v>
      </c>
      <c r="M209" t="s">
        <v>206</v>
      </c>
      <c r="N209">
        <v>0.04</v>
      </c>
      <c r="O209">
        <v>1552</v>
      </c>
      <c r="P209">
        <v>0.01</v>
      </c>
      <c r="Q209">
        <v>0.92</v>
      </c>
      <c r="R209">
        <v>26</v>
      </c>
      <c r="S209" t="s">
        <v>81</v>
      </c>
      <c r="T209" t="s">
        <v>82</v>
      </c>
      <c r="U209">
        <v>1</v>
      </c>
      <c r="V209" t="s">
        <v>83</v>
      </c>
      <c r="W209" t="s">
        <v>62</v>
      </c>
      <c r="X209">
        <v>1</v>
      </c>
      <c r="Y209">
        <v>900</v>
      </c>
      <c r="Z209" t="s">
        <v>111</v>
      </c>
      <c r="AA209">
        <v>24</v>
      </c>
      <c r="AB209">
        <v>8</v>
      </c>
      <c r="AC209">
        <v>10</v>
      </c>
      <c r="AD209">
        <v>97</v>
      </c>
      <c r="AE209">
        <v>94</v>
      </c>
      <c r="AF209">
        <v>85</v>
      </c>
      <c r="AG209">
        <v>65</v>
      </c>
      <c r="AH209">
        <v>96</v>
      </c>
      <c r="AI209" s="1" t="s">
        <v>84</v>
      </c>
      <c r="AJ209">
        <v>1</v>
      </c>
      <c r="AK209">
        <v>4.1666666666666664E-2</v>
      </c>
      <c r="AL209">
        <v>0</v>
      </c>
      <c r="AM209">
        <v>0</v>
      </c>
      <c r="AN209">
        <v>0</v>
      </c>
      <c r="AO209">
        <v>1</v>
      </c>
      <c r="AP209">
        <v>0</v>
      </c>
      <c r="AQ209">
        <v>1552</v>
      </c>
      <c r="AR209">
        <v>7</v>
      </c>
      <c r="AS209">
        <v>92</v>
      </c>
      <c r="AT209">
        <v>1</v>
      </c>
      <c r="AU209">
        <v>100</v>
      </c>
      <c r="AV209">
        <v>0</v>
      </c>
      <c r="AW209">
        <v>0</v>
      </c>
      <c r="AX209" t="s">
        <v>69</v>
      </c>
      <c r="AY209">
        <v>42</v>
      </c>
      <c r="AZ209">
        <v>1552</v>
      </c>
      <c r="BA209">
        <v>100</v>
      </c>
      <c r="BB209" s="5">
        <v>1552</v>
      </c>
      <c r="BC209">
        <v>900</v>
      </c>
      <c r="BD209">
        <v>652</v>
      </c>
      <c r="BE209">
        <v>4</v>
      </c>
      <c r="BF209">
        <v>94</v>
      </c>
    </row>
    <row r="210" spans="1:58" x14ac:dyDescent="0.2">
      <c r="A210" t="s">
        <v>357</v>
      </c>
      <c r="B210" t="s">
        <v>58</v>
      </c>
      <c r="C210" t="s">
        <v>111</v>
      </c>
      <c r="D210">
        <v>4</v>
      </c>
      <c r="E210" t="s">
        <v>71</v>
      </c>
      <c r="F210">
        <v>0.02</v>
      </c>
      <c r="G210" t="s">
        <v>113</v>
      </c>
      <c r="H210" s="2">
        <v>45078</v>
      </c>
      <c r="I210">
        <v>729</v>
      </c>
      <c r="J210" s="2">
        <v>45079</v>
      </c>
      <c r="K210" s="33">
        <f t="shared" si="3"/>
        <v>1</v>
      </c>
      <c r="M210" t="s">
        <v>62</v>
      </c>
      <c r="N210">
        <v>0.04</v>
      </c>
      <c r="O210">
        <v>1695</v>
      </c>
      <c r="P210">
        <v>0.04</v>
      </c>
      <c r="Q210">
        <v>0.92</v>
      </c>
      <c r="R210">
        <v>16</v>
      </c>
      <c r="S210" t="s">
        <v>108</v>
      </c>
      <c r="T210" t="s">
        <v>119</v>
      </c>
      <c r="U210">
        <v>5</v>
      </c>
      <c r="V210" t="s">
        <v>88</v>
      </c>
      <c r="W210" t="s">
        <v>62</v>
      </c>
      <c r="X210">
        <v>0</v>
      </c>
      <c r="Y210">
        <v>966</v>
      </c>
      <c r="Z210" t="s">
        <v>111</v>
      </c>
      <c r="AA210">
        <v>24</v>
      </c>
      <c r="AB210">
        <v>8</v>
      </c>
      <c r="AC210">
        <v>10</v>
      </c>
      <c r="AD210">
        <v>97</v>
      </c>
      <c r="AE210">
        <v>94</v>
      </c>
      <c r="AF210">
        <v>85</v>
      </c>
      <c r="AG210">
        <v>65</v>
      </c>
      <c r="AH210">
        <v>96</v>
      </c>
      <c r="AI210" s="1" t="s">
        <v>109</v>
      </c>
      <c r="AJ210">
        <v>1</v>
      </c>
      <c r="AK210">
        <v>4.1666666666666664E-2</v>
      </c>
      <c r="AL210">
        <v>0</v>
      </c>
      <c r="AM210">
        <v>1</v>
      </c>
      <c r="AN210">
        <v>100</v>
      </c>
      <c r="AO210">
        <v>0</v>
      </c>
      <c r="AP210">
        <v>1</v>
      </c>
      <c r="AQ210">
        <v>0</v>
      </c>
      <c r="AS210">
        <v>92</v>
      </c>
      <c r="AT210">
        <v>0</v>
      </c>
      <c r="AU210">
        <v>0</v>
      </c>
      <c r="AV210">
        <v>0</v>
      </c>
      <c r="AW210">
        <v>0</v>
      </c>
      <c r="AX210" t="s">
        <v>69</v>
      </c>
      <c r="AY210">
        <v>43</v>
      </c>
      <c r="AZ210">
        <v>1695</v>
      </c>
      <c r="BA210">
        <v>0</v>
      </c>
      <c r="BB210" s="5">
        <v>1695</v>
      </c>
      <c r="BC210">
        <v>966</v>
      </c>
      <c r="BD210">
        <v>729</v>
      </c>
      <c r="BE210">
        <v>4</v>
      </c>
      <c r="BF210">
        <v>94</v>
      </c>
    </row>
    <row r="211" spans="1:58" hidden="1" x14ac:dyDescent="0.2">
      <c r="A211" t="s">
        <v>358</v>
      </c>
      <c r="B211" t="s">
        <v>58</v>
      </c>
      <c r="C211" t="s">
        <v>59</v>
      </c>
      <c r="D211">
        <v>2</v>
      </c>
      <c r="E211" t="s">
        <v>71</v>
      </c>
      <c r="F211">
        <v>0.01</v>
      </c>
      <c r="G211" t="s">
        <v>67</v>
      </c>
      <c r="H211" s="2">
        <v>45046</v>
      </c>
      <c r="I211">
        <v>1105</v>
      </c>
      <c r="J211" s="2">
        <v>45053</v>
      </c>
      <c r="K211" s="33">
        <f t="shared" si="3"/>
        <v>7</v>
      </c>
      <c r="L211" t="s">
        <v>107</v>
      </c>
      <c r="M211" t="s">
        <v>62</v>
      </c>
      <c r="N211">
        <v>0.01</v>
      </c>
      <c r="O211">
        <v>3070</v>
      </c>
      <c r="P211">
        <v>0.04</v>
      </c>
      <c r="Q211">
        <v>0.95</v>
      </c>
      <c r="R211">
        <v>10</v>
      </c>
      <c r="S211" t="s">
        <v>74</v>
      </c>
      <c r="T211" t="s">
        <v>93</v>
      </c>
      <c r="U211">
        <v>3</v>
      </c>
      <c r="V211" t="s">
        <v>83</v>
      </c>
      <c r="W211" t="s">
        <v>62</v>
      </c>
      <c r="X211">
        <v>1</v>
      </c>
      <c r="Y211">
        <v>1965</v>
      </c>
      <c r="Z211" t="s">
        <v>59</v>
      </c>
      <c r="AA211">
        <v>25</v>
      </c>
      <c r="AB211">
        <v>12</v>
      </c>
      <c r="AC211">
        <v>20</v>
      </c>
      <c r="AD211">
        <v>92</v>
      </c>
      <c r="AE211">
        <v>96</v>
      </c>
      <c r="AF211">
        <v>75</v>
      </c>
      <c r="AG211">
        <v>55</v>
      </c>
      <c r="AH211">
        <v>88</v>
      </c>
      <c r="AI211" s="1" t="s">
        <v>76</v>
      </c>
      <c r="AJ211">
        <v>1</v>
      </c>
      <c r="AK211">
        <v>0.04</v>
      </c>
      <c r="AL211">
        <v>0</v>
      </c>
      <c r="AM211">
        <v>0</v>
      </c>
      <c r="AN211">
        <v>0</v>
      </c>
      <c r="AO211">
        <v>1</v>
      </c>
      <c r="AP211">
        <v>0</v>
      </c>
      <c r="AQ211">
        <v>3070</v>
      </c>
      <c r="AR211">
        <v>7</v>
      </c>
      <c r="AS211">
        <v>95</v>
      </c>
      <c r="AT211">
        <v>0</v>
      </c>
      <c r="AU211">
        <v>0</v>
      </c>
      <c r="AV211">
        <v>0</v>
      </c>
      <c r="AW211">
        <v>0</v>
      </c>
      <c r="AX211" t="s">
        <v>121</v>
      </c>
      <c r="AY211">
        <v>36</v>
      </c>
      <c r="AZ211">
        <v>3070</v>
      </c>
      <c r="BA211">
        <v>100</v>
      </c>
      <c r="BB211" s="5">
        <v>3070</v>
      </c>
      <c r="BC211">
        <v>1965</v>
      </c>
      <c r="BD211">
        <v>1105</v>
      </c>
      <c r="BE211">
        <v>1</v>
      </c>
      <c r="BF211">
        <v>96</v>
      </c>
    </row>
    <row r="212" spans="1:58" hidden="1" x14ac:dyDescent="0.2">
      <c r="A212" t="s">
        <v>359</v>
      </c>
      <c r="B212" t="s">
        <v>86</v>
      </c>
      <c r="C212" t="s">
        <v>96</v>
      </c>
      <c r="D212">
        <v>3</v>
      </c>
      <c r="E212" t="s">
        <v>60</v>
      </c>
      <c r="F212">
        <v>0.05</v>
      </c>
      <c r="G212" t="s">
        <v>99</v>
      </c>
      <c r="H212" s="2">
        <v>45064</v>
      </c>
      <c r="I212">
        <v>626</v>
      </c>
      <c r="J212" s="2">
        <v>45067</v>
      </c>
      <c r="K212" s="33">
        <f t="shared" si="3"/>
        <v>3</v>
      </c>
      <c r="L212" t="s">
        <v>148</v>
      </c>
      <c r="M212" t="s">
        <v>62</v>
      </c>
      <c r="N212">
        <v>0.03</v>
      </c>
      <c r="O212">
        <v>1027</v>
      </c>
      <c r="P212">
        <v>0.03</v>
      </c>
      <c r="Q212">
        <v>0.95</v>
      </c>
      <c r="R212">
        <v>11</v>
      </c>
      <c r="S212" t="s">
        <v>74</v>
      </c>
      <c r="T212" t="s">
        <v>119</v>
      </c>
      <c r="U212">
        <v>3</v>
      </c>
      <c r="V212" t="s">
        <v>83</v>
      </c>
      <c r="W212" t="s">
        <v>62</v>
      </c>
      <c r="X212">
        <v>1</v>
      </c>
      <c r="Y212">
        <v>401</v>
      </c>
      <c r="Z212" t="s">
        <v>96</v>
      </c>
      <c r="AA212">
        <v>20</v>
      </c>
      <c r="AB212">
        <v>10</v>
      </c>
      <c r="AC212">
        <v>15</v>
      </c>
      <c r="AD212">
        <v>95</v>
      </c>
      <c r="AE212">
        <v>98</v>
      </c>
      <c r="AF212">
        <v>80</v>
      </c>
      <c r="AG212">
        <v>60</v>
      </c>
      <c r="AH212">
        <v>92</v>
      </c>
      <c r="AI212" s="1" t="s">
        <v>76</v>
      </c>
      <c r="AJ212">
        <v>1</v>
      </c>
      <c r="AK212">
        <v>0.05</v>
      </c>
      <c r="AL212">
        <v>0</v>
      </c>
      <c r="AM212">
        <v>0</v>
      </c>
      <c r="AN212">
        <v>0</v>
      </c>
      <c r="AO212">
        <v>1</v>
      </c>
      <c r="AP212">
        <v>0</v>
      </c>
      <c r="AQ212">
        <v>1027</v>
      </c>
      <c r="AR212">
        <v>5</v>
      </c>
      <c r="AS212">
        <v>95</v>
      </c>
      <c r="AT212">
        <v>0</v>
      </c>
      <c r="AU212">
        <v>0</v>
      </c>
      <c r="AV212">
        <v>0</v>
      </c>
      <c r="AW212">
        <v>0</v>
      </c>
      <c r="AX212" t="s">
        <v>77</v>
      </c>
      <c r="AY212">
        <v>61</v>
      </c>
      <c r="AZ212">
        <v>1027</v>
      </c>
      <c r="BA212">
        <v>100</v>
      </c>
      <c r="BB212" s="5">
        <v>1027</v>
      </c>
      <c r="BC212">
        <v>401</v>
      </c>
      <c r="BD212">
        <v>626</v>
      </c>
      <c r="BE212">
        <v>3</v>
      </c>
      <c r="BF212">
        <v>98</v>
      </c>
    </row>
    <row r="213" spans="1:58" x14ac:dyDescent="0.2">
      <c r="A213" t="s">
        <v>360</v>
      </c>
      <c r="B213" t="s">
        <v>58</v>
      </c>
      <c r="C213" t="s">
        <v>111</v>
      </c>
      <c r="D213">
        <v>1</v>
      </c>
      <c r="E213" t="s">
        <v>71</v>
      </c>
      <c r="F213">
        <v>0.04</v>
      </c>
      <c r="G213" t="s">
        <v>113</v>
      </c>
      <c r="H213" s="2">
        <v>45075</v>
      </c>
      <c r="I213">
        <v>1991</v>
      </c>
      <c r="J213" s="2">
        <v>45072</v>
      </c>
      <c r="K213" s="33">
        <f t="shared" si="3"/>
        <v>-3</v>
      </c>
      <c r="M213" t="s">
        <v>62</v>
      </c>
      <c r="N213">
        <v>0.01</v>
      </c>
      <c r="O213">
        <v>3160</v>
      </c>
      <c r="P213">
        <v>0.04</v>
      </c>
      <c r="Q213">
        <v>0.95</v>
      </c>
      <c r="R213">
        <v>27</v>
      </c>
      <c r="S213" t="s">
        <v>108</v>
      </c>
      <c r="T213" t="s">
        <v>119</v>
      </c>
      <c r="U213">
        <v>1</v>
      </c>
      <c r="V213" t="s">
        <v>66</v>
      </c>
      <c r="W213" t="s">
        <v>62</v>
      </c>
      <c r="X213">
        <v>0</v>
      </c>
      <c r="Y213">
        <v>1169</v>
      </c>
      <c r="Z213" t="s">
        <v>111</v>
      </c>
      <c r="AA213">
        <v>24</v>
      </c>
      <c r="AB213">
        <v>8</v>
      </c>
      <c r="AC213">
        <v>10</v>
      </c>
      <c r="AD213">
        <v>97</v>
      </c>
      <c r="AE213">
        <v>94</v>
      </c>
      <c r="AF213">
        <v>85</v>
      </c>
      <c r="AG213">
        <v>65</v>
      </c>
      <c r="AH213">
        <v>96</v>
      </c>
      <c r="AI213" s="1" t="s">
        <v>109</v>
      </c>
      <c r="AJ213">
        <v>1</v>
      </c>
      <c r="AK213">
        <v>4.1666666666666664E-2</v>
      </c>
      <c r="AL213">
        <v>0</v>
      </c>
      <c r="AM213">
        <v>1</v>
      </c>
      <c r="AN213">
        <v>100</v>
      </c>
      <c r="AO213">
        <v>0</v>
      </c>
      <c r="AP213">
        <v>0</v>
      </c>
      <c r="AQ213">
        <v>0</v>
      </c>
      <c r="AS213">
        <v>95</v>
      </c>
      <c r="AT213">
        <v>0</v>
      </c>
      <c r="AU213">
        <v>0</v>
      </c>
      <c r="AV213">
        <v>1</v>
      </c>
      <c r="AW213">
        <v>1</v>
      </c>
      <c r="AX213" t="s">
        <v>114</v>
      </c>
      <c r="AY213">
        <v>63</v>
      </c>
      <c r="AZ213">
        <v>3160</v>
      </c>
      <c r="BA213">
        <v>0</v>
      </c>
      <c r="BB213" s="5">
        <v>3160</v>
      </c>
      <c r="BC213">
        <v>1169</v>
      </c>
      <c r="BD213">
        <v>1991</v>
      </c>
      <c r="BE213">
        <v>1</v>
      </c>
      <c r="BF213">
        <v>94</v>
      </c>
    </row>
    <row r="214" spans="1:58" hidden="1" x14ac:dyDescent="0.2">
      <c r="A214" t="s">
        <v>361</v>
      </c>
      <c r="B214" t="s">
        <v>86</v>
      </c>
      <c r="C214" t="s">
        <v>59</v>
      </c>
      <c r="D214">
        <v>1</v>
      </c>
      <c r="E214" t="s">
        <v>87</v>
      </c>
      <c r="F214">
        <v>0.02</v>
      </c>
      <c r="G214" t="s">
        <v>67</v>
      </c>
      <c r="H214" s="2">
        <v>45081</v>
      </c>
      <c r="I214">
        <v>1193</v>
      </c>
      <c r="J214" s="2">
        <v>45083</v>
      </c>
      <c r="K214" s="33">
        <f t="shared" si="3"/>
        <v>2</v>
      </c>
      <c r="M214" t="s">
        <v>206</v>
      </c>
      <c r="N214">
        <v>0.03</v>
      </c>
      <c r="O214">
        <v>2170</v>
      </c>
      <c r="P214">
        <v>0.03</v>
      </c>
      <c r="Q214">
        <v>0.96</v>
      </c>
      <c r="R214">
        <v>28</v>
      </c>
      <c r="S214" t="s">
        <v>74</v>
      </c>
      <c r="T214" t="s">
        <v>119</v>
      </c>
      <c r="U214">
        <v>5</v>
      </c>
      <c r="V214" t="s">
        <v>88</v>
      </c>
      <c r="W214" t="s">
        <v>206</v>
      </c>
      <c r="X214">
        <v>0</v>
      </c>
      <c r="Y214">
        <v>977</v>
      </c>
      <c r="Z214" t="s">
        <v>59</v>
      </c>
      <c r="AA214">
        <v>25</v>
      </c>
      <c r="AB214">
        <v>12</v>
      </c>
      <c r="AC214">
        <v>20</v>
      </c>
      <c r="AD214">
        <v>92</v>
      </c>
      <c r="AE214">
        <v>96</v>
      </c>
      <c r="AF214">
        <v>75</v>
      </c>
      <c r="AG214">
        <v>55</v>
      </c>
      <c r="AH214">
        <v>88</v>
      </c>
      <c r="AI214" s="1" t="s">
        <v>76</v>
      </c>
      <c r="AJ214">
        <v>1</v>
      </c>
      <c r="AK214">
        <v>0.04</v>
      </c>
      <c r="AL214">
        <v>1</v>
      </c>
      <c r="AM214">
        <v>1</v>
      </c>
      <c r="AN214">
        <v>100</v>
      </c>
      <c r="AO214">
        <v>0</v>
      </c>
      <c r="AP214">
        <v>1</v>
      </c>
      <c r="AQ214">
        <v>0</v>
      </c>
      <c r="AS214">
        <v>96</v>
      </c>
      <c r="AT214">
        <v>1</v>
      </c>
      <c r="AU214">
        <v>100</v>
      </c>
      <c r="AV214">
        <v>0</v>
      </c>
      <c r="AW214">
        <v>0</v>
      </c>
      <c r="AX214" t="s">
        <v>114</v>
      </c>
      <c r="AY214">
        <v>55</v>
      </c>
      <c r="AZ214">
        <v>2170</v>
      </c>
      <c r="BA214">
        <v>0</v>
      </c>
      <c r="BB214" s="5">
        <v>2170</v>
      </c>
      <c r="BC214">
        <v>977</v>
      </c>
      <c r="BD214">
        <v>1193</v>
      </c>
      <c r="BE214">
        <v>3</v>
      </c>
      <c r="BF214">
        <v>96</v>
      </c>
    </row>
    <row r="215" spans="1:58" hidden="1" x14ac:dyDescent="0.2">
      <c r="A215" t="s">
        <v>362</v>
      </c>
      <c r="B215" t="s">
        <v>86</v>
      </c>
      <c r="C215" t="s">
        <v>59</v>
      </c>
      <c r="D215">
        <v>4</v>
      </c>
      <c r="E215" t="s">
        <v>71</v>
      </c>
      <c r="F215">
        <v>0.05</v>
      </c>
      <c r="G215" t="s">
        <v>67</v>
      </c>
      <c r="H215" s="2">
        <v>45080</v>
      </c>
      <c r="I215">
        <v>988</v>
      </c>
      <c r="J215" s="2">
        <v>45082</v>
      </c>
      <c r="K215" s="33">
        <f t="shared" si="3"/>
        <v>2</v>
      </c>
      <c r="L215" t="s">
        <v>140</v>
      </c>
      <c r="M215" t="s">
        <v>62</v>
      </c>
      <c r="N215">
        <v>0.01</v>
      </c>
      <c r="O215">
        <v>3089</v>
      </c>
      <c r="P215">
        <v>0.02</v>
      </c>
      <c r="Q215">
        <v>0.89</v>
      </c>
      <c r="R215">
        <v>24</v>
      </c>
      <c r="S215" t="s">
        <v>64</v>
      </c>
      <c r="T215" t="s">
        <v>75</v>
      </c>
      <c r="U215">
        <v>5</v>
      </c>
      <c r="V215" t="s">
        <v>83</v>
      </c>
      <c r="W215" t="s">
        <v>62</v>
      </c>
      <c r="X215">
        <v>1</v>
      </c>
      <c r="Y215">
        <v>2101</v>
      </c>
      <c r="Z215" t="s">
        <v>59</v>
      </c>
      <c r="AA215">
        <v>25</v>
      </c>
      <c r="AB215">
        <v>12</v>
      </c>
      <c r="AC215">
        <v>20</v>
      </c>
      <c r="AD215">
        <v>92</v>
      </c>
      <c r="AE215">
        <v>96</v>
      </c>
      <c r="AF215">
        <v>75</v>
      </c>
      <c r="AG215">
        <v>55</v>
      </c>
      <c r="AH215">
        <v>88</v>
      </c>
      <c r="AI215" s="1" t="s">
        <v>68</v>
      </c>
      <c r="AJ215">
        <v>1</v>
      </c>
      <c r="AK215">
        <v>0.04</v>
      </c>
      <c r="AL215">
        <v>0</v>
      </c>
      <c r="AM215">
        <v>0</v>
      </c>
      <c r="AN215">
        <v>0</v>
      </c>
      <c r="AO215">
        <v>1</v>
      </c>
      <c r="AP215">
        <v>0</v>
      </c>
      <c r="AQ215">
        <v>3089</v>
      </c>
      <c r="AR215">
        <v>7</v>
      </c>
      <c r="AS215">
        <v>89</v>
      </c>
      <c r="AT215">
        <v>0</v>
      </c>
      <c r="AU215">
        <v>0</v>
      </c>
      <c r="AV215">
        <v>0</v>
      </c>
      <c r="AW215">
        <v>0</v>
      </c>
      <c r="AX215" t="s">
        <v>69</v>
      </c>
      <c r="AY215">
        <v>32</v>
      </c>
      <c r="AZ215">
        <v>3089</v>
      </c>
      <c r="BA215">
        <v>100</v>
      </c>
      <c r="BB215" s="5">
        <v>3089</v>
      </c>
      <c r="BC215">
        <v>2101</v>
      </c>
      <c r="BD215">
        <v>988</v>
      </c>
      <c r="BE215">
        <v>1</v>
      </c>
      <c r="BF215">
        <v>96</v>
      </c>
    </row>
    <row r="216" spans="1:58" hidden="1" x14ac:dyDescent="0.2">
      <c r="A216" t="s">
        <v>363</v>
      </c>
      <c r="B216" t="s">
        <v>86</v>
      </c>
      <c r="C216" t="s">
        <v>59</v>
      </c>
      <c r="D216">
        <v>4</v>
      </c>
      <c r="E216" t="s">
        <v>101</v>
      </c>
      <c r="F216">
        <v>0.02</v>
      </c>
      <c r="G216" t="s">
        <v>67</v>
      </c>
      <c r="H216" s="2">
        <v>45084</v>
      </c>
      <c r="I216">
        <v>1046</v>
      </c>
      <c r="J216" s="2">
        <v>45086</v>
      </c>
      <c r="K216" s="33">
        <f t="shared" si="3"/>
        <v>2</v>
      </c>
      <c r="L216" t="s">
        <v>140</v>
      </c>
      <c r="M216" t="s">
        <v>206</v>
      </c>
      <c r="N216">
        <v>0.03</v>
      </c>
      <c r="O216">
        <v>2752</v>
      </c>
      <c r="P216">
        <v>0.05</v>
      </c>
      <c r="Q216">
        <v>0.91</v>
      </c>
      <c r="R216">
        <v>26</v>
      </c>
      <c r="S216" t="s">
        <v>64</v>
      </c>
      <c r="T216" t="s">
        <v>93</v>
      </c>
      <c r="U216">
        <v>2</v>
      </c>
      <c r="V216" t="s">
        <v>83</v>
      </c>
      <c r="W216" t="s">
        <v>62</v>
      </c>
      <c r="X216">
        <v>0</v>
      </c>
      <c r="Y216">
        <v>1706</v>
      </c>
      <c r="Z216" t="s">
        <v>59</v>
      </c>
      <c r="AA216">
        <v>25</v>
      </c>
      <c r="AB216">
        <v>12</v>
      </c>
      <c r="AC216">
        <v>20</v>
      </c>
      <c r="AD216">
        <v>92</v>
      </c>
      <c r="AE216">
        <v>96</v>
      </c>
      <c r="AF216">
        <v>75</v>
      </c>
      <c r="AG216">
        <v>55</v>
      </c>
      <c r="AH216">
        <v>88</v>
      </c>
      <c r="AI216" s="1" t="s">
        <v>68</v>
      </c>
      <c r="AJ216">
        <v>1</v>
      </c>
      <c r="AK216">
        <v>0.04</v>
      </c>
      <c r="AL216">
        <v>0</v>
      </c>
      <c r="AM216">
        <v>1</v>
      </c>
      <c r="AN216">
        <v>100</v>
      </c>
      <c r="AO216">
        <v>1</v>
      </c>
      <c r="AP216">
        <v>0</v>
      </c>
      <c r="AQ216">
        <v>0</v>
      </c>
      <c r="AR216">
        <v>3</v>
      </c>
      <c r="AS216">
        <v>91</v>
      </c>
      <c r="AT216">
        <v>1</v>
      </c>
      <c r="AU216">
        <v>100</v>
      </c>
      <c r="AV216">
        <v>0</v>
      </c>
      <c r="AW216">
        <v>0</v>
      </c>
      <c r="AX216" t="s">
        <v>69</v>
      </c>
      <c r="AY216">
        <v>38</v>
      </c>
      <c r="AZ216">
        <v>2752</v>
      </c>
      <c r="BA216">
        <v>100</v>
      </c>
      <c r="BB216" s="5">
        <v>2752</v>
      </c>
      <c r="BC216">
        <v>1706</v>
      </c>
      <c r="BD216">
        <v>1046</v>
      </c>
      <c r="BE216">
        <v>3</v>
      </c>
      <c r="BF216">
        <v>96</v>
      </c>
    </row>
    <row r="217" spans="1:58" hidden="1" x14ac:dyDescent="0.2">
      <c r="A217" t="s">
        <v>364</v>
      </c>
      <c r="B217" t="s">
        <v>58</v>
      </c>
      <c r="C217" t="s">
        <v>59</v>
      </c>
      <c r="D217">
        <v>2</v>
      </c>
      <c r="E217" t="s">
        <v>60</v>
      </c>
      <c r="F217">
        <v>0.04</v>
      </c>
      <c r="G217" t="s">
        <v>67</v>
      </c>
      <c r="H217" s="2">
        <v>45076</v>
      </c>
      <c r="I217">
        <v>901</v>
      </c>
      <c r="J217" s="2">
        <v>45081</v>
      </c>
      <c r="K217" s="33">
        <f t="shared" si="3"/>
        <v>5</v>
      </c>
      <c r="L217" t="s">
        <v>79</v>
      </c>
      <c r="M217" t="s">
        <v>206</v>
      </c>
      <c r="N217">
        <v>0.01</v>
      </c>
      <c r="O217">
        <v>2096</v>
      </c>
      <c r="P217">
        <v>0.05</v>
      </c>
      <c r="Q217">
        <v>0.99</v>
      </c>
      <c r="R217">
        <v>35</v>
      </c>
      <c r="S217" t="s">
        <v>74</v>
      </c>
      <c r="T217" t="s">
        <v>93</v>
      </c>
      <c r="U217">
        <v>6</v>
      </c>
      <c r="V217" t="s">
        <v>83</v>
      </c>
      <c r="W217" t="s">
        <v>206</v>
      </c>
      <c r="X217">
        <v>0</v>
      </c>
      <c r="Y217">
        <v>1195</v>
      </c>
      <c r="Z217" t="s">
        <v>59</v>
      </c>
      <c r="AA217">
        <v>25</v>
      </c>
      <c r="AB217">
        <v>12</v>
      </c>
      <c r="AC217">
        <v>20</v>
      </c>
      <c r="AD217">
        <v>92</v>
      </c>
      <c r="AE217">
        <v>96</v>
      </c>
      <c r="AF217">
        <v>75</v>
      </c>
      <c r="AG217">
        <v>55</v>
      </c>
      <c r="AH217">
        <v>88</v>
      </c>
      <c r="AI217" s="1" t="s">
        <v>76</v>
      </c>
      <c r="AJ217">
        <v>1</v>
      </c>
      <c r="AK217">
        <v>0.04</v>
      </c>
      <c r="AL217">
        <v>1</v>
      </c>
      <c r="AM217">
        <v>1</v>
      </c>
      <c r="AN217">
        <v>100</v>
      </c>
      <c r="AO217">
        <v>1</v>
      </c>
      <c r="AP217">
        <v>0</v>
      </c>
      <c r="AQ217">
        <v>0</v>
      </c>
      <c r="AR217">
        <v>3</v>
      </c>
      <c r="AS217">
        <v>99</v>
      </c>
      <c r="AT217">
        <v>1</v>
      </c>
      <c r="AU217">
        <v>100</v>
      </c>
      <c r="AV217">
        <v>0</v>
      </c>
      <c r="AW217">
        <v>0</v>
      </c>
      <c r="AX217" t="s">
        <v>121</v>
      </c>
      <c r="AY217">
        <v>43</v>
      </c>
      <c r="AZ217">
        <v>2096</v>
      </c>
      <c r="BA217">
        <v>100</v>
      </c>
      <c r="BB217" s="5">
        <v>2096</v>
      </c>
      <c r="BC217">
        <v>1195</v>
      </c>
      <c r="BD217">
        <v>901</v>
      </c>
      <c r="BE217">
        <v>1</v>
      </c>
      <c r="BF217">
        <v>96</v>
      </c>
    </row>
    <row r="218" spans="1:58" hidden="1" x14ac:dyDescent="0.2">
      <c r="A218" t="s">
        <v>365</v>
      </c>
      <c r="B218" t="s">
        <v>86</v>
      </c>
      <c r="C218" t="s">
        <v>96</v>
      </c>
      <c r="D218">
        <v>4</v>
      </c>
      <c r="E218" t="s">
        <v>101</v>
      </c>
      <c r="F218">
        <v>0.01</v>
      </c>
      <c r="G218" t="s">
        <v>99</v>
      </c>
      <c r="H218" s="2">
        <v>45077</v>
      </c>
      <c r="I218">
        <v>433</v>
      </c>
      <c r="J218" s="2">
        <v>45076</v>
      </c>
      <c r="K218" s="33">
        <f t="shared" si="3"/>
        <v>-1</v>
      </c>
      <c r="M218" t="s">
        <v>206</v>
      </c>
      <c r="N218">
        <v>0.01</v>
      </c>
      <c r="O218">
        <v>1170</v>
      </c>
      <c r="P218">
        <v>0.05</v>
      </c>
      <c r="Q218">
        <v>0.98</v>
      </c>
      <c r="R218">
        <v>22</v>
      </c>
      <c r="S218" t="s">
        <v>92</v>
      </c>
      <c r="T218" t="s">
        <v>119</v>
      </c>
      <c r="U218">
        <v>2</v>
      </c>
      <c r="V218" t="s">
        <v>88</v>
      </c>
      <c r="W218" t="s">
        <v>62</v>
      </c>
      <c r="X218">
        <v>1</v>
      </c>
      <c r="Y218">
        <v>737</v>
      </c>
      <c r="Z218" t="s">
        <v>96</v>
      </c>
      <c r="AA218">
        <v>20</v>
      </c>
      <c r="AB218">
        <v>10</v>
      </c>
      <c r="AC218">
        <v>15</v>
      </c>
      <c r="AD218">
        <v>95</v>
      </c>
      <c r="AE218">
        <v>98</v>
      </c>
      <c r="AF218">
        <v>80</v>
      </c>
      <c r="AG218">
        <v>60</v>
      </c>
      <c r="AH218">
        <v>92</v>
      </c>
      <c r="AI218" s="1" t="s">
        <v>94</v>
      </c>
      <c r="AJ218">
        <v>1</v>
      </c>
      <c r="AK218">
        <v>0.05</v>
      </c>
      <c r="AL218">
        <v>0</v>
      </c>
      <c r="AM218">
        <v>0</v>
      </c>
      <c r="AN218">
        <v>0</v>
      </c>
      <c r="AO218">
        <v>0</v>
      </c>
      <c r="AP218">
        <v>1</v>
      </c>
      <c r="AQ218">
        <v>1170</v>
      </c>
      <c r="AS218">
        <v>98</v>
      </c>
      <c r="AT218">
        <v>1</v>
      </c>
      <c r="AU218">
        <v>100</v>
      </c>
      <c r="AV218">
        <v>0</v>
      </c>
      <c r="AW218">
        <v>0</v>
      </c>
      <c r="AX218" t="s">
        <v>69</v>
      </c>
      <c r="AY218">
        <v>37</v>
      </c>
      <c r="AZ218">
        <v>1170</v>
      </c>
      <c r="BA218">
        <v>0</v>
      </c>
      <c r="BB218" s="5">
        <v>1170</v>
      </c>
      <c r="BC218">
        <v>737</v>
      </c>
      <c r="BD218">
        <v>433</v>
      </c>
      <c r="BE218">
        <v>1</v>
      </c>
      <c r="BF218">
        <v>98</v>
      </c>
    </row>
    <row r="219" spans="1:58" hidden="1" x14ac:dyDescent="0.2">
      <c r="A219" t="s">
        <v>366</v>
      </c>
      <c r="B219" t="s">
        <v>86</v>
      </c>
      <c r="C219" t="s">
        <v>96</v>
      </c>
      <c r="D219">
        <v>4</v>
      </c>
      <c r="E219" t="s">
        <v>90</v>
      </c>
      <c r="F219">
        <v>0.04</v>
      </c>
      <c r="G219" t="s">
        <v>99</v>
      </c>
      <c r="H219" s="2">
        <v>45058</v>
      </c>
      <c r="I219">
        <v>1278</v>
      </c>
      <c r="J219" s="2">
        <v>45057</v>
      </c>
      <c r="K219" s="33">
        <f t="shared" si="3"/>
        <v>-1</v>
      </c>
      <c r="M219" t="s">
        <v>62</v>
      </c>
      <c r="N219">
        <v>0.02</v>
      </c>
      <c r="O219">
        <v>3195</v>
      </c>
      <c r="P219">
        <v>0.01</v>
      </c>
      <c r="Q219">
        <v>0.88</v>
      </c>
      <c r="R219">
        <v>25</v>
      </c>
      <c r="S219" t="s">
        <v>81</v>
      </c>
      <c r="T219" t="s">
        <v>93</v>
      </c>
      <c r="U219">
        <v>4</v>
      </c>
      <c r="V219" t="s">
        <v>88</v>
      </c>
      <c r="W219" t="s">
        <v>62</v>
      </c>
      <c r="X219">
        <v>1</v>
      </c>
      <c r="Y219">
        <v>1917</v>
      </c>
      <c r="Z219" t="s">
        <v>96</v>
      </c>
      <c r="AA219">
        <v>20</v>
      </c>
      <c r="AB219">
        <v>10</v>
      </c>
      <c r="AC219">
        <v>15</v>
      </c>
      <c r="AD219">
        <v>95</v>
      </c>
      <c r="AE219">
        <v>98</v>
      </c>
      <c r="AF219">
        <v>80</v>
      </c>
      <c r="AG219">
        <v>60</v>
      </c>
      <c r="AH219">
        <v>92</v>
      </c>
      <c r="AI219" s="1" t="s">
        <v>84</v>
      </c>
      <c r="AJ219">
        <v>1</v>
      </c>
      <c r="AK219">
        <v>0.05</v>
      </c>
      <c r="AL219">
        <v>0</v>
      </c>
      <c r="AM219">
        <v>0</v>
      </c>
      <c r="AN219">
        <v>0</v>
      </c>
      <c r="AO219">
        <v>0</v>
      </c>
      <c r="AP219">
        <v>1</v>
      </c>
      <c r="AQ219">
        <v>3195</v>
      </c>
      <c r="AS219">
        <v>88</v>
      </c>
      <c r="AT219">
        <v>0</v>
      </c>
      <c r="AU219">
        <v>0</v>
      </c>
      <c r="AV219">
        <v>0</v>
      </c>
      <c r="AW219">
        <v>0</v>
      </c>
      <c r="AX219" t="s">
        <v>69</v>
      </c>
      <c r="AY219">
        <v>40</v>
      </c>
      <c r="AZ219">
        <v>3195</v>
      </c>
      <c r="BA219">
        <v>0</v>
      </c>
      <c r="BB219" s="5">
        <v>3195</v>
      </c>
      <c r="BC219">
        <v>1917</v>
      </c>
      <c r="BD219">
        <v>1278</v>
      </c>
      <c r="BE219">
        <v>2</v>
      </c>
      <c r="BF219">
        <v>98</v>
      </c>
    </row>
    <row r="220" spans="1:58" hidden="1" x14ac:dyDescent="0.2">
      <c r="A220" t="s">
        <v>367</v>
      </c>
      <c r="B220" t="s">
        <v>58</v>
      </c>
      <c r="C220" t="s">
        <v>96</v>
      </c>
      <c r="D220">
        <v>4</v>
      </c>
      <c r="E220" t="s">
        <v>60</v>
      </c>
      <c r="F220">
        <v>0.05</v>
      </c>
      <c r="G220" t="s">
        <v>99</v>
      </c>
      <c r="H220" s="2">
        <v>45074</v>
      </c>
      <c r="I220">
        <v>908</v>
      </c>
      <c r="J220" s="2">
        <v>45071</v>
      </c>
      <c r="K220" s="33">
        <f t="shared" si="3"/>
        <v>-3</v>
      </c>
      <c r="M220" t="s">
        <v>206</v>
      </c>
      <c r="N220">
        <v>0.04</v>
      </c>
      <c r="O220">
        <v>2453</v>
      </c>
      <c r="P220">
        <v>0.04</v>
      </c>
      <c r="Q220">
        <v>0.93</v>
      </c>
      <c r="R220">
        <v>29</v>
      </c>
      <c r="S220" t="s">
        <v>92</v>
      </c>
      <c r="T220" t="s">
        <v>75</v>
      </c>
      <c r="U220">
        <v>3</v>
      </c>
      <c r="V220" t="s">
        <v>88</v>
      </c>
      <c r="W220" t="s">
        <v>206</v>
      </c>
      <c r="X220">
        <v>1</v>
      </c>
      <c r="Y220">
        <v>1545</v>
      </c>
      <c r="Z220" t="s">
        <v>96</v>
      </c>
      <c r="AA220">
        <v>20</v>
      </c>
      <c r="AB220">
        <v>10</v>
      </c>
      <c r="AC220">
        <v>15</v>
      </c>
      <c r="AD220">
        <v>95</v>
      </c>
      <c r="AE220">
        <v>98</v>
      </c>
      <c r="AF220">
        <v>80</v>
      </c>
      <c r="AG220">
        <v>60</v>
      </c>
      <c r="AH220">
        <v>92</v>
      </c>
      <c r="AI220" s="1" t="s">
        <v>94</v>
      </c>
      <c r="AJ220">
        <v>1</v>
      </c>
      <c r="AK220">
        <v>0.05</v>
      </c>
      <c r="AL220">
        <v>1</v>
      </c>
      <c r="AM220">
        <v>0</v>
      </c>
      <c r="AN220">
        <v>0</v>
      </c>
      <c r="AO220">
        <v>0</v>
      </c>
      <c r="AP220">
        <v>1</v>
      </c>
      <c r="AQ220">
        <v>2453</v>
      </c>
      <c r="AS220">
        <v>93</v>
      </c>
      <c r="AT220">
        <v>1</v>
      </c>
      <c r="AU220">
        <v>100</v>
      </c>
      <c r="AV220">
        <v>0</v>
      </c>
      <c r="AW220">
        <v>0</v>
      </c>
      <c r="AX220" t="s">
        <v>69</v>
      </c>
      <c r="AY220">
        <v>37</v>
      </c>
      <c r="AZ220">
        <v>2453</v>
      </c>
      <c r="BA220">
        <v>0</v>
      </c>
      <c r="BB220" s="5">
        <v>2453</v>
      </c>
      <c r="BC220">
        <v>1545</v>
      </c>
      <c r="BD220">
        <v>908</v>
      </c>
      <c r="BE220">
        <v>4</v>
      </c>
      <c r="BF220">
        <v>98</v>
      </c>
    </row>
    <row r="221" spans="1:58" hidden="1" x14ac:dyDescent="0.2">
      <c r="A221" t="s">
        <v>368</v>
      </c>
      <c r="B221" t="s">
        <v>86</v>
      </c>
      <c r="C221" t="s">
        <v>96</v>
      </c>
      <c r="D221">
        <v>1</v>
      </c>
      <c r="E221" t="s">
        <v>101</v>
      </c>
      <c r="F221">
        <v>0.02</v>
      </c>
      <c r="G221" t="s">
        <v>99</v>
      </c>
      <c r="H221" s="2">
        <v>45050</v>
      </c>
      <c r="I221">
        <v>612</v>
      </c>
      <c r="J221" s="2">
        <v>45048</v>
      </c>
      <c r="K221" s="33">
        <f t="shared" si="3"/>
        <v>-2</v>
      </c>
      <c r="L221" t="s">
        <v>107</v>
      </c>
      <c r="M221" t="s">
        <v>62</v>
      </c>
      <c r="N221">
        <v>0.04</v>
      </c>
      <c r="O221">
        <v>1303</v>
      </c>
      <c r="P221">
        <v>0.04</v>
      </c>
      <c r="Q221">
        <v>0.99</v>
      </c>
      <c r="R221">
        <v>14</v>
      </c>
      <c r="S221" t="s">
        <v>92</v>
      </c>
      <c r="T221" t="s">
        <v>93</v>
      </c>
      <c r="U221">
        <v>6</v>
      </c>
      <c r="V221" t="s">
        <v>83</v>
      </c>
      <c r="W221" t="s">
        <v>206</v>
      </c>
      <c r="X221">
        <v>0</v>
      </c>
      <c r="Y221">
        <v>691</v>
      </c>
      <c r="Z221" t="s">
        <v>96</v>
      </c>
      <c r="AA221">
        <v>20</v>
      </c>
      <c r="AB221">
        <v>10</v>
      </c>
      <c r="AC221">
        <v>15</v>
      </c>
      <c r="AD221">
        <v>95</v>
      </c>
      <c r="AE221">
        <v>98</v>
      </c>
      <c r="AF221">
        <v>80</v>
      </c>
      <c r="AG221">
        <v>60</v>
      </c>
      <c r="AH221">
        <v>92</v>
      </c>
      <c r="AI221" s="1" t="s">
        <v>94</v>
      </c>
      <c r="AJ221">
        <v>1</v>
      </c>
      <c r="AK221">
        <v>0.05</v>
      </c>
      <c r="AL221">
        <v>1</v>
      </c>
      <c r="AM221">
        <v>1</v>
      </c>
      <c r="AN221">
        <v>100</v>
      </c>
      <c r="AO221">
        <v>1</v>
      </c>
      <c r="AP221">
        <v>0</v>
      </c>
      <c r="AQ221">
        <v>0</v>
      </c>
      <c r="AR221">
        <v>3</v>
      </c>
      <c r="AS221">
        <v>99</v>
      </c>
      <c r="AT221">
        <v>0</v>
      </c>
      <c r="AU221">
        <v>0</v>
      </c>
      <c r="AV221">
        <v>0</v>
      </c>
      <c r="AW221">
        <v>0</v>
      </c>
      <c r="AX221" t="s">
        <v>114</v>
      </c>
      <c r="AY221">
        <v>47</v>
      </c>
      <c r="AZ221">
        <v>1303</v>
      </c>
      <c r="BA221">
        <v>100</v>
      </c>
      <c r="BB221" s="5">
        <v>1303</v>
      </c>
      <c r="BC221">
        <v>691</v>
      </c>
      <c r="BD221">
        <v>612</v>
      </c>
      <c r="BE221">
        <v>4</v>
      </c>
      <c r="BF221">
        <v>98</v>
      </c>
    </row>
    <row r="222" spans="1:58" hidden="1" x14ac:dyDescent="0.2">
      <c r="A222" t="s">
        <v>369</v>
      </c>
      <c r="B222" t="s">
        <v>86</v>
      </c>
      <c r="C222" t="s">
        <v>96</v>
      </c>
      <c r="D222">
        <v>5</v>
      </c>
      <c r="E222" t="s">
        <v>101</v>
      </c>
      <c r="F222">
        <v>0.04</v>
      </c>
      <c r="G222" t="s">
        <v>99</v>
      </c>
      <c r="H222" s="2">
        <v>45085</v>
      </c>
      <c r="I222">
        <v>831</v>
      </c>
      <c r="J222" s="2">
        <v>45086</v>
      </c>
      <c r="K222" s="33">
        <f t="shared" si="3"/>
        <v>1</v>
      </c>
      <c r="M222" t="s">
        <v>62</v>
      </c>
      <c r="N222">
        <v>0.02</v>
      </c>
      <c r="O222">
        <v>1484</v>
      </c>
      <c r="P222">
        <v>0.04</v>
      </c>
      <c r="Q222">
        <v>0.96</v>
      </c>
      <c r="R222">
        <v>13</v>
      </c>
      <c r="S222" t="s">
        <v>64</v>
      </c>
      <c r="T222" t="s">
        <v>65</v>
      </c>
      <c r="U222">
        <v>2</v>
      </c>
      <c r="V222" t="s">
        <v>88</v>
      </c>
      <c r="W222" t="s">
        <v>62</v>
      </c>
      <c r="X222">
        <v>1</v>
      </c>
      <c r="Y222">
        <v>653</v>
      </c>
      <c r="Z222" t="s">
        <v>96</v>
      </c>
      <c r="AA222">
        <v>20</v>
      </c>
      <c r="AB222">
        <v>10</v>
      </c>
      <c r="AC222">
        <v>15</v>
      </c>
      <c r="AD222">
        <v>95</v>
      </c>
      <c r="AE222">
        <v>98</v>
      </c>
      <c r="AF222">
        <v>80</v>
      </c>
      <c r="AG222">
        <v>60</v>
      </c>
      <c r="AH222">
        <v>92</v>
      </c>
      <c r="AI222" s="1" t="s">
        <v>68</v>
      </c>
      <c r="AJ222">
        <v>1</v>
      </c>
      <c r="AK222">
        <v>0.05</v>
      </c>
      <c r="AL222">
        <v>0</v>
      </c>
      <c r="AM222">
        <v>0</v>
      </c>
      <c r="AN222">
        <v>0</v>
      </c>
      <c r="AO222">
        <v>0</v>
      </c>
      <c r="AP222">
        <v>1</v>
      </c>
      <c r="AQ222">
        <v>1484</v>
      </c>
      <c r="AS222">
        <v>96</v>
      </c>
      <c r="AT222">
        <v>0</v>
      </c>
      <c r="AU222">
        <v>0</v>
      </c>
      <c r="AV222">
        <v>0</v>
      </c>
      <c r="AW222">
        <v>0</v>
      </c>
      <c r="AX222" t="s">
        <v>104</v>
      </c>
      <c r="AY222">
        <v>56</v>
      </c>
      <c r="AZ222">
        <v>1484</v>
      </c>
      <c r="BA222">
        <v>0</v>
      </c>
      <c r="BB222" s="5">
        <v>1484</v>
      </c>
      <c r="BC222">
        <v>653</v>
      </c>
      <c r="BD222">
        <v>831</v>
      </c>
      <c r="BE222">
        <v>2</v>
      </c>
      <c r="BF222">
        <v>98</v>
      </c>
    </row>
    <row r="223" spans="1:58" hidden="1" x14ac:dyDescent="0.2">
      <c r="A223" t="s">
        <v>370</v>
      </c>
      <c r="B223" t="s">
        <v>58</v>
      </c>
      <c r="C223" t="s">
        <v>96</v>
      </c>
      <c r="D223">
        <v>1</v>
      </c>
      <c r="E223" t="s">
        <v>101</v>
      </c>
      <c r="F223">
        <v>0.04</v>
      </c>
      <c r="G223" t="s">
        <v>99</v>
      </c>
      <c r="H223" s="2">
        <v>45093</v>
      </c>
      <c r="I223">
        <v>1722</v>
      </c>
      <c r="J223" s="2">
        <v>45094</v>
      </c>
      <c r="K223" s="33">
        <f t="shared" si="3"/>
        <v>1</v>
      </c>
      <c r="M223" t="s">
        <v>62</v>
      </c>
      <c r="N223">
        <v>0.02</v>
      </c>
      <c r="O223">
        <v>3376</v>
      </c>
      <c r="P223">
        <v>0.01</v>
      </c>
      <c r="Q223">
        <v>0.94</v>
      </c>
      <c r="R223">
        <v>25</v>
      </c>
      <c r="S223" t="s">
        <v>74</v>
      </c>
      <c r="T223" t="s">
        <v>119</v>
      </c>
      <c r="U223">
        <v>5</v>
      </c>
      <c r="V223" t="s">
        <v>88</v>
      </c>
      <c r="W223" t="s">
        <v>62</v>
      </c>
      <c r="X223">
        <v>1</v>
      </c>
      <c r="Y223">
        <v>1654</v>
      </c>
      <c r="Z223" t="s">
        <v>96</v>
      </c>
      <c r="AA223">
        <v>20</v>
      </c>
      <c r="AB223">
        <v>10</v>
      </c>
      <c r="AC223">
        <v>15</v>
      </c>
      <c r="AD223">
        <v>95</v>
      </c>
      <c r="AE223">
        <v>98</v>
      </c>
      <c r="AF223">
        <v>80</v>
      </c>
      <c r="AG223">
        <v>60</v>
      </c>
      <c r="AH223">
        <v>92</v>
      </c>
      <c r="AI223" s="1" t="s">
        <v>76</v>
      </c>
      <c r="AJ223">
        <v>1</v>
      </c>
      <c r="AK223">
        <v>0.05</v>
      </c>
      <c r="AL223">
        <v>0</v>
      </c>
      <c r="AM223">
        <v>0</v>
      </c>
      <c r="AN223">
        <v>0</v>
      </c>
      <c r="AO223">
        <v>0</v>
      </c>
      <c r="AP223">
        <v>1</v>
      </c>
      <c r="AQ223">
        <v>3376</v>
      </c>
      <c r="AS223">
        <v>94</v>
      </c>
      <c r="AT223">
        <v>0</v>
      </c>
      <c r="AU223">
        <v>0</v>
      </c>
      <c r="AV223">
        <v>0</v>
      </c>
      <c r="AW223">
        <v>0</v>
      </c>
      <c r="AX223" t="s">
        <v>114</v>
      </c>
      <c r="AY223">
        <v>51</v>
      </c>
      <c r="AZ223">
        <v>3376</v>
      </c>
      <c r="BA223">
        <v>0</v>
      </c>
      <c r="BB223" s="5">
        <v>3376</v>
      </c>
      <c r="BC223">
        <v>1654</v>
      </c>
      <c r="BD223">
        <v>1722</v>
      </c>
      <c r="BE223">
        <v>2</v>
      </c>
      <c r="BF223">
        <v>98</v>
      </c>
    </row>
    <row r="224" spans="1:58" hidden="1" x14ac:dyDescent="0.2">
      <c r="A224" t="s">
        <v>371</v>
      </c>
      <c r="B224" t="s">
        <v>58</v>
      </c>
      <c r="C224" t="s">
        <v>96</v>
      </c>
      <c r="D224">
        <v>4</v>
      </c>
      <c r="E224" t="s">
        <v>71</v>
      </c>
      <c r="F224">
        <v>0.01</v>
      </c>
      <c r="G224" t="s">
        <v>99</v>
      </c>
      <c r="H224" s="2">
        <v>45054</v>
      </c>
      <c r="I224">
        <v>843</v>
      </c>
      <c r="J224" s="2">
        <v>45060</v>
      </c>
      <c r="K224" s="33">
        <f t="shared" si="3"/>
        <v>6</v>
      </c>
      <c r="L224" t="s">
        <v>134</v>
      </c>
      <c r="M224" t="s">
        <v>62</v>
      </c>
      <c r="N224">
        <v>0.04</v>
      </c>
      <c r="O224">
        <v>2056</v>
      </c>
      <c r="P224">
        <v>0.03</v>
      </c>
      <c r="Q224">
        <v>0.95</v>
      </c>
      <c r="R224">
        <v>31</v>
      </c>
      <c r="S224" t="s">
        <v>92</v>
      </c>
      <c r="T224" t="s">
        <v>119</v>
      </c>
      <c r="U224">
        <v>9</v>
      </c>
      <c r="V224" t="s">
        <v>66</v>
      </c>
      <c r="W224" t="s">
        <v>62</v>
      </c>
      <c r="X224">
        <v>0</v>
      </c>
      <c r="Y224">
        <v>1213</v>
      </c>
      <c r="Z224" t="s">
        <v>96</v>
      </c>
      <c r="AA224">
        <v>20</v>
      </c>
      <c r="AB224">
        <v>10</v>
      </c>
      <c r="AC224">
        <v>15</v>
      </c>
      <c r="AD224">
        <v>95</v>
      </c>
      <c r="AE224">
        <v>98</v>
      </c>
      <c r="AF224">
        <v>80</v>
      </c>
      <c r="AG224">
        <v>60</v>
      </c>
      <c r="AH224">
        <v>92</v>
      </c>
      <c r="AI224" s="1" t="s">
        <v>94</v>
      </c>
      <c r="AJ224">
        <v>1</v>
      </c>
      <c r="AK224">
        <v>0.05</v>
      </c>
      <c r="AL224">
        <v>0</v>
      </c>
      <c r="AM224">
        <v>1</v>
      </c>
      <c r="AN224">
        <v>100</v>
      </c>
      <c r="AO224">
        <v>0</v>
      </c>
      <c r="AP224">
        <v>0</v>
      </c>
      <c r="AQ224">
        <v>0</v>
      </c>
      <c r="AR224">
        <v>5</v>
      </c>
      <c r="AS224">
        <v>95</v>
      </c>
      <c r="AT224">
        <v>0</v>
      </c>
      <c r="AU224">
        <v>0</v>
      </c>
      <c r="AV224">
        <v>1</v>
      </c>
      <c r="AW224">
        <v>1</v>
      </c>
      <c r="AX224" t="s">
        <v>69</v>
      </c>
      <c r="AY224">
        <v>41</v>
      </c>
      <c r="AZ224">
        <v>2056</v>
      </c>
      <c r="BA224">
        <v>0</v>
      </c>
      <c r="BB224" s="5">
        <v>2056</v>
      </c>
      <c r="BC224">
        <v>1213</v>
      </c>
      <c r="BD224">
        <v>843</v>
      </c>
      <c r="BE224">
        <v>4</v>
      </c>
      <c r="BF224">
        <v>98</v>
      </c>
    </row>
    <row r="225" spans="1:58" hidden="1" x14ac:dyDescent="0.2">
      <c r="A225" t="s">
        <v>372</v>
      </c>
      <c r="B225" t="s">
        <v>86</v>
      </c>
      <c r="C225" t="s">
        <v>59</v>
      </c>
      <c r="D225">
        <v>4</v>
      </c>
      <c r="E225" t="s">
        <v>71</v>
      </c>
      <c r="F225">
        <v>0.04</v>
      </c>
      <c r="G225" t="s">
        <v>67</v>
      </c>
      <c r="H225" s="2">
        <v>45058</v>
      </c>
      <c r="I225">
        <v>1094</v>
      </c>
      <c r="J225" s="2">
        <v>45057</v>
      </c>
      <c r="K225" s="33">
        <f t="shared" si="3"/>
        <v>-1</v>
      </c>
      <c r="M225" t="s">
        <v>62</v>
      </c>
      <c r="N225">
        <v>0.03</v>
      </c>
      <c r="O225">
        <v>2878</v>
      </c>
      <c r="P225">
        <v>0.03</v>
      </c>
      <c r="Q225">
        <v>0.89</v>
      </c>
      <c r="R225">
        <v>18</v>
      </c>
      <c r="S225" t="s">
        <v>92</v>
      </c>
      <c r="T225" t="s">
        <v>93</v>
      </c>
      <c r="U225">
        <v>4</v>
      </c>
      <c r="V225" t="s">
        <v>66</v>
      </c>
      <c r="W225" t="s">
        <v>62</v>
      </c>
      <c r="X225">
        <v>1</v>
      </c>
      <c r="Y225">
        <v>1784</v>
      </c>
      <c r="Z225" t="s">
        <v>59</v>
      </c>
      <c r="AA225">
        <v>25</v>
      </c>
      <c r="AB225">
        <v>12</v>
      </c>
      <c r="AC225">
        <v>20</v>
      </c>
      <c r="AD225">
        <v>92</v>
      </c>
      <c r="AE225">
        <v>96</v>
      </c>
      <c r="AF225">
        <v>75</v>
      </c>
      <c r="AG225">
        <v>55</v>
      </c>
      <c r="AH225">
        <v>88</v>
      </c>
      <c r="AI225" s="1" t="s">
        <v>94</v>
      </c>
      <c r="AJ225">
        <v>1</v>
      </c>
      <c r="AK225">
        <v>0.04</v>
      </c>
      <c r="AL225">
        <v>0</v>
      </c>
      <c r="AM225">
        <v>0</v>
      </c>
      <c r="AN225">
        <v>0</v>
      </c>
      <c r="AO225">
        <v>0</v>
      </c>
      <c r="AP225">
        <v>0</v>
      </c>
      <c r="AQ225">
        <v>2878</v>
      </c>
      <c r="AS225">
        <v>89</v>
      </c>
      <c r="AT225">
        <v>0</v>
      </c>
      <c r="AU225">
        <v>0</v>
      </c>
      <c r="AV225">
        <v>1</v>
      </c>
      <c r="AW225">
        <v>1</v>
      </c>
      <c r="AX225" t="s">
        <v>69</v>
      </c>
      <c r="AY225">
        <v>38</v>
      </c>
      <c r="AZ225">
        <v>2878</v>
      </c>
      <c r="BA225">
        <v>0</v>
      </c>
      <c r="BB225" s="5">
        <v>2878</v>
      </c>
      <c r="BC225">
        <v>1784</v>
      </c>
      <c r="BD225">
        <v>1094</v>
      </c>
      <c r="BE225">
        <v>3</v>
      </c>
      <c r="BF225">
        <v>96</v>
      </c>
    </row>
    <row r="226" spans="1:58" hidden="1" x14ac:dyDescent="0.2">
      <c r="A226" t="s">
        <v>373</v>
      </c>
      <c r="B226" t="s">
        <v>58</v>
      </c>
      <c r="C226" t="s">
        <v>59</v>
      </c>
      <c r="D226">
        <v>1</v>
      </c>
      <c r="E226" t="s">
        <v>90</v>
      </c>
      <c r="F226">
        <v>0.03</v>
      </c>
      <c r="G226" t="s">
        <v>67</v>
      </c>
      <c r="H226" s="2">
        <v>45052</v>
      </c>
      <c r="I226">
        <v>720</v>
      </c>
      <c r="J226" s="2">
        <v>45057</v>
      </c>
      <c r="K226" s="33">
        <f t="shared" si="3"/>
        <v>5</v>
      </c>
      <c r="L226" t="s">
        <v>145</v>
      </c>
      <c r="M226" t="s">
        <v>62</v>
      </c>
      <c r="N226">
        <v>0.01</v>
      </c>
      <c r="O226">
        <v>1074</v>
      </c>
      <c r="P226">
        <v>0.01</v>
      </c>
      <c r="Q226">
        <v>0.98</v>
      </c>
      <c r="R226">
        <v>13</v>
      </c>
      <c r="S226" t="s">
        <v>64</v>
      </c>
      <c r="T226" t="s">
        <v>82</v>
      </c>
      <c r="U226">
        <v>3</v>
      </c>
      <c r="V226" t="s">
        <v>83</v>
      </c>
      <c r="W226" t="s">
        <v>206</v>
      </c>
      <c r="X226">
        <v>0</v>
      </c>
      <c r="Y226">
        <v>354</v>
      </c>
      <c r="Z226" t="s">
        <v>59</v>
      </c>
      <c r="AA226">
        <v>25</v>
      </c>
      <c r="AB226">
        <v>12</v>
      </c>
      <c r="AC226">
        <v>20</v>
      </c>
      <c r="AD226">
        <v>92</v>
      </c>
      <c r="AE226">
        <v>96</v>
      </c>
      <c r="AF226">
        <v>75</v>
      </c>
      <c r="AG226">
        <v>55</v>
      </c>
      <c r="AH226">
        <v>88</v>
      </c>
      <c r="AI226" s="1" t="s">
        <v>68</v>
      </c>
      <c r="AJ226">
        <v>1</v>
      </c>
      <c r="AK226">
        <v>0.04</v>
      </c>
      <c r="AL226">
        <v>1</v>
      </c>
      <c r="AM226">
        <v>1</v>
      </c>
      <c r="AN226">
        <v>100</v>
      </c>
      <c r="AO226">
        <v>1</v>
      </c>
      <c r="AP226">
        <v>0</v>
      </c>
      <c r="AQ226">
        <v>0</v>
      </c>
      <c r="AR226">
        <v>4</v>
      </c>
      <c r="AS226">
        <v>98</v>
      </c>
      <c r="AT226">
        <v>0</v>
      </c>
      <c r="AU226">
        <v>0</v>
      </c>
      <c r="AV226">
        <v>0</v>
      </c>
      <c r="AW226">
        <v>0</v>
      </c>
      <c r="AX226" t="s">
        <v>114</v>
      </c>
      <c r="AY226">
        <v>67</v>
      </c>
      <c r="AZ226">
        <v>1074</v>
      </c>
      <c r="BA226">
        <v>100</v>
      </c>
      <c r="BB226" s="5">
        <v>1074</v>
      </c>
      <c r="BC226">
        <v>354</v>
      </c>
      <c r="BD226">
        <v>720</v>
      </c>
      <c r="BE226">
        <v>1</v>
      </c>
      <c r="BF226">
        <v>96</v>
      </c>
    </row>
    <row r="227" spans="1:58" x14ac:dyDescent="0.2">
      <c r="A227" t="s">
        <v>374</v>
      </c>
      <c r="B227" t="s">
        <v>86</v>
      </c>
      <c r="C227" t="s">
        <v>111</v>
      </c>
      <c r="D227">
        <v>1</v>
      </c>
      <c r="E227" t="s">
        <v>90</v>
      </c>
      <c r="F227">
        <v>0.01</v>
      </c>
      <c r="G227" t="s">
        <v>113</v>
      </c>
      <c r="H227" s="2">
        <v>45047</v>
      </c>
      <c r="I227">
        <v>1605</v>
      </c>
      <c r="J227" s="2">
        <v>45051</v>
      </c>
      <c r="K227" s="33">
        <f t="shared" si="3"/>
        <v>4</v>
      </c>
      <c r="M227" t="s">
        <v>62</v>
      </c>
      <c r="N227">
        <v>0.03</v>
      </c>
      <c r="O227">
        <v>2360</v>
      </c>
      <c r="P227">
        <v>0.01</v>
      </c>
      <c r="Q227">
        <v>0.96</v>
      </c>
      <c r="R227">
        <v>29</v>
      </c>
      <c r="S227" t="s">
        <v>74</v>
      </c>
      <c r="T227" t="s">
        <v>93</v>
      </c>
      <c r="U227">
        <v>5</v>
      </c>
      <c r="V227" t="s">
        <v>66</v>
      </c>
      <c r="W227" t="s">
        <v>62</v>
      </c>
      <c r="X227">
        <v>0</v>
      </c>
      <c r="Y227">
        <v>755</v>
      </c>
      <c r="Z227" t="s">
        <v>111</v>
      </c>
      <c r="AA227">
        <v>24</v>
      </c>
      <c r="AB227">
        <v>8</v>
      </c>
      <c r="AC227">
        <v>10</v>
      </c>
      <c r="AD227">
        <v>97</v>
      </c>
      <c r="AE227">
        <v>94</v>
      </c>
      <c r="AF227">
        <v>85</v>
      </c>
      <c r="AG227">
        <v>65</v>
      </c>
      <c r="AH227">
        <v>96</v>
      </c>
      <c r="AI227" s="1" t="s">
        <v>76</v>
      </c>
      <c r="AJ227">
        <v>1</v>
      </c>
      <c r="AK227">
        <v>4.1666666666666664E-2</v>
      </c>
      <c r="AL227">
        <v>0</v>
      </c>
      <c r="AM227">
        <v>1</v>
      </c>
      <c r="AN227">
        <v>100</v>
      </c>
      <c r="AO227">
        <v>0</v>
      </c>
      <c r="AP227">
        <v>0</v>
      </c>
      <c r="AQ227">
        <v>0</v>
      </c>
      <c r="AS227">
        <v>96</v>
      </c>
      <c r="AT227">
        <v>0</v>
      </c>
      <c r="AU227">
        <v>0</v>
      </c>
      <c r="AV227">
        <v>1</v>
      </c>
      <c r="AW227">
        <v>1</v>
      </c>
      <c r="AX227" t="s">
        <v>114</v>
      </c>
      <c r="AY227">
        <v>68</v>
      </c>
      <c r="AZ227">
        <v>2360</v>
      </c>
      <c r="BA227">
        <v>0</v>
      </c>
      <c r="BB227" s="5">
        <v>2360</v>
      </c>
      <c r="BC227">
        <v>755</v>
      </c>
      <c r="BD227">
        <v>1605</v>
      </c>
      <c r="BE227">
        <v>3</v>
      </c>
      <c r="BF227">
        <v>94</v>
      </c>
    </row>
    <row r="228" spans="1:58" hidden="1" x14ac:dyDescent="0.2">
      <c r="A228" t="s">
        <v>375</v>
      </c>
      <c r="B228" t="s">
        <v>58</v>
      </c>
      <c r="C228" t="s">
        <v>59</v>
      </c>
      <c r="D228">
        <v>3</v>
      </c>
      <c r="E228" t="s">
        <v>87</v>
      </c>
      <c r="F228">
        <v>0.01</v>
      </c>
      <c r="G228" t="s">
        <v>67</v>
      </c>
      <c r="H228" s="2">
        <v>45088</v>
      </c>
      <c r="I228">
        <v>1247</v>
      </c>
      <c r="J228" s="2">
        <v>45087</v>
      </c>
      <c r="K228" s="33">
        <f t="shared" si="3"/>
        <v>-1</v>
      </c>
      <c r="L228" t="s">
        <v>141</v>
      </c>
      <c r="M228" t="s">
        <v>62</v>
      </c>
      <c r="N228">
        <v>0.01</v>
      </c>
      <c r="O228">
        <v>1781</v>
      </c>
      <c r="P228">
        <v>0.03</v>
      </c>
      <c r="Q228">
        <v>0.97</v>
      </c>
      <c r="R228">
        <v>15</v>
      </c>
      <c r="S228" t="s">
        <v>108</v>
      </c>
      <c r="T228" t="s">
        <v>65</v>
      </c>
      <c r="U228">
        <v>1</v>
      </c>
      <c r="V228" t="s">
        <v>66</v>
      </c>
      <c r="W228" t="s">
        <v>62</v>
      </c>
      <c r="X228">
        <v>0</v>
      </c>
      <c r="Y228">
        <v>534</v>
      </c>
      <c r="Z228" t="s">
        <v>59</v>
      </c>
      <c r="AA228">
        <v>25</v>
      </c>
      <c r="AB228">
        <v>12</v>
      </c>
      <c r="AC228">
        <v>20</v>
      </c>
      <c r="AD228">
        <v>92</v>
      </c>
      <c r="AE228">
        <v>96</v>
      </c>
      <c r="AF228">
        <v>75</v>
      </c>
      <c r="AG228">
        <v>55</v>
      </c>
      <c r="AH228">
        <v>88</v>
      </c>
      <c r="AI228" s="1" t="s">
        <v>109</v>
      </c>
      <c r="AJ228">
        <v>1</v>
      </c>
      <c r="AK228">
        <v>0.04</v>
      </c>
      <c r="AL228">
        <v>0</v>
      </c>
      <c r="AM228">
        <v>1</v>
      </c>
      <c r="AN228">
        <v>100</v>
      </c>
      <c r="AO228">
        <v>0</v>
      </c>
      <c r="AP228">
        <v>0</v>
      </c>
      <c r="AQ228">
        <v>0</v>
      </c>
      <c r="AR228">
        <v>3</v>
      </c>
      <c r="AS228">
        <v>97</v>
      </c>
      <c r="AT228">
        <v>0</v>
      </c>
      <c r="AU228">
        <v>0</v>
      </c>
      <c r="AV228">
        <v>1</v>
      </c>
      <c r="AW228">
        <v>1</v>
      </c>
      <c r="AX228" t="s">
        <v>77</v>
      </c>
      <c r="AY228">
        <v>70</v>
      </c>
      <c r="AZ228">
        <v>1781</v>
      </c>
      <c r="BA228">
        <v>0</v>
      </c>
      <c r="BB228" s="5">
        <v>1781</v>
      </c>
      <c r="BC228">
        <v>534</v>
      </c>
      <c r="BD228">
        <v>1247</v>
      </c>
      <c r="BE228">
        <v>1</v>
      </c>
      <c r="BF228">
        <v>96</v>
      </c>
    </row>
    <row r="229" spans="1:58" hidden="1" x14ac:dyDescent="0.2">
      <c r="A229" t="s">
        <v>376</v>
      </c>
      <c r="B229" t="s">
        <v>86</v>
      </c>
      <c r="C229" t="s">
        <v>96</v>
      </c>
      <c r="D229">
        <v>4</v>
      </c>
      <c r="E229" t="s">
        <v>71</v>
      </c>
      <c r="F229">
        <v>0.01</v>
      </c>
      <c r="G229" t="s">
        <v>99</v>
      </c>
      <c r="H229" s="2">
        <v>45049</v>
      </c>
      <c r="I229">
        <v>882</v>
      </c>
      <c r="J229" s="2">
        <v>45047</v>
      </c>
      <c r="K229" s="33">
        <f t="shared" si="3"/>
        <v>-2</v>
      </c>
      <c r="M229" t="s">
        <v>62</v>
      </c>
      <c r="N229">
        <v>0.02</v>
      </c>
      <c r="O229">
        <v>2205</v>
      </c>
      <c r="P229">
        <v>0.05</v>
      </c>
      <c r="Q229">
        <v>0.95</v>
      </c>
      <c r="R229">
        <v>35</v>
      </c>
      <c r="S229" t="s">
        <v>92</v>
      </c>
      <c r="T229" t="s">
        <v>75</v>
      </c>
      <c r="U229">
        <v>1</v>
      </c>
      <c r="V229" t="s">
        <v>66</v>
      </c>
      <c r="W229" t="s">
        <v>62</v>
      </c>
      <c r="X229">
        <v>0</v>
      </c>
      <c r="Y229">
        <v>1323</v>
      </c>
      <c r="Z229" t="s">
        <v>96</v>
      </c>
      <c r="AA229">
        <v>20</v>
      </c>
      <c r="AB229">
        <v>10</v>
      </c>
      <c r="AC229">
        <v>15</v>
      </c>
      <c r="AD229">
        <v>95</v>
      </c>
      <c r="AE229">
        <v>98</v>
      </c>
      <c r="AF229">
        <v>80</v>
      </c>
      <c r="AG229">
        <v>60</v>
      </c>
      <c r="AH229">
        <v>92</v>
      </c>
      <c r="AI229" s="1" t="s">
        <v>94</v>
      </c>
      <c r="AJ229">
        <v>1</v>
      </c>
      <c r="AK229">
        <v>0.05</v>
      </c>
      <c r="AL229">
        <v>0</v>
      </c>
      <c r="AM229">
        <v>1</v>
      </c>
      <c r="AN229">
        <v>100</v>
      </c>
      <c r="AO229">
        <v>0</v>
      </c>
      <c r="AP229">
        <v>0</v>
      </c>
      <c r="AQ229">
        <v>0</v>
      </c>
      <c r="AS229">
        <v>95</v>
      </c>
      <c r="AT229">
        <v>0</v>
      </c>
      <c r="AU229">
        <v>0</v>
      </c>
      <c r="AV229">
        <v>1</v>
      </c>
      <c r="AW229">
        <v>1</v>
      </c>
      <c r="AX229" t="s">
        <v>69</v>
      </c>
      <c r="AY229">
        <v>40</v>
      </c>
      <c r="AZ229">
        <v>2205</v>
      </c>
      <c r="BA229">
        <v>0</v>
      </c>
      <c r="BB229" s="5">
        <v>2205</v>
      </c>
      <c r="BC229">
        <v>1323</v>
      </c>
      <c r="BD229">
        <v>882</v>
      </c>
      <c r="BE229">
        <v>2</v>
      </c>
      <c r="BF229">
        <v>98</v>
      </c>
    </row>
    <row r="230" spans="1:58" hidden="1" x14ac:dyDescent="0.2">
      <c r="A230" t="s">
        <v>377</v>
      </c>
      <c r="B230" t="s">
        <v>58</v>
      </c>
      <c r="C230" t="s">
        <v>96</v>
      </c>
      <c r="D230">
        <v>2</v>
      </c>
      <c r="E230" t="s">
        <v>101</v>
      </c>
      <c r="F230">
        <v>0.03</v>
      </c>
      <c r="G230" t="s">
        <v>99</v>
      </c>
      <c r="H230" s="2">
        <v>45072</v>
      </c>
      <c r="I230">
        <v>831</v>
      </c>
      <c r="J230" s="2">
        <v>45076</v>
      </c>
      <c r="K230" s="33">
        <f t="shared" si="3"/>
        <v>4</v>
      </c>
      <c r="M230" t="s">
        <v>62</v>
      </c>
      <c r="N230">
        <v>0.02</v>
      </c>
      <c r="O230">
        <v>1933</v>
      </c>
      <c r="P230">
        <v>0.03</v>
      </c>
      <c r="Q230">
        <v>0.91</v>
      </c>
      <c r="R230">
        <v>13</v>
      </c>
      <c r="S230" t="s">
        <v>74</v>
      </c>
      <c r="T230" t="s">
        <v>93</v>
      </c>
      <c r="U230">
        <v>5</v>
      </c>
      <c r="V230" t="s">
        <v>66</v>
      </c>
      <c r="W230" t="s">
        <v>62</v>
      </c>
      <c r="X230">
        <v>0</v>
      </c>
      <c r="Y230">
        <v>1102</v>
      </c>
      <c r="Z230" t="s">
        <v>96</v>
      </c>
      <c r="AA230">
        <v>20</v>
      </c>
      <c r="AB230">
        <v>10</v>
      </c>
      <c r="AC230">
        <v>15</v>
      </c>
      <c r="AD230">
        <v>95</v>
      </c>
      <c r="AE230">
        <v>98</v>
      </c>
      <c r="AF230">
        <v>80</v>
      </c>
      <c r="AG230">
        <v>60</v>
      </c>
      <c r="AH230">
        <v>92</v>
      </c>
      <c r="AI230" s="1" t="s">
        <v>76</v>
      </c>
      <c r="AJ230">
        <v>1</v>
      </c>
      <c r="AK230">
        <v>0.05</v>
      </c>
      <c r="AL230">
        <v>0</v>
      </c>
      <c r="AM230">
        <v>1</v>
      </c>
      <c r="AN230">
        <v>100</v>
      </c>
      <c r="AO230">
        <v>0</v>
      </c>
      <c r="AP230">
        <v>0</v>
      </c>
      <c r="AQ230">
        <v>0</v>
      </c>
      <c r="AS230">
        <v>91</v>
      </c>
      <c r="AT230">
        <v>0</v>
      </c>
      <c r="AU230">
        <v>0</v>
      </c>
      <c r="AV230">
        <v>1</v>
      </c>
      <c r="AW230">
        <v>1</v>
      </c>
      <c r="AX230" t="s">
        <v>121</v>
      </c>
      <c r="AY230">
        <v>43</v>
      </c>
      <c r="AZ230">
        <v>1933</v>
      </c>
      <c r="BA230">
        <v>0</v>
      </c>
      <c r="BB230" s="5">
        <v>1933</v>
      </c>
      <c r="BC230">
        <v>1102</v>
      </c>
      <c r="BD230">
        <v>831</v>
      </c>
      <c r="BE230">
        <v>2</v>
      </c>
      <c r="BF230">
        <v>98</v>
      </c>
    </row>
    <row r="231" spans="1:58" hidden="1" x14ac:dyDescent="0.2">
      <c r="A231" t="s">
        <v>378</v>
      </c>
      <c r="B231" t="s">
        <v>58</v>
      </c>
      <c r="C231" t="s">
        <v>96</v>
      </c>
      <c r="D231">
        <v>4</v>
      </c>
      <c r="E231" t="s">
        <v>87</v>
      </c>
      <c r="F231">
        <v>0.03</v>
      </c>
      <c r="G231" t="s">
        <v>99</v>
      </c>
      <c r="H231" s="2">
        <v>45045</v>
      </c>
      <c r="I231">
        <v>1354</v>
      </c>
      <c r="J231" s="2">
        <v>45053</v>
      </c>
      <c r="K231" s="33">
        <f t="shared" si="3"/>
        <v>8</v>
      </c>
      <c r="L231" t="s">
        <v>166</v>
      </c>
      <c r="M231" t="s">
        <v>62</v>
      </c>
      <c r="N231">
        <v>0.01</v>
      </c>
      <c r="O231">
        <v>3148</v>
      </c>
      <c r="P231">
        <v>0.01</v>
      </c>
      <c r="Q231">
        <v>0.98</v>
      </c>
      <c r="R231">
        <v>18</v>
      </c>
      <c r="S231" t="s">
        <v>108</v>
      </c>
      <c r="T231" t="s">
        <v>82</v>
      </c>
      <c r="U231">
        <v>3</v>
      </c>
      <c r="V231" t="s">
        <v>66</v>
      </c>
      <c r="W231" t="s">
        <v>62</v>
      </c>
      <c r="X231">
        <v>0</v>
      </c>
      <c r="Y231">
        <v>1794</v>
      </c>
      <c r="Z231" t="s">
        <v>96</v>
      </c>
      <c r="AA231">
        <v>20</v>
      </c>
      <c r="AB231">
        <v>10</v>
      </c>
      <c r="AC231">
        <v>15</v>
      </c>
      <c r="AD231">
        <v>95</v>
      </c>
      <c r="AE231">
        <v>98</v>
      </c>
      <c r="AF231">
        <v>80</v>
      </c>
      <c r="AG231">
        <v>60</v>
      </c>
      <c r="AH231">
        <v>92</v>
      </c>
      <c r="AI231" s="1" t="s">
        <v>109</v>
      </c>
      <c r="AJ231">
        <v>1</v>
      </c>
      <c r="AK231">
        <v>0.05</v>
      </c>
      <c r="AL231">
        <v>0</v>
      </c>
      <c r="AM231">
        <v>1</v>
      </c>
      <c r="AN231">
        <v>100</v>
      </c>
      <c r="AO231">
        <v>0</v>
      </c>
      <c r="AP231">
        <v>0</v>
      </c>
      <c r="AQ231">
        <v>0</v>
      </c>
      <c r="AR231">
        <v>5</v>
      </c>
      <c r="AS231">
        <v>98</v>
      </c>
      <c r="AT231">
        <v>0</v>
      </c>
      <c r="AU231">
        <v>0</v>
      </c>
      <c r="AV231">
        <v>1</v>
      </c>
      <c r="AW231">
        <v>1</v>
      </c>
      <c r="AX231" t="s">
        <v>69</v>
      </c>
      <c r="AY231">
        <v>43</v>
      </c>
      <c r="AZ231">
        <v>3148</v>
      </c>
      <c r="BA231">
        <v>0</v>
      </c>
      <c r="BB231" s="5">
        <v>3148</v>
      </c>
      <c r="BC231">
        <v>1794</v>
      </c>
      <c r="BD231">
        <v>1354</v>
      </c>
      <c r="BE231">
        <v>1</v>
      </c>
      <c r="BF231">
        <v>98</v>
      </c>
    </row>
    <row r="232" spans="1:58" hidden="1" x14ac:dyDescent="0.2">
      <c r="A232" t="s">
        <v>379</v>
      </c>
      <c r="B232" t="s">
        <v>58</v>
      </c>
      <c r="C232" t="s">
        <v>59</v>
      </c>
      <c r="D232">
        <v>5</v>
      </c>
      <c r="E232" t="s">
        <v>90</v>
      </c>
      <c r="F232">
        <v>0.02</v>
      </c>
      <c r="G232" t="s">
        <v>67</v>
      </c>
      <c r="H232" s="2">
        <v>45050</v>
      </c>
      <c r="I232">
        <v>973</v>
      </c>
      <c r="J232" s="2">
        <v>45050</v>
      </c>
      <c r="K232" s="33">
        <f t="shared" si="3"/>
        <v>0</v>
      </c>
      <c r="M232" t="s">
        <v>62</v>
      </c>
      <c r="N232">
        <v>0.03</v>
      </c>
      <c r="O232">
        <v>2781</v>
      </c>
      <c r="P232">
        <v>0.05</v>
      </c>
      <c r="Q232">
        <v>0.93</v>
      </c>
      <c r="R232">
        <v>11</v>
      </c>
      <c r="S232" t="s">
        <v>64</v>
      </c>
      <c r="T232" t="s">
        <v>65</v>
      </c>
      <c r="U232">
        <v>5</v>
      </c>
      <c r="V232" t="s">
        <v>66</v>
      </c>
      <c r="W232" t="s">
        <v>62</v>
      </c>
      <c r="X232">
        <v>1</v>
      </c>
      <c r="Y232">
        <v>1808</v>
      </c>
      <c r="Z232" t="s">
        <v>59</v>
      </c>
      <c r="AA232">
        <v>25</v>
      </c>
      <c r="AB232">
        <v>12</v>
      </c>
      <c r="AC232">
        <v>20</v>
      </c>
      <c r="AD232">
        <v>92</v>
      </c>
      <c r="AE232">
        <v>96</v>
      </c>
      <c r="AF232">
        <v>75</v>
      </c>
      <c r="AG232">
        <v>55</v>
      </c>
      <c r="AH232">
        <v>88</v>
      </c>
      <c r="AI232" s="1" t="s">
        <v>68</v>
      </c>
      <c r="AJ232">
        <v>1</v>
      </c>
      <c r="AK232">
        <v>0.04</v>
      </c>
      <c r="AL232">
        <v>0</v>
      </c>
      <c r="AM232">
        <v>0</v>
      </c>
      <c r="AN232">
        <v>0</v>
      </c>
      <c r="AO232">
        <v>0</v>
      </c>
      <c r="AP232">
        <v>0</v>
      </c>
      <c r="AQ232">
        <v>2781</v>
      </c>
      <c r="AS232">
        <v>93</v>
      </c>
      <c r="AT232">
        <v>0</v>
      </c>
      <c r="AU232">
        <v>0</v>
      </c>
      <c r="AV232">
        <v>1</v>
      </c>
      <c r="AW232">
        <v>1</v>
      </c>
      <c r="AX232" t="s">
        <v>104</v>
      </c>
      <c r="AY232">
        <v>35</v>
      </c>
      <c r="AZ232">
        <v>2781</v>
      </c>
      <c r="BA232">
        <v>0</v>
      </c>
      <c r="BB232" s="5">
        <v>2781</v>
      </c>
      <c r="BC232">
        <v>1808</v>
      </c>
      <c r="BD232">
        <v>973</v>
      </c>
      <c r="BE232">
        <v>3</v>
      </c>
      <c r="BF232">
        <v>96</v>
      </c>
    </row>
    <row r="233" spans="1:58" hidden="1" x14ac:dyDescent="0.2">
      <c r="A233" t="s">
        <v>380</v>
      </c>
      <c r="B233" t="s">
        <v>86</v>
      </c>
      <c r="C233" t="s">
        <v>59</v>
      </c>
      <c r="D233">
        <v>5</v>
      </c>
      <c r="E233" t="s">
        <v>71</v>
      </c>
      <c r="F233">
        <v>0.03</v>
      </c>
      <c r="G233" t="s">
        <v>67</v>
      </c>
      <c r="H233" s="2">
        <v>45045</v>
      </c>
      <c r="I233">
        <v>1073</v>
      </c>
      <c r="J233" s="2">
        <v>45044</v>
      </c>
      <c r="K233" s="33">
        <f t="shared" si="3"/>
        <v>-1</v>
      </c>
      <c r="M233" t="s">
        <v>62</v>
      </c>
      <c r="N233">
        <v>0.01</v>
      </c>
      <c r="O233">
        <v>2617</v>
      </c>
      <c r="P233">
        <v>0.02</v>
      </c>
      <c r="Q233">
        <v>0.99</v>
      </c>
      <c r="R233">
        <v>12</v>
      </c>
      <c r="S233" t="s">
        <v>81</v>
      </c>
      <c r="T233" t="s">
        <v>119</v>
      </c>
      <c r="U233">
        <v>4</v>
      </c>
      <c r="V233" t="s">
        <v>66</v>
      </c>
      <c r="W233" t="s">
        <v>62</v>
      </c>
      <c r="X233">
        <v>1</v>
      </c>
      <c r="Y233">
        <v>1544</v>
      </c>
      <c r="Z233" t="s">
        <v>59</v>
      </c>
      <c r="AA233">
        <v>25</v>
      </c>
      <c r="AB233">
        <v>12</v>
      </c>
      <c r="AC233">
        <v>20</v>
      </c>
      <c r="AD233">
        <v>92</v>
      </c>
      <c r="AE233">
        <v>96</v>
      </c>
      <c r="AF233">
        <v>75</v>
      </c>
      <c r="AG233">
        <v>55</v>
      </c>
      <c r="AH233">
        <v>88</v>
      </c>
      <c r="AI233" s="1" t="s">
        <v>84</v>
      </c>
      <c r="AJ233">
        <v>1</v>
      </c>
      <c r="AK233">
        <v>0.04</v>
      </c>
      <c r="AL233">
        <v>0</v>
      </c>
      <c r="AM233">
        <v>0</v>
      </c>
      <c r="AN233">
        <v>0</v>
      </c>
      <c r="AO233">
        <v>0</v>
      </c>
      <c r="AP233">
        <v>0</v>
      </c>
      <c r="AQ233">
        <v>2617</v>
      </c>
      <c r="AS233">
        <v>99</v>
      </c>
      <c r="AT233">
        <v>0</v>
      </c>
      <c r="AU233">
        <v>0</v>
      </c>
      <c r="AV233">
        <v>1</v>
      </c>
      <c r="AW233">
        <v>1</v>
      </c>
      <c r="AX233" t="s">
        <v>104</v>
      </c>
      <c r="AY233">
        <v>41</v>
      </c>
      <c r="AZ233">
        <v>2617</v>
      </c>
      <c r="BA233">
        <v>0</v>
      </c>
      <c r="BB233" s="5">
        <v>2617</v>
      </c>
      <c r="BC233">
        <v>1544</v>
      </c>
      <c r="BD233">
        <v>1073</v>
      </c>
      <c r="BE233">
        <v>1</v>
      </c>
      <c r="BF233">
        <v>96</v>
      </c>
    </row>
    <row r="234" spans="1:58" hidden="1" x14ac:dyDescent="0.2">
      <c r="A234" t="s">
        <v>381</v>
      </c>
      <c r="B234" t="s">
        <v>86</v>
      </c>
      <c r="C234" t="s">
        <v>96</v>
      </c>
      <c r="D234">
        <v>1</v>
      </c>
      <c r="E234" t="s">
        <v>71</v>
      </c>
      <c r="F234">
        <v>0.03</v>
      </c>
      <c r="G234" t="s">
        <v>99</v>
      </c>
      <c r="H234" s="2">
        <v>45060</v>
      </c>
      <c r="I234">
        <v>796</v>
      </c>
      <c r="J234" s="2">
        <v>45063</v>
      </c>
      <c r="K234" s="33">
        <f t="shared" si="3"/>
        <v>3</v>
      </c>
      <c r="M234" t="s">
        <v>62</v>
      </c>
      <c r="N234">
        <v>0.03</v>
      </c>
      <c r="O234">
        <v>2341</v>
      </c>
      <c r="P234">
        <v>0.05</v>
      </c>
      <c r="Q234">
        <v>0.94</v>
      </c>
      <c r="R234">
        <v>15</v>
      </c>
      <c r="S234" t="s">
        <v>108</v>
      </c>
      <c r="T234" t="s">
        <v>82</v>
      </c>
      <c r="U234">
        <v>2</v>
      </c>
      <c r="V234" t="s">
        <v>66</v>
      </c>
      <c r="W234" t="s">
        <v>62</v>
      </c>
      <c r="X234">
        <v>0</v>
      </c>
      <c r="Y234">
        <v>1545</v>
      </c>
      <c r="Z234" t="s">
        <v>96</v>
      </c>
      <c r="AA234">
        <v>20</v>
      </c>
      <c r="AB234">
        <v>10</v>
      </c>
      <c r="AC234">
        <v>15</v>
      </c>
      <c r="AD234">
        <v>95</v>
      </c>
      <c r="AE234">
        <v>98</v>
      </c>
      <c r="AF234">
        <v>80</v>
      </c>
      <c r="AG234">
        <v>60</v>
      </c>
      <c r="AH234">
        <v>92</v>
      </c>
      <c r="AI234" s="1" t="s">
        <v>109</v>
      </c>
      <c r="AJ234">
        <v>1</v>
      </c>
      <c r="AK234">
        <v>0.05</v>
      </c>
      <c r="AL234">
        <v>0</v>
      </c>
      <c r="AM234">
        <v>1</v>
      </c>
      <c r="AN234">
        <v>100</v>
      </c>
      <c r="AO234">
        <v>0</v>
      </c>
      <c r="AP234">
        <v>0</v>
      </c>
      <c r="AQ234">
        <v>0</v>
      </c>
      <c r="AS234">
        <v>94</v>
      </c>
      <c r="AT234">
        <v>0</v>
      </c>
      <c r="AU234">
        <v>0</v>
      </c>
      <c r="AV234">
        <v>1</v>
      </c>
      <c r="AW234">
        <v>1</v>
      </c>
      <c r="AX234" t="s">
        <v>114</v>
      </c>
      <c r="AY234">
        <v>34</v>
      </c>
      <c r="AZ234">
        <v>2341</v>
      </c>
      <c r="BA234">
        <v>0</v>
      </c>
      <c r="BB234" s="5">
        <v>2341</v>
      </c>
      <c r="BC234">
        <v>1545</v>
      </c>
      <c r="BD234">
        <v>796</v>
      </c>
      <c r="BE234">
        <v>3</v>
      </c>
      <c r="BF234">
        <v>98</v>
      </c>
    </row>
    <row r="235" spans="1:58" hidden="1" x14ac:dyDescent="0.2">
      <c r="A235" t="s">
        <v>382</v>
      </c>
      <c r="B235" t="s">
        <v>86</v>
      </c>
      <c r="C235" t="s">
        <v>59</v>
      </c>
      <c r="D235">
        <v>5</v>
      </c>
      <c r="E235" t="s">
        <v>60</v>
      </c>
      <c r="F235">
        <v>0.01</v>
      </c>
      <c r="G235" t="s">
        <v>67</v>
      </c>
      <c r="H235" s="2">
        <v>45069</v>
      </c>
      <c r="I235">
        <v>528</v>
      </c>
      <c r="J235" s="2">
        <v>45071</v>
      </c>
      <c r="K235" s="33">
        <f t="shared" si="3"/>
        <v>2</v>
      </c>
      <c r="L235" t="s">
        <v>212</v>
      </c>
      <c r="M235" t="s">
        <v>62</v>
      </c>
      <c r="N235">
        <v>0.02</v>
      </c>
      <c r="O235">
        <v>1510</v>
      </c>
      <c r="P235">
        <v>0.05</v>
      </c>
      <c r="Q235">
        <v>0.89</v>
      </c>
      <c r="R235">
        <v>11</v>
      </c>
      <c r="S235" t="s">
        <v>74</v>
      </c>
      <c r="T235" t="s">
        <v>75</v>
      </c>
      <c r="U235">
        <v>4</v>
      </c>
      <c r="V235" t="s">
        <v>66</v>
      </c>
      <c r="W235" t="s">
        <v>62</v>
      </c>
      <c r="X235">
        <v>0</v>
      </c>
      <c r="Y235">
        <v>982</v>
      </c>
      <c r="Z235" t="s">
        <v>59</v>
      </c>
      <c r="AA235">
        <v>25</v>
      </c>
      <c r="AB235">
        <v>12</v>
      </c>
      <c r="AC235">
        <v>20</v>
      </c>
      <c r="AD235">
        <v>92</v>
      </c>
      <c r="AE235">
        <v>96</v>
      </c>
      <c r="AF235">
        <v>75</v>
      </c>
      <c r="AG235">
        <v>55</v>
      </c>
      <c r="AH235">
        <v>88</v>
      </c>
      <c r="AI235" s="1" t="s">
        <v>76</v>
      </c>
      <c r="AJ235">
        <v>1</v>
      </c>
      <c r="AK235">
        <v>0.04</v>
      </c>
      <c r="AL235">
        <v>0</v>
      </c>
      <c r="AM235">
        <v>1</v>
      </c>
      <c r="AN235">
        <v>100</v>
      </c>
      <c r="AO235">
        <v>0</v>
      </c>
      <c r="AP235">
        <v>0</v>
      </c>
      <c r="AQ235">
        <v>0</v>
      </c>
      <c r="AR235">
        <v>6</v>
      </c>
      <c r="AS235">
        <v>89</v>
      </c>
      <c r="AT235">
        <v>0</v>
      </c>
      <c r="AU235">
        <v>0</v>
      </c>
      <c r="AV235">
        <v>1</v>
      </c>
      <c r="AW235">
        <v>1</v>
      </c>
      <c r="AX235" t="s">
        <v>104</v>
      </c>
      <c r="AY235">
        <v>35</v>
      </c>
      <c r="AZ235">
        <v>1510</v>
      </c>
      <c r="BA235">
        <v>0</v>
      </c>
      <c r="BB235" s="5">
        <v>1510</v>
      </c>
      <c r="BC235">
        <v>982</v>
      </c>
      <c r="BD235">
        <v>528</v>
      </c>
      <c r="BE235">
        <v>2</v>
      </c>
      <c r="BF235">
        <v>96</v>
      </c>
    </row>
    <row r="236" spans="1:58" x14ac:dyDescent="0.2">
      <c r="A236" t="s">
        <v>383</v>
      </c>
      <c r="B236" t="s">
        <v>58</v>
      </c>
      <c r="C236" t="s">
        <v>111</v>
      </c>
      <c r="D236">
        <v>3</v>
      </c>
      <c r="E236" t="s">
        <v>101</v>
      </c>
      <c r="F236">
        <v>0.02</v>
      </c>
      <c r="G236" t="s">
        <v>113</v>
      </c>
      <c r="H236" s="2">
        <v>45095</v>
      </c>
      <c r="I236">
        <v>703</v>
      </c>
      <c r="J236" s="2">
        <v>45097</v>
      </c>
      <c r="K236" s="33">
        <f t="shared" si="3"/>
        <v>2</v>
      </c>
      <c r="L236" t="s">
        <v>334</v>
      </c>
      <c r="M236" t="s">
        <v>62</v>
      </c>
      <c r="N236">
        <v>0.04</v>
      </c>
      <c r="O236">
        <v>1171</v>
      </c>
      <c r="P236">
        <v>0.02</v>
      </c>
      <c r="Q236">
        <v>0.8</v>
      </c>
      <c r="R236">
        <v>18</v>
      </c>
      <c r="S236" t="s">
        <v>108</v>
      </c>
      <c r="T236" t="s">
        <v>65</v>
      </c>
      <c r="U236">
        <v>4</v>
      </c>
      <c r="V236" t="s">
        <v>66</v>
      </c>
      <c r="W236" t="s">
        <v>62</v>
      </c>
      <c r="X236">
        <v>0</v>
      </c>
      <c r="Y236">
        <v>468</v>
      </c>
      <c r="Z236" t="s">
        <v>111</v>
      </c>
      <c r="AA236">
        <v>24</v>
      </c>
      <c r="AB236">
        <v>8</v>
      </c>
      <c r="AC236">
        <v>10</v>
      </c>
      <c r="AD236">
        <v>97</v>
      </c>
      <c r="AE236">
        <v>94</v>
      </c>
      <c r="AF236">
        <v>85</v>
      </c>
      <c r="AG236">
        <v>65</v>
      </c>
      <c r="AH236">
        <v>96</v>
      </c>
      <c r="AI236" s="1" t="s">
        <v>109</v>
      </c>
      <c r="AJ236">
        <v>1</v>
      </c>
      <c r="AK236">
        <v>4.1666666666666664E-2</v>
      </c>
      <c r="AL236">
        <v>0</v>
      </c>
      <c r="AM236">
        <v>1</v>
      </c>
      <c r="AN236">
        <v>100</v>
      </c>
      <c r="AO236">
        <v>0</v>
      </c>
      <c r="AP236">
        <v>0</v>
      </c>
      <c r="AQ236">
        <v>0</v>
      </c>
      <c r="AR236">
        <v>6</v>
      </c>
      <c r="AS236">
        <v>80</v>
      </c>
      <c r="AT236">
        <v>0</v>
      </c>
      <c r="AU236">
        <v>0</v>
      </c>
      <c r="AV236">
        <v>1</v>
      </c>
      <c r="AW236">
        <v>1</v>
      </c>
      <c r="AX236" t="s">
        <v>77</v>
      </c>
      <c r="AY236">
        <v>60</v>
      </c>
      <c r="AZ236">
        <v>1171</v>
      </c>
      <c r="BA236">
        <v>0</v>
      </c>
      <c r="BB236" s="5">
        <v>1171</v>
      </c>
      <c r="BC236">
        <v>468</v>
      </c>
      <c r="BD236">
        <v>703</v>
      </c>
      <c r="BE236">
        <v>4</v>
      </c>
      <c r="BF236">
        <v>94</v>
      </c>
    </row>
    <row r="237" spans="1:58" hidden="1" x14ac:dyDescent="0.2">
      <c r="A237" t="s">
        <v>384</v>
      </c>
      <c r="B237" t="s">
        <v>58</v>
      </c>
      <c r="C237" t="s">
        <v>96</v>
      </c>
      <c r="D237">
        <v>4</v>
      </c>
      <c r="E237" t="s">
        <v>90</v>
      </c>
      <c r="F237">
        <v>0.03</v>
      </c>
      <c r="G237" t="s">
        <v>99</v>
      </c>
      <c r="H237" s="2">
        <v>45062</v>
      </c>
      <c r="I237">
        <v>738</v>
      </c>
      <c r="J237" s="2">
        <v>45068</v>
      </c>
      <c r="K237" s="33">
        <f t="shared" si="3"/>
        <v>6</v>
      </c>
      <c r="L237" t="s">
        <v>169</v>
      </c>
      <c r="M237" t="s">
        <v>62</v>
      </c>
      <c r="N237">
        <v>0.03</v>
      </c>
      <c r="O237">
        <v>1367</v>
      </c>
      <c r="P237">
        <v>0.04</v>
      </c>
      <c r="Q237">
        <v>0.88</v>
      </c>
      <c r="R237">
        <v>10</v>
      </c>
      <c r="S237" t="s">
        <v>108</v>
      </c>
      <c r="T237" t="s">
        <v>65</v>
      </c>
      <c r="U237">
        <v>5</v>
      </c>
      <c r="V237" t="s">
        <v>66</v>
      </c>
      <c r="W237" t="s">
        <v>62</v>
      </c>
      <c r="X237">
        <v>1</v>
      </c>
      <c r="Y237">
        <v>629</v>
      </c>
      <c r="Z237" t="s">
        <v>96</v>
      </c>
      <c r="AA237">
        <v>20</v>
      </c>
      <c r="AB237">
        <v>10</v>
      </c>
      <c r="AC237">
        <v>15</v>
      </c>
      <c r="AD237">
        <v>95</v>
      </c>
      <c r="AE237">
        <v>98</v>
      </c>
      <c r="AF237">
        <v>80</v>
      </c>
      <c r="AG237">
        <v>60</v>
      </c>
      <c r="AH237">
        <v>92</v>
      </c>
      <c r="AI237" s="1" t="s">
        <v>109</v>
      </c>
      <c r="AJ237">
        <v>1</v>
      </c>
      <c r="AK237">
        <v>0.05</v>
      </c>
      <c r="AL237">
        <v>0</v>
      </c>
      <c r="AM237">
        <v>0</v>
      </c>
      <c r="AN237">
        <v>0</v>
      </c>
      <c r="AO237">
        <v>0</v>
      </c>
      <c r="AP237">
        <v>0</v>
      </c>
      <c r="AQ237">
        <v>1367</v>
      </c>
      <c r="AR237">
        <v>3</v>
      </c>
      <c r="AS237">
        <v>88</v>
      </c>
      <c r="AT237">
        <v>0</v>
      </c>
      <c r="AU237">
        <v>0</v>
      </c>
      <c r="AV237">
        <v>1</v>
      </c>
      <c r="AW237">
        <v>1</v>
      </c>
      <c r="AX237" t="s">
        <v>69</v>
      </c>
      <c r="AY237">
        <v>54</v>
      </c>
      <c r="AZ237">
        <v>1367</v>
      </c>
      <c r="BA237">
        <v>0</v>
      </c>
      <c r="BB237" s="5">
        <v>1367</v>
      </c>
      <c r="BC237">
        <v>629</v>
      </c>
      <c r="BD237">
        <v>738</v>
      </c>
      <c r="BE237">
        <v>3</v>
      </c>
      <c r="BF237">
        <v>98</v>
      </c>
    </row>
    <row r="238" spans="1:58" hidden="1" x14ac:dyDescent="0.2">
      <c r="A238" t="s">
        <v>385</v>
      </c>
      <c r="B238" t="s">
        <v>86</v>
      </c>
      <c r="C238" t="s">
        <v>96</v>
      </c>
      <c r="D238">
        <v>3</v>
      </c>
      <c r="E238" t="s">
        <v>90</v>
      </c>
      <c r="F238">
        <v>0.03</v>
      </c>
      <c r="G238" t="s">
        <v>99</v>
      </c>
      <c r="H238" s="2">
        <v>45082</v>
      </c>
      <c r="I238">
        <v>1184</v>
      </c>
      <c r="J238" s="2">
        <v>45082</v>
      </c>
      <c r="K238" s="33">
        <f t="shared" si="3"/>
        <v>0</v>
      </c>
      <c r="M238" t="s">
        <v>62</v>
      </c>
      <c r="N238">
        <v>0.01</v>
      </c>
      <c r="O238">
        <v>1973</v>
      </c>
      <c r="P238">
        <v>0.03</v>
      </c>
      <c r="Q238">
        <v>0.9</v>
      </c>
      <c r="R238">
        <v>28</v>
      </c>
      <c r="S238" t="s">
        <v>108</v>
      </c>
      <c r="T238" t="s">
        <v>82</v>
      </c>
      <c r="U238">
        <v>6</v>
      </c>
      <c r="V238" t="s">
        <v>88</v>
      </c>
      <c r="W238" t="s">
        <v>62</v>
      </c>
      <c r="X238">
        <v>0</v>
      </c>
      <c r="Y238">
        <v>789</v>
      </c>
      <c r="Z238" t="s">
        <v>96</v>
      </c>
      <c r="AA238">
        <v>20</v>
      </c>
      <c r="AB238">
        <v>10</v>
      </c>
      <c r="AC238">
        <v>15</v>
      </c>
      <c r="AD238">
        <v>95</v>
      </c>
      <c r="AE238">
        <v>98</v>
      </c>
      <c r="AF238">
        <v>80</v>
      </c>
      <c r="AG238">
        <v>60</v>
      </c>
      <c r="AH238">
        <v>92</v>
      </c>
      <c r="AI238" s="1" t="s">
        <v>109</v>
      </c>
      <c r="AJ238">
        <v>1</v>
      </c>
      <c r="AK238">
        <v>0.05</v>
      </c>
      <c r="AL238">
        <v>0</v>
      </c>
      <c r="AM238">
        <v>1</v>
      </c>
      <c r="AN238">
        <v>100</v>
      </c>
      <c r="AO238">
        <v>0</v>
      </c>
      <c r="AP238">
        <v>1</v>
      </c>
      <c r="AQ238">
        <v>0</v>
      </c>
      <c r="AS238">
        <v>90</v>
      </c>
      <c r="AT238">
        <v>0</v>
      </c>
      <c r="AU238">
        <v>0</v>
      </c>
      <c r="AV238">
        <v>0</v>
      </c>
      <c r="AW238">
        <v>0</v>
      </c>
      <c r="AX238" t="s">
        <v>77</v>
      </c>
      <c r="AY238">
        <v>60</v>
      </c>
      <c r="AZ238">
        <v>1973</v>
      </c>
      <c r="BA238">
        <v>0</v>
      </c>
      <c r="BB238" s="5">
        <v>1973</v>
      </c>
      <c r="BC238">
        <v>789</v>
      </c>
      <c r="BD238">
        <v>1184</v>
      </c>
      <c r="BE238">
        <v>1</v>
      </c>
      <c r="BF238">
        <v>98</v>
      </c>
    </row>
    <row r="239" spans="1:58" x14ac:dyDescent="0.2">
      <c r="A239" t="s">
        <v>386</v>
      </c>
      <c r="B239" t="s">
        <v>86</v>
      </c>
      <c r="C239" t="s">
        <v>111</v>
      </c>
      <c r="D239">
        <v>4</v>
      </c>
      <c r="E239" t="s">
        <v>60</v>
      </c>
      <c r="F239">
        <v>0.03</v>
      </c>
      <c r="G239" t="s">
        <v>113</v>
      </c>
      <c r="H239" s="2">
        <v>45049</v>
      </c>
      <c r="I239">
        <v>1295</v>
      </c>
      <c r="J239" s="2">
        <v>45052</v>
      </c>
      <c r="K239" s="33">
        <f t="shared" si="3"/>
        <v>3</v>
      </c>
      <c r="L239" t="s">
        <v>145</v>
      </c>
      <c r="M239" t="s">
        <v>62</v>
      </c>
      <c r="N239">
        <v>0.02</v>
      </c>
      <c r="O239">
        <v>2491</v>
      </c>
      <c r="P239">
        <v>0.04</v>
      </c>
      <c r="Q239">
        <v>0.89</v>
      </c>
      <c r="R239">
        <v>28</v>
      </c>
      <c r="S239" t="s">
        <v>81</v>
      </c>
      <c r="T239" t="s">
        <v>82</v>
      </c>
      <c r="U239">
        <v>2</v>
      </c>
      <c r="V239" t="s">
        <v>66</v>
      </c>
      <c r="W239" t="s">
        <v>62</v>
      </c>
      <c r="X239">
        <v>1</v>
      </c>
      <c r="Y239">
        <v>1196</v>
      </c>
      <c r="Z239" t="s">
        <v>111</v>
      </c>
      <c r="AA239">
        <v>24</v>
      </c>
      <c r="AB239">
        <v>8</v>
      </c>
      <c r="AC239">
        <v>10</v>
      </c>
      <c r="AD239">
        <v>97</v>
      </c>
      <c r="AE239">
        <v>94</v>
      </c>
      <c r="AF239">
        <v>85</v>
      </c>
      <c r="AG239">
        <v>65</v>
      </c>
      <c r="AH239">
        <v>96</v>
      </c>
      <c r="AI239" s="1" t="s">
        <v>84</v>
      </c>
      <c r="AJ239">
        <v>1</v>
      </c>
      <c r="AK239">
        <v>4.1666666666666664E-2</v>
      </c>
      <c r="AL239">
        <v>0</v>
      </c>
      <c r="AM239">
        <v>0</v>
      </c>
      <c r="AN239">
        <v>0</v>
      </c>
      <c r="AO239">
        <v>0</v>
      </c>
      <c r="AP239">
        <v>0</v>
      </c>
      <c r="AQ239">
        <v>2491</v>
      </c>
      <c r="AR239">
        <v>7</v>
      </c>
      <c r="AS239">
        <v>89</v>
      </c>
      <c r="AT239">
        <v>0</v>
      </c>
      <c r="AU239">
        <v>0</v>
      </c>
      <c r="AV239">
        <v>1</v>
      </c>
      <c r="AW239">
        <v>1</v>
      </c>
      <c r="AX239" t="s">
        <v>69</v>
      </c>
      <c r="AY239">
        <v>52</v>
      </c>
      <c r="AZ239">
        <v>2491</v>
      </c>
      <c r="BA239">
        <v>0</v>
      </c>
      <c r="BB239" s="5">
        <v>2491</v>
      </c>
      <c r="BC239">
        <v>1196</v>
      </c>
      <c r="BD239">
        <v>1295</v>
      </c>
      <c r="BE239">
        <v>2</v>
      </c>
      <c r="BF239">
        <v>94</v>
      </c>
    </row>
    <row r="240" spans="1:58" x14ac:dyDescent="0.2">
      <c r="A240" t="s">
        <v>387</v>
      </c>
      <c r="B240" t="s">
        <v>86</v>
      </c>
      <c r="C240" t="s">
        <v>111</v>
      </c>
      <c r="D240">
        <v>1</v>
      </c>
      <c r="E240" t="s">
        <v>71</v>
      </c>
      <c r="F240">
        <v>0.04</v>
      </c>
      <c r="G240" t="s">
        <v>113</v>
      </c>
      <c r="H240" s="2">
        <v>45086</v>
      </c>
      <c r="I240">
        <v>1668</v>
      </c>
      <c r="J240" s="2">
        <v>45090</v>
      </c>
      <c r="K240" s="33">
        <f t="shared" si="3"/>
        <v>4</v>
      </c>
      <c r="M240" t="s">
        <v>62</v>
      </c>
      <c r="N240">
        <v>0.01</v>
      </c>
      <c r="O240">
        <v>3337</v>
      </c>
      <c r="P240">
        <v>0.03</v>
      </c>
      <c r="Q240">
        <v>0.89</v>
      </c>
      <c r="R240">
        <v>26</v>
      </c>
      <c r="S240" t="s">
        <v>74</v>
      </c>
      <c r="T240" t="s">
        <v>93</v>
      </c>
      <c r="U240">
        <v>6</v>
      </c>
      <c r="V240" t="s">
        <v>88</v>
      </c>
      <c r="W240" t="s">
        <v>62</v>
      </c>
      <c r="X240">
        <v>1</v>
      </c>
      <c r="Y240">
        <v>1669</v>
      </c>
      <c r="Z240" t="s">
        <v>111</v>
      </c>
      <c r="AA240">
        <v>24</v>
      </c>
      <c r="AB240">
        <v>8</v>
      </c>
      <c r="AC240">
        <v>10</v>
      </c>
      <c r="AD240">
        <v>97</v>
      </c>
      <c r="AE240">
        <v>94</v>
      </c>
      <c r="AF240">
        <v>85</v>
      </c>
      <c r="AG240">
        <v>65</v>
      </c>
      <c r="AH240">
        <v>96</v>
      </c>
      <c r="AI240" s="1" t="s">
        <v>76</v>
      </c>
      <c r="AJ240">
        <v>1</v>
      </c>
      <c r="AK240">
        <v>4.1666666666666664E-2</v>
      </c>
      <c r="AL240">
        <v>0</v>
      </c>
      <c r="AM240">
        <v>0</v>
      </c>
      <c r="AN240">
        <v>0</v>
      </c>
      <c r="AO240">
        <v>0</v>
      </c>
      <c r="AP240">
        <v>1</v>
      </c>
      <c r="AQ240">
        <v>3337</v>
      </c>
      <c r="AS240">
        <v>89</v>
      </c>
      <c r="AT240">
        <v>0</v>
      </c>
      <c r="AU240">
        <v>0</v>
      </c>
      <c r="AV240">
        <v>0</v>
      </c>
      <c r="AW240">
        <v>0</v>
      </c>
      <c r="AX240" t="s">
        <v>114</v>
      </c>
      <c r="AY240">
        <v>50</v>
      </c>
      <c r="AZ240">
        <v>3337</v>
      </c>
      <c r="BA240">
        <v>0</v>
      </c>
      <c r="BB240" s="5">
        <v>3337</v>
      </c>
      <c r="BC240">
        <v>1669</v>
      </c>
      <c r="BD240">
        <v>1668</v>
      </c>
      <c r="BE240">
        <v>1</v>
      </c>
      <c r="BF240">
        <v>94</v>
      </c>
    </row>
    <row r="241" spans="1:58" x14ac:dyDescent="0.2">
      <c r="A241" t="s">
        <v>388</v>
      </c>
      <c r="B241" t="s">
        <v>58</v>
      </c>
      <c r="C241" t="s">
        <v>111</v>
      </c>
      <c r="D241">
        <v>2</v>
      </c>
      <c r="E241" t="s">
        <v>101</v>
      </c>
      <c r="F241">
        <v>0.03</v>
      </c>
      <c r="G241" t="s">
        <v>113</v>
      </c>
      <c r="H241" s="2">
        <v>45071</v>
      </c>
      <c r="I241">
        <v>783</v>
      </c>
      <c r="J241" s="2">
        <v>45074</v>
      </c>
      <c r="K241" s="33">
        <f t="shared" si="3"/>
        <v>3</v>
      </c>
      <c r="M241" t="s">
        <v>62</v>
      </c>
      <c r="N241">
        <v>0.04</v>
      </c>
      <c r="O241">
        <v>1957</v>
      </c>
      <c r="P241">
        <v>0.01</v>
      </c>
      <c r="Q241">
        <v>0.89</v>
      </c>
      <c r="R241">
        <v>28</v>
      </c>
      <c r="S241" t="s">
        <v>81</v>
      </c>
      <c r="T241" t="s">
        <v>119</v>
      </c>
      <c r="U241">
        <v>2</v>
      </c>
      <c r="V241" t="s">
        <v>88</v>
      </c>
      <c r="W241" t="s">
        <v>62</v>
      </c>
      <c r="X241">
        <v>0</v>
      </c>
      <c r="Y241">
        <v>1174</v>
      </c>
      <c r="Z241" t="s">
        <v>111</v>
      </c>
      <c r="AA241">
        <v>24</v>
      </c>
      <c r="AB241">
        <v>8</v>
      </c>
      <c r="AC241">
        <v>10</v>
      </c>
      <c r="AD241">
        <v>97</v>
      </c>
      <c r="AE241">
        <v>94</v>
      </c>
      <c r="AF241">
        <v>85</v>
      </c>
      <c r="AG241">
        <v>65</v>
      </c>
      <c r="AH241">
        <v>96</v>
      </c>
      <c r="AI241" s="1" t="s">
        <v>84</v>
      </c>
      <c r="AJ241">
        <v>1</v>
      </c>
      <c r="AK241">
        <v>4.1666666666666664E-2</v>
      </c>
      <c r="AL241">
        <v>0</v>
      </c>
      <c r="AM241">
        <v>1</v>
      </c>
      <c r="AN241">
        <v>100</v>
      </c>
      <c r="AO241">
        <v>0</v>
      </c>
      <c r="AP241">
        <v>1</v>
      </c>
      <c r="AQ241">
        <v>0</v>
      </c>
      <c r="AS241">
        <v>89</v>
      </c>
      <c r="AT241">
        <v>0</v>
      </c>
      <c r="AU241">
        <v>0</v>
      </c>
      <c r="AV241">
        <v>0</v>
      </c>
      <c r="AW241">
        <v>0</v>
      </c>
      <c r="AX241" t="s">
        <v>121</v>
      </c>
      <c r="AY241">
        <v>40</v>
      </c>
      <c r="AZ241">
        <v>1957</v>
      </c>
      <c r="BA241">
        <v>0</v>
      </c>
      <c r="BB241" s="5">
        <v>1957</v>
      </c>
      <c r="BC241">
        <v>1174</v>
      </c>
      <c r="BD241">
        <v>783</v>
      </c>
      <c r="BE241">
        <v>4</v>
      </c>
      <c r="BF241">
        <v>94</v>
      </c>
    </row>
    <row r="242" spans="1:58" x14ac:dyDescent="0.2">
      <c r="A242" t="s">
        <v>389</v>
      </c>
      <c r="B242" t="s">
        <v>86</v>
      </c>
      <c r="C242" t="s">
        <v>111</v>
      </c>
      <c r="D242">
        <v>4</v>
      </c>
      <c r="E242" t="s">
        <v>90</v>
      </c>
      <c r="F242">
        <v>0.02</v>
      </c>
      <c r="G242" t="s">
        <v>113</v>
      </c>
      <c r="H242" s="2">
        <v>45058</v>
      </c>
      <c r="I242">
        <v>808</v>
      </c>
      <c r="J242" s="2">
        <v>45058</v>
      </c>
      <c r="K242" s="33">
        <f t="shared" si="3"/>
        <v>0</v>
      </c>
      <c r="M242" t="s">
        <v>62</v>
      </c>
      <c r="N242">
        <v>0.01</v>
      </c>
      <c r="O242">
        <v>1171</v>
      </c>
      <c r="P242">
        <v>0.01</v>
      </c>
      <c r="Q242">
        <v>0.96</v>
      </c>
      <c r="R242">
        <v>30</v>
      </c>
      <c r="S242" t="s">
        <v>108</v>
      </c>
      <c r="T242" t="s">
        <v>119</v>
      </c>
      <c r="U242">
        <v>3</v>
      </c>
      <c r="V242" t="s">
        <v>88</v>
      </c>
      <c r="W242" t="s">
        <v>62</v>
      </c>
      <c r="X242">
        <v>0</v>
      </c>
      <c r="Y242">
        <v>363</v>
      </c>
      <c r="Z242" t="s">
        <v>111</v>
      </c>
      <c r="AA242">
        <v>24</v>
      </c>
      <c r="AB242">
        <v>8</v>
      </c>
      <c r="AC242">
        <v>10</v>
      </c>
      <c r="AD242">
        <v>97</v>
      </c>
      <c r="AE242">
        <v>94</v>
      </c>
      <c r="AF242">
        <v>85</v>
      </c>
      <c r="AG242">
        <v>65</v>
      </c>
      <c r="AH242">
        <v>96</v>
      </c>
      <c r="AI242" s="1" t="s">
        <v>109</v>
      </c>
      <c r="AJ242">
        <v>1</v>
      </c>
      <c r="AK242">
        <v>4.1666666666666664E-2</v>
      </c>
      <c r="AL242">
        <v>0</v>
      </c>
      <c r="AM242">
        <v>1</v>
      </c>
      <c r="AN242">
        <v>100</v>
      </c>
      <c r="AO242">
        <v>0</v>
      </c>
      <c r="AP242">
        <v>1</v>
      </c>
      <c r="AQ242">
        <v>0</v>
      </c>
      <c r="AS242">
        <v>96</v>
      </c>
      <c r="AT242">
        <v>0</v>
      </c>
      <c r="AU242">
        <v>0</v>
      </c>
      <c r="AV242">
        <v>0</v>
      </c>
      <c r="AW242">
        <v>0</v>
      </c>
      <c r="AX242" t="s">
        <v>69</v>
      </c>
      <c r="AY242">
        <v>69</v>
      </c>
      <c r="AZ242">
        <v>1171</v>
      </c>
      <c r="BA242">
        <v>0</v>
      </c>
      <c r="BB242" s="5">
        <v>1171</v>
      </c>
      <c r="BC242">
        <v>363</v>
      </c>
      <c r="BD242">
        <v>808</v>
      </c>
      <c r="BE242">
        <v>1</v>
      </c>
      <c r="BF242">
        <v>94</v>
      </c>
    </row>
    <row r="243" spans="1:58" x14ac:dyDescent="0.2">
      <c r="A243" t="s">
        <v>390</v>
      </c>
      <c r="B243" t="s">
        <v>86</v>
      </c>
      <c r="C243" t="s">
        <v>111</v>
      </c>
      <c r="D243">
        <v>3</v>
      </c>
      <c r="E243" t="s">
        <v>90</v>
      </c>
      <c r="F243">
        <v>0.03</v>
      </c>
      <c r="G243" t="s">
        <v>113</v>
      </c>
      <c r="H243" s="2">
        <v>45081</v>
      </c>
      <c r="I243">
        <v>737</v>
      </c>
      <c r="J243" s="2">
        <v>45086</v>
      </c>
      <c r="K243" s="33">
        <f t="shared" si="3"/>
        <v>5</v>
      </c>
      <c r="L243" t="s">
        <v>63</v>
      </c>
      <c r="M243" t="s">
        <v>62</v>
      </c>
      <c r="N243">
        <v>0.02</v>
      </c>
      <c r="O243">
        <v>1117</v>
      </c>
      <c r="P243">
        <v>0.02</v>
      </c>
      <c r="Q243">
        <v>0.96</v>
      </c>
      <c r="R243">
        <v>11</v>
      </c>
      <c r="S243" t="s">
        <v>64</v>
      </c>
      <c r="T243" t="s">
        <v>93</v>
      </c>
      <c r="U243">
        <v>4</v>
      </c>
      <c r="V243" t="s">
        <v>66</v>
      </c>
      <c r="W243" t="s">
        <v>62</v>
      </c>
      <c r="X243">
        <v>1</v>
      </c>
      <c r="Y243">
        <v>380</v>
      </c>
      <c r="Z243" t="s">
        <v>111</v>
      </c>
      <c r="AA243">
        <v>24</v>
      </c>
      <c r="AB243">
        <v>8</v>
      </c>
      <c r="AC243">
        <v>10</v>
      </c>
      <c r="AD243">
        <v>97</v>
      </c>
      <c r="AE243">
        <v>94</v>
      </c>
      <c r="AF243">
        <v>85</v>
      </c>
      <c r="AG243">
        <v>65</v>
      </c>
      <c r="AH243">
        <v>96</v>
      </c>
      <c r="AI243" s="1" t="s">
        <v>68</v>
      </c>
      <c r="AJ243">
        <v>1</v>
      </c>
      <c r="AK243">
        <v>4.1666666666666664E-2</v>
      </c>
      <c r="AL243">
        <v>0</v>
      </c>
      <c r="AM243">
        <v>0</v>
      </c>
      <c r="AN243">
        <v>0</v>
      </c>
      <c r="AO243">
        <v>0</v>
      </c>
      <c r="AP243">
        <v>0</v>
      </c>
      <c r="AQ243">
        <v>1117</v>
      </c>
      <c r="AR243">
        <v>5</v>
      </c>
      <c r="AS243">
        <v>96</v>
      </c>
      <c r="AT243">
        <v>0</v>
      </c>
      <c r="AU243">
        <v>0</v>
      </c>
      <c r="AV243">
        <v>1</v>
      </c>
      <c r="AW243">
        <v>1</v>
      </c>
      <c r="AX243" t="s">
        <v>77</v>
      </c>
      <c r="AY243">
        <v>66</v>
      </c>
      <c r="AZ243">
        <v>1117</v>
      </c>
      <c r="BA243">
        <v>0</v>
      </c>
      <c r="BB243" s="5">
        <v>1117</v>
      </c>
      <c r="BC243">
        <v>380</v>
      </c>
      <c r="BD243">
        <v>737</v>
      </c>
      <c r="BE243">
        <v>2</v>
      </c>
      <c r="BF243">
        <v>94</v>
      </c>
    </row>
    <row r="244" spans="1:58" hidden="1" x14ac:dyDescent="0.2">
      <c r="A244" t="s">
        <v>391</v>
      </c>
      <c r="B244" t="s">
        <v>86</v>
      </c>
      <c r="C244" t="s">
        <v>96</v>
      </c>
      <c r="D244">
        <v>4</v>
      </c>
      <c r="E244" t="s">
        <v>90</v>
      </c>
      <c r="F244">
        <v>0.03</v>
      </c>
      <c r="G244" t="s">
        <v>99</v>
      </c>
      <c r="H244" s="2">
        <v>45053</v>
      </c>
      <c r="I244">
        <v>1146</v>
      </c>
      <c r="J244" s="2">
        <v>45055</v>
      </c>
      <c r="K244" s="33">
        <f t="shared" si="3"/>
        <v>2</v>
      </c>
      <c r="M244" t="s">
        <v>62</v>
      </c>
      <c r="N244">
        <v>0.04</v>
      </c>
      <c r="O244">
        <v>2794</v>
      </c>
      <c r="P244">
        <v>0.01</v>
      </c>
      <c r="Q244">
        <v>0.94</v>
      </c>
      <c r="R244">
        <v>21</v>
      </c>
      <c r="S244" t="s">
        <v>81</v>
      </c>
      <c r="T244" t="s">
        <v>65</v>
      </c>
      <c r="U244">
        <v>1</v>
      </c>
      <c r="V244" t="s">
        <v>88</v>
      </c>
      <c r="W244" t="s">
        <v>62</v>
      </c>
      <c r="X244">
        <v>1</v>
      </c>
      <c r="Y244">
        <v>1648</v>
      </c>
      <c r="Z244" t="s">
        <v>96</v>
      </c>
      <c r="AA244">
        <v>20</v>
      </c>
      <c r="AB244">
        <v>10</v>
      </c>
      <c r="AC244">
        <v>15</v>
      </c>
      <c r="AD244">
        <v>95</v>
      </c>
      <c r="AE244">
        <v>98</v>
      </c>
      <c r="AF244">
        <v>80</v>
      </c>
      <c r="AG244">
        <v>60</v>
      </c>
      <c r="AH244">
        <v>92</v>
      </c>
      <c r="AI244" s="1" t="s">
        <v>84</v>
      </c>
      <c r="AJ244">
        <v>1</v>
      </c>
      <c r="AK244">
        <v>0.05</v>
      </c>
      <c r="AL244">
        <v>0</v>
      </c>
      <c r="AM244">
        <v>0</v>
      </c>
      <c r="AN244">
        <v>0</v>
      </c>
      <c r="AO244">
        <v>0</v>
      </c>
      <c r="AP244">
        <v>1</v>
      </c>
      <c r="AQ244">
        <v>2794</v>
      </c>
      <c r="AS244">
        <v>94</v>
      </c>
      <c r="AT244">
        <v>0</v>
      </c>
      <c r="AU244">
        <v>0</v>
      </c>
      <c r="AV244">
        <v>0</v>
      </c>
      <c r="AW244">
        <v>0</v>
      </c>
      <c r="AX244" t="s">
        <v>69</v>
      </c>
      <c r="AY244">
        <v>41</v>
      </c>
      <c r="AZ244">
        <v>2794</v>
      </c>
      <c r="BA244">
        <v>0</v>
      </c>
      <c r="BB244" s="5">
        <v>2794</v>
      </c>
      <c r="BC244">
        <v>1648</v>
      </c>
      <c r="BD244">
        <v>1146</v>
      </c>
      <c r="BE244">
        <v>4</v>
      </c>
      <c r="BF244">
        <v>98</v>
      </c>
    </row>
    <row r="245" spans="1:58" x14ac:dyDescent="0.2">
      <c r="A245" t="s">
        <v>392</v>
      </c>
      <c r="B245" t="s">
        <v>86</v>
      </c>
      <c r="C245" t="s">
        <v>111</v>
      </c>
      <c r="D245">
        <v>1</v>
      </c>
      <c r="E245" t="s">
        <v>87</v>
      </c>
      <c r="F245">
        <v>0.01</v>
      </c>
      <c r="G245" t="s">
        <v>113</v>
      </c>
      <c r="H245" s="2">
        <v>45079</v>
      </c>
      <c r="I245">
        <v>766</v>
      </c>
      <c r="J245" s="2">
        <v>45080</v>
      </c>
      <c r="K245" s="33">
        <f t="shared" si="3"/>
        <v>1</v>
      </c>
      <c r="L245" t="s">
        <v>152</v>
      </c>
      <c r="M245" t="s">
        <v>62</v>
      </c>
      <c r="N245">
        <v>0.02</v>
      </c>
      <c r="O245">
        <v>1740</v>
      </c>
      <c r="P245">
        <v>0.03</v>
      </c>
      <c r="Q245">
        <v>0.94</v>
      </c>
      <c r="R245">
        <v>14</v>
      </c>
      <c r="S245" t="s">
        <v>108</v>
      </c>
      <c r="T245" t="s">
        <v>93</v>
      </c>
      <c r="U245">
        <v>3</v>
      </c>
      <c r="V245" t="s">
        <v>66</v>
      </c>
      <c r="W245" t="s">
        <v>62</v>
      </c>
      <c r="X245">
        <v>0</v>
      </c>
      <c r="Y245">
        <v>974</v>
      </c>
      <c r="Z245" t="s">
        <v>111</v>
      </c>
      <c r="AA245">
        <v>24</v>
      </c>
      <c r="AB245">
        <v>8</v>
      </c>
      <c r="AC245">
        <v>10</v>
      </c>
      <c r="AD245">
        <v>97</v>
      </c>
      <c r="AE245">
        <v>94</v>
      </c>
      <c r="AF245">
        <v>85</v>
      </c>
      <c r="AG245">
        <v>65</v>
      </c>
      <c r="AH245">
        <v>96</v>
      </c>
      <c r="AI245" s="1" t="s">
        <v>109</v>
      </c>
      <c r="AJ245">
        <v>1</v>
      </c>
      <c r="AK245">
        <v>4.1666666666666664E-2</v>
      </c>
      <c r="AL245">
        <v>0</v>
      </c>
      <c r="AM245">
        <v>1</v>
      </c>
      <c r="AN245">
        <v>100</v>
      </c>
      <c r="AO245">
        <v>0</v>
      </c>
      <c r="AP245">
        <v>0</v>
      </c>
      <c r="AQ245">
        <v>0</v>
      </c>
      <c r="AR245">
        <v>3</v>
      </c>
      <c r="AS245">
        <v>94</v>
      </c>
      <c r="AT245">
        <v>0</v>
      </c>
      <c r="AU245">
        <v>0</v>
      </c>
      <c r="AV245">
        <v>1</v>
      </c>
      <c r="AW245">
        <v>1</v>
      </c>
      <c r="AX245" t="s">
        <v>114</v>
      </c>
      <c r="AY245">
        <v>44</v>
      </c>
      <c r="AZ245">
        <v>1740</v>
      </c>
      <c r="BA245">
        <v>0</v>
      </c>
      <c r="BB245" s="5">
        <v>1740</v>
      </c>
      <c r="BC245">
        <v>974</v>
      </c>
      <c r="BD245">
        <v>766</v>
      </c>
      <c r="BE245">
        <v>2</v>
      </c>
      <c r="BF245">
        <v>94</v>
      </c>
    </row>
    <row r="246" spans="1:58" hidden="1" x14ac:dyDescent="0.2">
      <c r="A246" t="s">
        <v>393</v>
      </c>
      <c r="B246" t="s">
        <v>86</v>
      </c>
      <c r="C246" t="s">
        <v>96</v>
      </c>
      <c r="D246">
        <v>4</v>
      </c>
      <c r="E246" t="s">
        <v>101</v>
      </c>
      <c r="F246">
        <v>0.02</v>
      </c>
      <c r="G246" t="s">
        <v>99</v>
      </c>
      <c r="H246" s="2">
        <v>45041</v>
      </c>
      <c r="I246">
        <v>1273</v>
      </c>
      <c r="J246" s="2">
        <v>45044</v>
      </c>
      <c r="K246" s="33">
        <f t="shared" si="3"/>
        <v>3</v>
      </c>
      <c r="L246" t="s">
        <v>192</v>
      </c>
      <c r="M246" t="s">
        <v>62</v>
      </c>
      <c r="N246">
        <v>0.02</v>
      </c>
      <c r="O246">
        <v>2961</v>
      </c>
      <c r="P246">
        <v>0.04</v>
      </c>
      <c r="Q246">
        <v>0.96</v>
      </c>
      <c r="R246">
        <v>24</v>
      </c>
      <c r="S246" t="s">
        <v>64</v>
      </c>
      <c r="T246" t="s">
        <v>119</v>
      </c>
      <c r="U246">
        <v>2</v>
      </c>
      <c r="V246" t="s">
        <v>66</v>
      </c>
      <c r="W246" t="s">
        <v>62</v>
      </c>
      <c r="X246">
        <v>1</v>
      </c>
      <c r="Y246">
        <v>1688</v>
      </c>
      <c r="Z246" t="s">
        <v>96</v>
      </c>
      <c r="AA246">
        <v>20</v>
      </c>
      <c r="AB246">
        <v>10</v>
      </c>
      <c r="AC246">
        <v>15</v>
      </c>
      <c r="AD246">
        <v>95</v>
      </c>
      <c r="AE246">
        <v>98</v>
      </c>
      <c r="AF246">
        <v>80</v>
      </c>
      <c r="AG246">
        <v>60</v>
      </c>
      <c r="AH246">
        <v>92</v>
      </c>
      <c r="AI246" s="1" t="s">
        <v>68</v>
      </c>
      <c r="AJ246">
        <v>1</v>
      </c>
      <c r="AK246">
        <v>0.05</v>
      </c>
      <c r="AL246">
        <v>0</v>
      </c>
      <c r="AM246">
        <v>0</v>
      </c>
      <c r="AN246">
        <v>0</v>
      </c>
      <c r="AO246">
        <v>0</v>
      </c>
      <c r="AP246">
        <v>0</v>
      </c>
      <c r="AQ246">
        <v>2961</v>
      </c>
      <c r="AR246">
        <v>3</v>
      </c>
      <c r="AS246">
        <v>96</v>
      </c>
      <c r="AT246">
        <v>0</v>
      </c>
      <c r="AU246">
        <v>0</v>
      </c>
      <c r="AV246">
        <v>1</v>
      </c>
      <c r="AW246">
        <v>1</v>
      </c>
      <c r="AX246" t="s">
        <v>69</v>
      </c>
      <c r="AY246">
        <v>43</v>
      </c>
      <c r="AZ246">
        <v>2961</v>
      </c>
      <c r="BA246">
        <v>0</v>
      </c>
      <c r="BB246" s="5">
        <v>2961</v>
      </c>
      <c r="BC246">
        <v>1688</v>
      </c>
      <c r="BD246">
        <v>1273</v>
      </c>
      <c r="BE246">
        <v>2</v>
      </c>
      <c r="BF246">
        <v>98</v>
      </c>
    </row>
    <row r="247" spans="1:58" x14ac:dyDescent="0.2">
      <c r="A247" t="s">
        <v>394</v>
      </c>
      <c r="B247" t="s">
        <v>58</v>
      </c>
      <c r="C247" t="s">
        <v>111</v>
      </c>
      <c r="D247">
        <v>1</v>
      </c>
      <c r="E247" t="s">
        <v>90</v>
      </c>
      <c r="F247">
        <v>0.02</v>
      </c>
      <c r="G247" t="s">
        <v>113</v>
      </c>
      <c r="H247" s="2">
        <v>45068</v>
      </c>
      <c r="I247">
        <v>485</v>
      </c>
      <c r="J247" s="2">
        <v>45072</v>
      </c>
      <c r="K247" s="33">
        <f t="shared" si="3"/>
        <v>4</v>
      </c>
      <c r="M247" t="s">
        <v>62</v>
      </c>
      <c r="N247">
        <v>0.02</v>
      </c>
      <c r="O247">
        <v>1469</v>
      </c>
      <c r="P247">
        <v>0.02</v>
      </c>
      <c r="Q247">
        <v>0.88</v>
      </c>
      <c r="R247">
        <v>31</v>
      </c>
      <c r="S247" t="s">
        <v>74</v>
      </c>
      <c r="T247" t="s">
        <v>75</v>
      </c>
      <c r="U247">
        <v>2</v>
      </c>
      <c r="V247" t="s">
        <v>66</v>
      </c>
      <c r="W247" t="s">
        <v>62</v>
      </c>
      <c r="X247">
        <v>0</v>
      </c>
      <c r="Y247">
        <v>984</v>
      </c>
      <c r="Z247" t="s">
        <v>111</v>
      </c>
      <c r="AA247">
        <v>24</v>
      </c>
      <c r="AB247">
        <v>8</v>
      </c>
      <c r="AC247">
        <v>10</v>
      </c>
      <c r="AD247">
        <v>97</v>
      </c>
      <c r="AE247">
        <v>94</v>
      </c>
      <c r="AF247">
        <v>85</v>
      </c>
      <c r="AG247">
        <v>65</v>
      </c>
      <c r="AH247">
        <v>96</v>
      </c>
      <c r="AI247" s="1" t="s">
        <v>76</v>
      </c>
      <c r="AJ247">
        <v>1</v>
      </c>
      <c r="AK247">
        <v>4.1666666666666664E-2</v>
      </c>
      <c r="AL247">
        <v>0</v>
      </c>
      <c r="AM247">
        <v>1</v>
      </c>
      <c r="AN247">
        <v>100</v>
      </c>
      <c r="AO247">
        <v>0</v>
      </c>
      <c r="AP247">
        <v>0</v>
      </c>
      <c r="AQ247">
        <v>0</v>
      </c>
      <c r="AS247">
        <v>88</v>
      </c>
      <c r="AT247">
        <v>0</v>
      </c>
      <c r="AU247">
        <v>0</v>
      </c>
      <c r="AV247">
        <v>1</v>
      </c>
      <c r="AW247">
        <v>1</v>
      </c>
      <c r="AX247" t="s">
        <v>114</v>
      </c>
      <c r="AY247">
        <v>33</v>
      </c>
      <c r="AZ247">
        <v>1469</v>
      </c>
      <c r="BA247">
        <v>0</v>
      </c>
      <c r="BB247" s="5">
        <v>1469</v>
      </c>
      <c r="BC247">
        <v>984</v>
      </c>
      <c r="BD247">
        <v>485</v>
      </c>
      <c r="BE247">
        <v>2</v>
      </c>
      <c r="BF247">
        <v>94</v>
      </c>
    </row>
    <row r="248" spans="1:58" hidden="1" x14ac:dyDescent="0.2">
      <c r="A248" t="s">
        <v>395</v>
      </c>
      <c r="B248" t="s">
        <v>86</v>
      </c>
      <c r="C248" t="s">
        <v>96</v>
      </c>
      <c r="D248">
        <v>3</v>
      </c>
      <c r="E248" t="s">
        <v>60</v>
      </c>
      <c r="F248">
        <v>0.04</v>
      </c>
      <c r="G248" t="s">
        <v>99</v>
      </c>
      <c r="H248" s="2">
        <v>45088</v>
      </c>
      <c r="I248">
        <v>543</v>
      </c>
      <c r="J248" s="2">
        <v>45090</v>
      </c>
      <c r="K248" s="33">
        <f t="shared" si="3"/>
        <v>2</v>
      </c>
      <c r="L248" t="s">
        <v>179</v>
      </c>
      <c r="M248" t="s">
        <v>62</v>
      </c>
      <c r="N248">
        <v>0.03</v>
      </c>
      <c r="O248">
        <v>1087</v>
      </c>
      <c r="P248">
        <v>0.04</v>
      </c>
      <c r="Q248">
        <v>0.96</v>
      </c>
      <c r="R248">
        <v>32</v>
      </c>
      <c r="S248" t="s">
        <v>81</v>
      </c>
      <c r="T248" t="s">
        <v>65</v>
      </c>
      <c r="U248">
        <v>6</v>
      </c>
      <c r="V248" t="s">
        <v>66</v>
      </c>
      <c r="W248" t="s">
        <v>62</v>
      </c>
      <c r="X248">
        <v>0</v>
      </c>
      <c r="Y248">
        <v>544</v>
      </c>
      <c r="Z248" t="s">
        <v>96</v>
      </c>
      <c r="AA248">
        <v>20</v>
      </c>
      <c r="AB248">
        <v>10</v>
      </c>
      <c r="AC248">
        <v>15</v>
      </c>
      <c r="AD248">
        <v>95</v>
      </c>
      <c r="AE248">
        <v>98</v>
      </c>
      <c r="AF248">
        <v>80</v>
      </c>
      <c r="AG248">
        <v>60</v>
      </c>
      <c r="AH248">
        <v>92</v>
      </c>
      <c r="AI248" s="1" t="s">
        <v>84</v>
      </c>
      <c r="AJ248">
        <v>1</v>
      </c>
      <c r="AK248">
        <v>0.05</v>
      </c>
      <c r="AL248">
        <v>0</v>
      </c>
      <c r="AM248">
        <v>1</v>
      </c>
      <c r="AN248">
        <v>100</v>
      </c>
      <c r="AO248">
        <v>0</v>
      </c>
      <c r="AP248">
        <v>0</v>
      </c>
      <c r="AQ248">
        <v>0</v>
      </c>
      <c r="AR248">
        <v>6</v>
      </c>
      <c r="AS248">
        <v>96</v>
      </c>
      <c r="AT248">
        <v>0</v>
      </c>
      <c r="AU248">
        <v>0</v>
      </c>
      <c r="AV248">
        <v>1</v>
      </c>
      <c r="AW248">
        <v>1</v>
      </c>
      <c r="AX248" t="s">
        <v>77</v>
      </c>
      <c r="AY248">
        <v>50</v>
      </c>
      <c r="AZ248">
        <v>1087</v>
      </c>
      <c r="BA248">
        <v>0</v>
      </c>
      <c r="BB248" s="5">
        <v>1087</v>
      </c>
      <c r="BC248">
        <v>544</v>
      </c>
      <c r="BD248">
        <v>543</v>
      </c>
      <c r="BE248">
        <v>3</v>
      </c>
      <c r="BF248">
        <v>98</v>
      </c>
    </row>
    <row r="249" spans="1:58" hidden="1" x14ac:dyDescent="0.2">
      <c r="A249" t="s">
        <v>396</v>
      </c>
      <c r="B249" t="s">
        <v>58</v>
      </c>
      <c r="C249" t="s">
        <v>59</v>
      </c>
      <c r="D249">
        <v>4</v>
      </c>
      <c r="E249" t="s">
        <v>90</v>
      </c>
      <c r="F249">
        <v>0.02</v>
      </c>
      <c r="G249" t="s">
        <v>67</v>
      </c>
      <c r="H249" s="2">
        <v>45084</v>
      </c>
      <c r="I249">
        <v>453</v>
      </c>
      <c r="J249" s="2">
        <v>45081</v>
      </c>
      <c r="K249" s="33">
        <f t="shared" si="3"/>
        <v>-3</v>
      </c>
      <c r="M249" t="s">
        <v>62</v>
      </c>
      <c r="N249">
        <v>0.01</v>
      </c>
      <c r="O249">
        <v>1258</v>
      </c>
      <c r="P249">
        <v>0.03</v>
      </c>
      <c r="Q249">
        <v>0.93</v>
      </c>
      <c r="R249">
        <v>16</v>
      </c>
      <c r="S249" t="s">
        <v>81</v>
      </c>
      <c r="T249" t="s">
        <v>93</v>
      </c>
      <c r="U249">
        <v>3</v>
      </c>
      <c r="V249" t="s">
        <v>88</v>
      </c>
      <c r="W249" t="s">
        <v>62</v>
      </c>
      <c r="X249">
        <v>0</v>
      </c>
      <c r="Y249">
        <v>805</v>
      </c>
      <c r="Z249" t="s">
        <v>59</v>
      </c>
      <c r="AA249">
        <v>25</v>
      </c>
      <c r="AB249">
        <v>12</v>
      </c>
      <c r="AC249">
        <v>20</v>
      </c>
      <c r="AD249">
        <v>92</v>
      </c>
      <c r="AE249">
        <v>96</v>
      </c>
      <c r="AF249">
        <v>75</v>
      </c>
      <c r="AG249">
        <v>55</v>
      </c>
      <c r="AH249">
        <v>88</v>
      </c>
      <c r="AI249" s="1" t="s">
        <v>84</v>
      </c>
      <c r="AJ249">
        <v>1</v>
      </c>
      <c r="AK249">
        <v>0.04</v>
      </c>
      <c r="AL249">
        <v>0</v>
      </c>
      <c r="AM249">
        <v>1</v>
      </c>
      <c r="AN249">
        <v>100</v>
      </c>
      <c r="AO249">
        <v>0</v>
      </c>
      <c r="AP249">
        <v>1</v>
      </c>
      <c r="AQ249">
        <v>0</v>
      </c>
      <c r="AS249">
        <v>93</v>
      </c>
      <c r="AT249">
        <v>0</v>
      </c>
      <c r="AU249">
        <v>0</v>
      </c>
      <c r="AV249">
        <v>0</v>
      </c>
      <c r="AW249">
        <v>0</v>
      </c>
      <c r="AX249" t="s">
        <v>69</v>
      </c>
      <c r="AY249">
        <v>36</v>
      </c>
      <c r="AZ249">
        <v>1258</v>
      </c>
      <c r="BA249">
        <v>0</v>
      </c>
      <c r="BB249" s="5">
        <v>1258</v>
      </c>
      <c r="BC249">
        <v>805</v>
      </c>
      <c r="BD249">
        <v>453</v>
      </c>
      <c r="BE249">
        <v>1</v>
      </c>
      <c r="BF249">
        <v>96</v>
      </c>
    </row>
    <row r="250" spans="1:58" hidden="1" x14ac:dyDescent="0.2">
      <c r="A250" t="s">
        <v>397</v>
      </c>
      <c r="B250" t="s">
        <v>86</v>
      </c>
      <c r="C250" t="s">
        <v>96</v>
      </c>
      <c r="D250">
        <v>5</v>
      </c>
      <c r="E250" t="s">
        <v>87</v>
      </c>
      <c r="F250">
        <v>0.04</v>
      </c>
      <c r="G250" t="s">
        <v>99</v>
      </c>
      <c r="H250" s="2">
        <v>45055</v>
      </c>
      <c r="I250">
        <v>1889</v>
      </c>
      <c r="J250" s="2">
        <v>45052</v>
      </c>
      <c r="K250" s="33">
        <f t="shared" si="3"/>
        <v>-3</v>
      </c>
      <c r="M250" t="s">
        <v>62</v>
      </c>
      <c r="N250">
        <v>0.03</v>
      </c>
      <c r="O250">
        <v>3257</v>
      </c>
      <c r="P250">
        <v>0.01</v>
      </c>
      <c r="Q250">
        <v>0.93</v>
      </c>
      <c r="R250">
        <v>20</v>
      </c>
      <c r="S250" t="s">
        <v>81</v>
      </c>
      <c r="T250" t="s">
        <v>65</v>
      </c>
      <c r="U250">
        <v>5</v>
      </c>
      <c r="V250" t="s">
        <v>88</v>
      </c>
      <c r="W250" t="s">
        <v>62</v>
      </c>
      <c r="X250">
        <v>1</v>
      </c>
      <c r="Y250">
        <v>1368</v>
      </c>
      <c r="Z250" t="s">
        <v>96</v>
      </c>
      <c r="AA250">
        <v>20</v>
      </c>
      <c r="AB250">
        <v>10</v>
      </c>
      <c r="AC250">
        <v>15</v>
      </c>
      <c r="AD250">
        <v>95</v>
      </c>
      <c r="AE250">
        <v>98</v>
      </c>
      <c r="AF250">
        <v>80</v>
      </c>
      <c r="AG250">
        <v>60</v>
      </c>
      <c r="AH250">
        <v>92</v>
      </c>
      <c r="AI250" s="1" t="s">
        <v>84</v>
      </c>
      <c r="AJ250">
        <v>1</v>
      </c>
      <c r="AK250">
        <v>0.05</v>
      </c>
      <c r="AL250">
        <v>0</v>
      </c>
      <c r="AM250">
        <v>0</v>
      </c>
      <c r="AN250">
        <v>0</v>
      </c>
      <c r="AO250">
        <v>0</v>
      </c>
      <c r="AP250">
        <v>1</v>
      </c>
      <c r="AQ250">
        <v>3257</v>
      </c>
      <c r="AS250">
        <v>93</v>
      </c>
      <c r="AT250">
        <v>0</v>
      </c>
      <c r="AU250">
        <v>0</v>
      </c>
      <c r="AV250">
        <v>0</v>
      </c>
      <c r="AW250">
        <v>0</v>
      </c>
      <c r="AX250" t="s">
        <v>104</v>
      </c>
      <c r="AY250">
        <v>58</v>
      </c>
      <c r="AZ250">
        <v>3257</v>
      </c>
      <c r="BA250">
        <v>0</v>
      </c>
      <c r="BB250" s="5">
        <v>3257</v>
      </c>
      <c r="BC250">
        <v>1368</v>
      </c>
      <c r="BD250">
        <v>1889</v>
      </c>
      <c r="BE250">
        <v>3</v>
      </c>
      <c r="BF250">
        <v>98</v>
      </c>
    </row>
    <row r="251" spans="1:58" hidden="1" x14ac:dyDescent="0.2">
      <c r="A251" t="s">
        <v>398</v>
      </c>
      <c r="B251" t="s">
        <v>86</v>
      </c>
      <c r="C251" t="s">
        <v>96</v>
      </c>
      <c r="D251">
        <v>3</v>
      </c>
      <c r="E251" t="s">
        <v>87</v>
      </c>
      <c r="F251">
        <v>0.01</v>
      </c>
      <c r="G251" t="s">
        <v>99</v>
      </c>
      <c r="H251" s="2">
        <v>45085</v>
      </c>
      <c r="I251">
        <v>1484</v>
      </c>
      <c r="J251" s="2">
        <v>45085</v>
      </c>
      <c r="K251" s="33">
        <f t="shared" si="3"/>
        <v>0</v>
      </c>
      <c r="L251" t="s">
        <v>184</v>
      </c>
      <c r="M251" t="s">
        <v>62</v>
      </c>
      <c r="N251">
        <v>0.02</v>
      </c>
      <c r="O251">
        <v>3158</v>
      </c>
      <c r="P251">
        <v>0.04</v>
      </c>
      <c r="Q251">
        <v>0.98</v>
      </c>
      <c r="R251">
        <v>18</v>
      </c>
      <c r="S251" t="s">
        <v>108</v>
      </c>
      <c r="T251" t="s">
        <v>119</v>
      </c>
      <c r="U251">
        <v>1</v>
      </c>
      <c r="V251" t="s">
        <v>66</v>
      </c>
      <c r="W251" t="s">
        <v>62</v>
      </c>
      <c r="X251">
        <v>1</v>
      </c>
      <c r="Y251">
        <v>1674</v>
      </c>
      <c r="Z251" t="s">
        <v>96</v>
      </c>
      <c r="AA251">
        <v>20</v>
      </c>
      <c r="AB251">
        <v>10</v>
      </c>
      <c r="AC251">
        <v>15</v>
      </c>
      <c r="AD251">
        <v>95</v>
      </c>
      <c r="AE251">
        <v>98</v>
      </c>
      <c r="AF251">
        <v>80</v>
      </c>
      <c r="AG251">
        <v>60</v>
      </c>
      <c r="AH251">
        <v>92</v>
      </c>
      <c r="AI251" s="1" t="s">
        <v>109</v>
      </c>
      <c r="AJ251">
        <v>1</v>
      </c>
      <c r="AK251">
        <v>0.05</v>
      </c>
      <c r="AL251">
        <v>0</v>
      </c>
      <c r="AM251">
        <v>0</v>
      </c>
      <c r="AN251">
        <v>0</v>
      </c>
      <c r="AO251">
        <v>0</v>
      </c>
      <c r="AP251">
        <v>0</v>
      </c>
      <c r="AQ251">
        <v>3158</v>
      </c>
      <c r="AR251">
        <v>4</v>
      </c>
      <c r="AS251">
        <v>98</v>
      </c>
      <c r="AT251">
        <v>0</v>
      </c>
      <c r="AU251">
        <v>0</v>
      </c>
      <c r="AV251">
        <v>1</v>
      </c>
      <c r="AW251">
        <v>1</v>
      </c>
      <c r="AX251" t="s">
        <v>77</v>
      </c>
      <c r="AY251">
        <v>47</v>
      </c>
      <c r="AZ251">
        <v>3158</v>
      </c>
      <c r="BA251">
        <v>0</v>
      </c>
      <c r="BB251" s="5">
        <v>3158</v>
      </c>
      <c r="BC251">
        <v>1674</v>
      </c>
      <c r="BD251">
        <v>1484</v>
      </c>
      <c r="BE251">
        <v>2</v>
      </c>
      <c r="BF251">
        <v>98</v>
      </c>
    </row>
    <row r="252" spans="1:58" hidden="1" x14ac:dyDescent="0.2">
      <c r="A252" t="s">
        <v>399</v>
      </c>
      <c r="B252" t="s">
        <v>86</v>
      </c>
      <c r="C252" t="s">
        <v>96</v>
      </c>
      <c r="D252">
        <v>5</v>
      </c>
      <c r="E252" t="s">
        <v>71</v>
      </c>
      <c r="F252">
        <v>0.04</v>
      </c>
      <c r="G252" t="s">
        <v>99</v>
      </c>
      <c r="H252" s="2">
        <v>45075</v>
      </c>
      <c r="I252">
        <v>1302</v>
      </c>
      <c r="J252" s="2">
        <v>45077</v>
      </c>
      <c r="K252" s="33">
        <f t="shared" si="3"/>
        <v>2</v>
      </c>
      <c r="M252" t="s">
        <v>62</v>
      </c>
      <c r="N252">
        <v>0.02</v>
      </c>
      <c r="O252">
        <v>2604</v>
      </c>
      <c r="P252">
        <v>0.01</v>
      </c>
      <c r="Q252">
        <v>0.99</v>
      </c>
      <c r="R252">
        <v>26</v>
      </c>
      <c r="S252" t="s">
        <v>81</v>
      </c>
      <c r="T252" t="s">
        <v>93</v>
      </c>
      <c r="U252">
        <v>3</v>
      </c>
      <c r="V252" t="s">
        <v>88</v>
      </c>
      <c r="W252" t="s">
        <v>62</v>
      </c>
      <c r="X252">
        <v>1</v>
      </c>
      <c r="Y252">
        <v>1302</v>
      </c>
      <c r="Z252" t="s">
        <v>96</v>
      </c>
      <c r="AA252">
        <v>20</v>
      </c>
      <c r="AB252">
        <v>10</v>
      </c>
      <c r="AC252">
        <v>15</v>
      </c>
      <c r="AD252">
        <v>95</v>
      </c>
      <c r="AE252">
        <v>98</v>
      </c>
      <c r="AF252">
        <v>80</v>
      </c>
      <c r="AG252">
        <v>60</v>
      </c>
      <c r="AH252">
        <v>92</v>
      </c>
      <c r="AI252" s="1" t="s">
        <v>84</v>
      </c>
      <c r="AJ252">
        <v>1</v>
      </c>
      <c r="AK252">
        <v>0.05</v>
      </c>
      <c r="AL252">
        <v>0</v>
      </c>
      <c r="AM252">
        <v>0</v>
      </c>
      <c r="AN252">
        <v>0</v>
      </c>
      <c r="AO252">
        <v>0</v>
      </c>
      <c r="AP252">
        <v>1</v>
      </c>
      <c r="AQ252">
        <v>2604</v>
      </c>
      <c r="AS252">
        <v>99</v>
      </c>
      <c r="AT252">
        <v>0</v>
      </c>
      <c r="AU252">
        <v>0</v>
      </c>
      <c r="AV252">
        <v>0</v>
      </c>
      <c r="AW252">
        <v>0</v>
      </c>
      <c r="AX252" t="s">
        <v>104</v>
      </c>
      <c r="AY252">
        <v>50</v>
      </c>
      <c r="AZ252">
        <v>2604</v>
      </c>
      <c r="BA252">
        <v>0</v>
      </c>
      <c r="BB252" s="5">
        <v>2604</v>
      </c>
      <c r="BC252">
        <v>1302</v>
      </c>
      <c r="BD252">
        <v>1302</v>
      </c>
      <c r="BE252">
        <v>2</v>
      </c>
      <c r="BF252">
        <v>98</v>
      </c>
    </row>
    <row r="253" spans="1:58" x14ac:dyDescent="0.2">
      <c r="A253" t="s">
        <v>400</v>
      </c>
      <c r="B253" t="s">
        <v>86</v>
      </c>
      <c r="C253" t="s">
        <v>111</v>
      </c>
      <c r="D253">
        <v>5</v>
      </c>
      <c r="E253" t="s">
        <v>71</v>
      </c>
      <c r="F253">
        <v>0.01</v>
      </c>
      <c r="G253" t="s">
        <v>113</v>
      </c>
      <c r="H253" s="2">
        <v>45082</v>
      </c>
      <c r="I253">
        <v>951</v>
      </c>
      <c r="J253" s="2">
        <v>45084</v>
      </c>
      <c r="K253" s="33">
        <f t="shared" si="3"/>
        <v>2</v>
      </c>
      <c r="L253" t="s">
        <v>184</v>
      </c>
      <c r="M253" t="s">
        <v>62</v>
      </c>
      <c r="N253">
        <v>0.03</v>
      </c>
      <c r="O253">
        <v>1419</v>
      </c>
      <c r="P253">
        <v>0.01</v>
      </c>
      <c r="Q253">
        <v>0.89</v>
      </c>
      <c r="R253">
        <v>30</v>
      </c>
      <c r="S253" t="s">
        <v>81</v>
      </c>
      <c r="T253" t="s">
        <v>82</v>
      </c>
      <c r="U253">
        <v>5</v>
      </c>
      <c r="V253" t="s">
        <v>66</v>
      </c>
      <c r="W253" t="s">
        <v>62</v>
      </c>
      <c r="X253">
        <v>0</v>
      </c>
      <c r="Y253">
        <v>468</v>
      </c>
      <c r="Z253" t="s">
        <v>111</v>
      </c>
      <c r="AA253">
        <v>24</v>
      </c>
      <c r="AB253">
        <v>8</v>
      </c>
      <c r="AC253">
        <v>10</v>
      </c>
      <c r="AD253">
        <v>97</v>
      </c>
      <c r="AE253">
        <v>94</v>
      </c>
      <c r="AF253">
        <v>85</v>
      </c>
      <c r="AG253">
        <v>65</v>
      </c>
      <c r="AH253">
        <v>96</v>
      </c>
      <c r="AI253" s="1" t="s">
        <v>84</v>
      </c>
      <c r="AJ253">
        <v>1</v>
      </c>
      <c r="AK253">
        <v>4.1666666666666664E-2</v>
      </c>
      <c r="AL253">
        <v>0</v>
      </c>
      <c r="AM253">
        <v>1</v>
      </c>
      <c r="AN253">
        <v>100</v>
      </c>
      <c r="AO253">
        <v>0</v>
      </c>
      <c r="AP253">
        <v>0</v>
      </c>
      <c r="AQ253">
        <v>0</v>
      </c>
      <c r="AR253">
        <v>7</v>
      </c>
      <c r="AS253">
        <v>89</v>
      </c>
      <c r="AT253">
        <v>0</v>
      </c>
      <c r="AU253">
        <v>0</v>
      </c>
      <c r="AV253">
        <v>1</v>
      </c>
      <c r="AW253">
        <v>1</v>
      </c>
      <c r="AX253" t="s">
        <v>104</v>
      </c>
      <c r="AY253">
        <v>67</v>
      </c>
      <c r="AZ253">
        <v>1419</v>
      </c>
      <c r="BA253">
        <v>0</v>
      </c>
      <c r="BB253" s="5">
        <v>1419</v>
      </c>
      <c r="BC253">
        <v>468</v>
      </c>
      <c r="BD253">
        <v>951</v>
      </c>
      <c r="BE253">
        <v>3</v>
      </c>
      <c r="BF253">
        <v>94</v>
      </c>
    </row>
    <row r="254" spans="1:58" x14ac:dyDescent="0.2">
      <c r="A254" t="s">
        <v>401</v>
      </c>
      <c r="B254" t="s">
        <v>86</v>
      </c>
      <c r="C254" t="s">
        <v>111</v>
      </c>
      <c r="D254">
        <v>1</v>
      </c>
      <c r="E254" t="s">
        <v>87</v>
      </c>
      <c r="F254">
        <v>0.03</v>
      </c>
      <c r="G254" t="s">
        <v>113</v>
      </c>
      <c r="H254" s="2">
        <v>45041</v>
      </c>
      <c r="I254">
        <v>1759</v>
      </c>
      <c r="J254" s="2">
        <v>45039</v>
      </c>
      <c r="K254" s="33">
        <f t="shared" si="3"/>
        <v>-2</v>
      </c>
      <c r="M254" t="s">
        <v>62</v>
      </c>
      <c r="N254">
        <v>0.04</v>
      </c>
      <c r="O254">
        <v>3319</v>
      </c>
      <c r="P254">
        <v>0.01</v>
      </c>
      <c r="Q254">
        <v>0.99</v>
      </c>
      <c r="R254">
        <v>34</v>
      </c>
      <c r="S254" t="s">
        <v>92</v>
      </c>
      <c r="T254" t="s">
        <v>82</v>
      </c>
      <c r="U254">
        <v>2</v>
      </c>
      <c r="V254" t="s">
        <v>88</v>
      </c>
      <c r="W254" t="s">
        <v>62</v>
      </c>
      <c r="X254">
        <v>0</v>
      </c>
      <c r="Y254">
        <v>1560</v>
      </c>
      <c r="Z254" t="s">
        <v>111</v>
      </c>
      <c r="AA254">
        <v>24</v>
      </c>
      <c r="AB254">
        <v>8</v>
      </c>
      <c r="AC254">
        <v>10</v>
      </c>
      <c r="AD254">
        <v>97</v>
      </c>
      <c r="AE254">
        <v>94</v>
      </c>
      <c r="AF254">
        <v>85</v>
      </c>
      <c r="AG254">
        <v>65</v>
      </c>
      <c r="AH254">
        <v>96</v>
      </c>
      <c r="AI254" s="1" t="s">
        <v>94</v>
      </c>
      <c r="AJ254">
        <v>1</v>
      </c>
      <c r="AK254">
        <v>4.1666666666666664E-2</v>
      </c>
      <c r="AL254">
        <v>0</v>
      </c>
      <c r="AM254">
        <v>1</v>
      </c>
      <c r="AN254">
        <v>100</v>
      </c>
      <c r="AO254">
        <v>0</v>
      </c>
      <c r="AP254">
        <v>1</v>
      </c>
      <c r="AQ254">
        <v>0</v>
      </c>
      <c r="AS254">
        <v>99</v>
      </c>
      <c r="AT254">
        <v>0</v>
      </c>
      <c r="AU254">
        <v>0</v>
      </c>
      <c r="AV254">
        <v>0</v>
      </c>
      <c r="AW254">
        <v>0</v>
      </c>
      <c r="AX254" t="s">
        <v>114</v>
      </c>
      <c r="AY254">
        <v>53</v>
      </c>
      <c r="AZ254">
        <v>3319</v>
      </c>
      <c r="BA254">
        <v>0</v>
      </c>
      <c r="BB254" s="5">
        <v>3319</v>
      </c>
      <c r="BC254">
        <v>1560</v>
      </c>
      <c r="BD254">
        <v>1759</v>
      </c>
      <c r="BE254">
        <v>4</v>
      </c>
      <c r="BF254">
        <v>94</v>
      </c>
    </row>
    <row r="255" spans="1:58" x14ac:dyDescent="0.2">
      <c r="A255" t="s">
        <v>402</v>
      </c>
      <c r="B255" t="s">
        <v>58</v>
      </c>
      <c r="C255" t="s">
        <v>111</v>
      </c>
      <c r="D255">
        <v>2</v>
      </c>
      <c r="E255" t="s">
        <v>87</v>
      </c>
      <c r="F255">
        <v>0.01</v>
      </c>
      <c r="G255" t="s">
        <v>113</v>
      </c>
      <c r="H255" s="2">
        <v>45071</v>
      </c>
      <c r="I255">
        <v>1790</v>
      </c>
      <c r="J255" s="2">
        <v>45076</v>
      </c>
      <c r="K255" s="33">
        <f t="shared" si="3"/>
        <v>5</v>
      </c>
      <c r="L255" t="s">
        <v>118</v>
      </c>
      <c r="M255" t="s">
        <v>62</v>
      </c>
      <c r="N255">
        <v>0.02</v>
      </c>
      <c r="O255">
        <v>2935</v>
      </c>
      <c r="P255">
        <v>0.05</v>
      </c>
      <c r="Q255">
        <v>0.92</v>
      </c>
      <c r="R255">
        <v>32</v>
      </c>
      <c r="S255" t="s">
        <v>64</v>
      </c>
      <c r="T255" t="s">
        <v>75</v>
      </c>
      <c r="U255">
        <v>4</v>
      </c>
      <c r="V255" t="s">
        <v>83</v>
      </c>
      <c r="W255" t="s">
        <v>62</v>
      </c>
      <c r="X255">
        <v>1</v>
      </c>
      <c r="Y255">
        <v>1145</v>
      </c>
      <c r="Z255" t="s">
        <v>111</v>
      </c>
      <c r="AA255">
        <v>24</v>
      </c>
      <c r="AB255">
        <v>8</v>
      </c>
      <c r="AC255">
        <v>10</v>
      </c>
      <c r="AD255">
        <v>97</v>
      </c>
      <c r="AE255">
        <v>94</v>
      </c>
      <c r="AF255">
        <v>85</v>
      </c>
      <c r="AG255">
        <v>65</v>
      </c>
      <c r="AH255">
        <v>96</v>
      </c>
      <c r="AI255" s="1" t="s">
        <v>68</v>
      </c>
      <c r="AJ255">
        <v>1</v>
      </c>
      <c r="AK255">
        <v>4.1666666666666664E-2</v>
      </c>
      <c r="AL255">
        <v>0</v>
      </c>
      <c r="AM255">
        <v>0</v>
      </c>
      <c r="AN255">
        <v>0</v>
      </c>
      <c r="AO255">
        <v>1</v>
      </c>
      <c r="AP255">
        <v>0</v>
      </c>
      <c r="AQ255">
        <v>2935</v>
      </c>
      <c r="AR255">
        <v>3</v>
      </c>
      <c r="AS255">
        <v>92</v>
      </c>
      <c r="AT255">
        <v>0</v>
      </c>
      <c r="AU255">
        <v>0</v>
      </c>
      <c r="AV255">
        <v>0</v>
      </c>
      <c r="AW255">
        <v>0</v>
      </c>
      <c r="AX255" t="s">
        <v>121</v>
      </c>
      <c r="AY255">
        <v>61</v>
      </c>
      <c r="AZ255">
        <v>2935</v>
      </c>
      <c r="BA255">
        <v>100</v>
      </c>
      <c r="BB255" s="5">
        <v>2935</v>
      </c>
      <c r="BC255">
        <v>1145</v>
      </c>
      <c r="BD255">
        <v>1790</v>
      </c>
      <c r="BE255">
        <v>2</v>
      </c>
      <c r="BF255">
        <v>94</v>
      </c>
    </row>
    <row r="256" spans="1:58" hidden="1" x14ac:dyDescent="0.2">
      <c r="A256" t="s">
        <v>403</v>
      </c>
      <c r="B256" t="s">
        <v>86</v>
      </c>
      <c r="C256" t="s">
        <v>59</v>
      </c>
      <c r="D256">
        <v>4</v>
      </c>
      <c r="E256" t="s">
        <v>87</v>
      </c>
      <c r="F256">
        <v>0.04</v>
      </c>
      <c r="G256" t="s">
        <v>67</v>
      </c>
      <c r="H256" s="2">
        <v>45050</v>
      </c>
      <c r="I256">
        <v>1003</v>
      </c>
      <c r="J256" s="2">
        <v>45054</v>
      </c>
      <c r="K256" s="33">
        <f t="shared" si="3"/>
        <v>4</v>
      </c>
      <c r="M256" t="s">
        <v>62</v>
      </c>
      <c r="N256">
        <v>0.02</v>
      </c>
      <c r="O256">
        <v>2133</v>
      </c>
      <c r="P256">
        <v>0.04</v>
      </c>
      <c r="Q256">
        <v>0.93</v>
      </c>
      <c r="R256">
        <v>21</v>
      </c>
      <c r="S256" t="s">
        <v>64</v>
      </c>
      <c r="T256" t="s">
        <v>65</v>
      </c>
      <c r="U256">
        <v>6</v>
      </c>
      <c r="V256" t="s">
        <v>88</v>
      </c>
      <c r="W256" t="s">
        <v>62</v>
      </c>
      <c r="X256">
        <v>0</v>
      </c>
      <c r="Y256">
        <v>1130</v>
      </c>
      <c r="Z256" t="s">
        <v>59</v>
      </c>
      <c r="AA256">
        <v>25</v>
      </c>
      <c r="AB256">
        <v>12</v>
      </c>
      <c r="AC256">
        <v>20</v>
      </c>
      <c r="AD256">
        <v>92</v>
      </c>
      <c r="AE256">
        <v>96</v>
      </c>
      <c r="AF256">
        <v>75</v>
      </c>
      <c r="AG256">
        <v>55</v>
      </c>
      <c r="AH256">
        <v>88</v>
      </c>
      <c r="AI256" s="1" t="s">
        <v>68</v>
      </c>
      <c r="AJ256">
        <v>1</v>
      </c>
      <c r="AK256">
        <v>0.04</v>
      </c>
      <c r="AL256">
        <v>0</v>
      </c>
      <c r="AM256">
        <v>1</v>
      </c>
      <c r="AN256">
        <v>100</v>
      </c>
      <c r="AO256">
        <v>0</v>
      </c>
      <c r="AP256">
        <v>1</v>
      </c>
      <c r="AQ256">
        <v>0</v>
      </c>
      <c r="AS256">
        <v>93</v>
      </c>
      <c r="AT256">
        <v>0</v>
      </c>
      <c r="AU256">
        <v>0</v>
      </c>
      <c r="AV256">
        <v>0</v>
      </c>
      <c r="AW256">
        <v>0</v>
      </c>
      <c r="AX256" t="s">
        <v>69</v>
      </c>
      <c r="AY256">
        <v>47</v>
      </c>
      <c r="AZ256">
        <v>2133</v>
      </c>
      <c r="BA256">
        <v>0</v>
      </c>
      <c r="BB256" s="5">
        <v>2133</v>
      </c>
      <c r="BC256">
        <v>1130</v>
      </c>
      <c r="BD256">
        <v>1003</v>
      </c>
      <c r="BE256">
        <v>2</v>
      </c>
      <c r="BF256">
        <v>96</v>
      </c>
    </row>
    <row r="257" spans="1:58" hidden="1" x14ac:dyDescent="0.2">
      <c r="A257" t="s">
        <v>404</v>
      </c>
      <c r="B257" t="s">
        <v>58</v>
      </c>
      <c r="C257" t="s">
        <v>96</v>
      </c>
      <c r="D257">
        <v>3</v>
      </c>
      <c r="E257" t="s">
        <v>90</v>
      </c>
      <c r="F257">
        <v>0.02</v>
      </c>
      <c r="G257" t="s">
        <v>99</v>
      </c>
      <c r="H257" s="2">
        <v>45080</v>
      </c>
      <c r="I257">
        <v>863</v>
      </c>
      <c r="J257" s="2">
        <v>45083</v>
      </c>
      <c r="K257" s="33">
        <f t="shared" si="3"/>
        <v>3</v>
      </c>
      <c r="L257" t="s">
        <v>80</v>
      </c>
      <c r="M257" t="s">
        <v>62</v>
      </c>
      <c r="N257">
        <v>0.01</v>
      </c>
      <c r="O257">
        <v>1327</v>
      </c>
      <c r="P257">
        <v>0.04</v>
      </c>
      <c r="Q257">
        <v>0.97</v>
      </c>
      <c r="R257">
        <v>14</v>
      </c>
      <c r="S257" t="s">
        <v>92</v>
      </c>
      <c r="T257" t="s">
        <v>82</v>
      </c>
      <c r="U257">
        <v>5</v>
      </c>
      <c r="V257" t="s">
        <v>83</v>
      </c>
      <c r="W257" t="s">
        <v>62</v>
      </c>
      <c r="X257">
        <v>0</v>
      </c>
      <c r="Y257">
        <v>464</v>
      </c>
      <c r="Z257" t="s">
        <v>96</v>
      </c>
      <c r="AA257">
        <v>20</v>
      </c>
      <c r="AB257">
        <v>10</v>
      </c>
      <c r="AC257">
        <v>15</v>
      </c>
      <c r="AD257">
        <v>95</v>
      </c>
      <c r="AE257">
        <v>98</v>
      </c>
      <c r="AF257">
        <v>80</v>
      </c>
      <c r="AG257">
        <v>60</v>
      </c>
      <c r="AH257">
        <v>92</v>
      </c>
      <c r="AI257" s="1" t="s">
        <v>94</v>
      </c>
      <c r="AJ257">
        <v>1</v>
      </c>
      <c r="AK257">
        <v>0.05</v>
      </c>
      <c r="AL257">
        <v>0</v>
      </c>
      <c r="AM257">
        <v>1</v>
      </c>
      <c r="AN257">
        <v>100</v>
      </c>
      <c r="AO257">
        <v>1</v>
      </c>
      <c r="AP257">
        <v>0</v>
      </c>
      <c r="AQ257">
        <v>0</v>
      </c>
      <c r="AR257">
        <v>3</v>
      </c>
      <c r="AS257">
        <v>97</v>
      </c>
      <c r="AT257">
        <v>0</v>
      </c>
      <c r="AU257">
        <v>0</v>
      </c>
      <c r="AV257">
        <v>0</v>
      </c>
      <c r="AW257">
        <v>0</v>
      </c>
      <c r="AX257" t="s">
        <v>77</v>
      </c>
      <c r="AY257">
        <v>65</v>
      </c>
      <c r="AZ257">
        <v>1327</v>
      </c>
      <c r="BA257">
        <v>100</v>
      </c>
      <c r="BB257" s="5">
        <v>1327</v>
      </c>
      <c r="BC257">
        <v>464</v>
      </c>
      <c r="BD257">
        <v>863</v>
      </c>
      <c r="BE257">
        <v>1</v>
      </c>
      <c r="BF257">
        <v>98</v>
      </c>
    </row>
    <row r="258" spans="1:58" x14ac:dyDescent="0.2">
      <c r="A258" t="s">
        <v>405</v>
      </c>
      <c r="B258" t="s">
        <v>58</v>
      </c>
      <c r="C258" t="s">
        <v>111</v>
      </c>
      <c r="D258">
        <v>5</v>
      </c>
      <c r="E258" t="s">
        <v>90</v>
      </c>
      <c r="F258">
        <v>0.04</v>
      </c>
      <c r="G258" t="s">
        <v>113</v>
      </c>
      <c r="H258" s="2">
        <v>45056</v>
      </c>
      <c r="I258">
        <v>455</v>
      </c>
      <c r="J258" s="2">
        <v>45065</v>
      </c>
      <c r="K258" s="33">
        <f t="shared" si="3"/>
        <v>9</v>
      </c>
      <c r="L258" t="s">
        <v>188</v>
      </c>
      <c r="M258" t="s">
        <v>62</v>
      </c>
      <c r="N258">
        <v>0.03</v>
      </c>
      <c r="O258">
        <v>1110</v>
      </c>
      <c r="P258">
        <v>0.01</v>
      </c>
      <c r="Q258">
        <v>0.88</v>
      </c>
      <c r="R258">
        <v>22</v>
      </c>
      <c r="S258" t="s">
        <v>108</v>
      </c>
      <c r="T258" t="s">
        <v>82</v>
      </c>
      <c r="U258">
        <v>1</v>
      </c>
      <c r="V258" t="s">
        <v>66</v>
      </c>
      <c r="W258" t="s">
        <v>62</v>
      </c>
      <c r="X258">
        <v>0</v>
      </c>
      <c r="Y258">
        <v>655</v>
      </c>
      <c r="Z258" t="s">
        <v>111</v>
      </c>
      <c r="AA258">
        <v>24</v>
      </c>
      <c r="AB258">
        <v>8</v>
      </c>
      <c r="AC258">
        <v>10</v>
      </c>
      <c r="AD258">
        <v>97</v>
      </c>
      <c r="AE258">
        <v>94</v>
      </c>
      <c r="AF258">
        <v>85</v>
      </c>
      <c r="AG258">
        <v>65</v>
      </c>
      <c r="AH258">
        <v>96</v>
      </c>
      <c r="AI258" s="1" t="s">
        <v>109</v>
      </c>
      <c r="AJ258">
        <v>1</v>
      </c>
      <c r="AK258">
        <v>4.1666666666666664E-2</v>
      </c>
      <c r="AL258">
        <v>0</v>
      </c>
      <c r="AM258">
        <v>1</v>
      </c>
      <c r="AN258">
        <v>100</v>
      </c>
      <c r="AO258">
        <v>0</v>
      </c>
      <c r="AP258">
        <v>0</v>
      </c>
      <c r="AQ258">
        <v>0</v>
      </c>
      <c r="AR258">
        <v>6</v>
      </c>
      <c r="AS258">
        <v>88</v>
      </c>
      <c r="AT258">
        <v>0</v>
      </c>
      <c r="AU258">
        <v>0</v>
      </c>
      <c r="AV258">
        <v>1</v>
      </c>
      <c r="AW258">
        <v>1</v>
      </c>
      <c r="AX258" t="s">
        <v>104</v>
      </c>
      <c r="AY258">
        <v>41</v>
      </c>
      <c r="AZ258">
        <v>1110</v>
      </c>
      <c r="BA258">
        <v>0</v>
      </c>
      <c r="BB258" s="5">
        <v>1110</v>
      </c>
      <c r="BC258">
        <v>655</v>
      </c>
      <c r="BD258">
        <v>455</v>
      </c>
      <c r="BE258">
        <v>3</v>
      </c>
      <c r="BF258">
        <v>94</v>
      </c>
    </row>
    <row r="259" spans="1:58" hidden="1" x14ac:dyDescent="0.2">
      <c r="A259" t="s">
        <v>406</v>
      </c>
      <c r="B259" t="s">
        <v>86</v>
      </c>
      <c r="C259" t="s">
        <v>59</v>
      </c>
      <c r="D259">
        <v>1</v>
      </c>
      <c r="E259" t="s">
        <v>90</v>
      </c>
      <c r="F259">
        <v>0.04</v>
      </c>
      <c r="G259" t="s">
        <v>67</v>
      </c>
      <c r="H259" s="2">
        <v>45043</v>
      </c>
      <c r="I259">
        <v>1878</v>
      </c>
      <c r="J259" s="2">
        <v>45049</v>
      </c>
      <c r="K259" s="33">
        <f t="shared" ref="K259:K301" si="4">J259-H259</f>
        <v>6</v>
      </c>
      <c r="L259" t="s">
        <v>124</v>
      </c>
      <c r="M259" t="s">
        <v>62</v>
      </c>
      <c r="N259">
        <v>0.04</v>
      </c>
      <c r="O259">
        <v>2890</v>
      </c>
      <c r="P259">
        <v>0.01</v>
      </c>
      <c r="Q259">
        <v>0.99</v>
      </c>
      <c r="R259">
        <v>12</v>
      </c>
      <c r="S259" t="s">
        <v>81</v>
      </c>
      <c r="T259" t="s">
        <v>65</v>
      </c>
      <c r="U259">
        <v>2</v>
      </c>
      <c r="V259" t="s">
        <v>83</v>
      </c>
      <c r="W259" t="s">
        <v>62</v>
      </c>
      <c r="X259">
        <v>1</v>
      </c>
      <c r="Y259">
        <v>1012</v>
      </c>
      <c r="Z259" t="s">
        <v>59</v>
      </c>
      <c r="AA259">
        <v>25</v>
      </c>
      <c r="AB259">
        <v>12</v>
      </c>
      <c r="AC259">
        <v>20</v>
      </c>
      <c r="AD259">
        <v>92</v>
      </c>
      <c r="AE259">
        <v>96</v>
      </c>
      <c r="AF259">
        <v>75</v>
      </c>
      <c r="AG259">
        <v>55</v>
      </c>
      <c r="AH259">
        <v>88</v>
      </c>
      <c r="AI259" s="1" t="s">
        <v>84</v>
      </c>
      <c r="AJ259">
        <v>1</v>
      </c>
      <c r="AK259">
        <v>0.04</v>
      </c>
      <c r="AL259">
        <v>0</v>
      </c>
      <c r="AM259">
        <v>0</v>
      </c>
      <c r="AN259">
        <v>0</v>
      </c>
      <c r="AO259">
        <v>1</v>
      </c>
      <c r="AP259">
        <v>0</v>
      </c>
      <c r="AQ259">
        <v>2890</v>
      </c>
      <c r="AR259">
        <v>5</v>
      </c>
      <c r="AS259">
        <v>99</v>
      </c>
      <c r="AT259">
        <v>0</v>
      </c>
      <c r="AU259">
        <v>0</v>
      </c>
      <c r="AV259">
        <v>0</v>
      </c>
      <c r="AW259">
        <v>0</v>
      </c>
      <c r="AX259" t="s">
        <v>114</v>
      </c>
      <c r="AY259">
        <v>65</v>
      </c>
      <c r="AZ259">
        <v>2890</v>
      </c>
      <c r="BA259">
        <v>100</v>
      </c>
      <c r="BB259" s="5">
        <v>2890</v>
      </c>
      <c r="BC259">
        <v>1012</v>
      </c>
      <c r="BD259">
        <v>1878</v>
      </c>
      <c r="BE259">
        <v>4</v>
      </c>
      <c r="BF259">
        <v>96</v>
      </c>
    </row>
    <row r="260" spans="1:58" x14ac:dyDescent="0.2">
      <c r="A260" t="s">
        <v>407</v>
      </c>
      <c r="B260" t="s">
        <v>58</v>
      </c>
      <c r="C260" t="s">
        <v>111</v>
      </c>
      <c r="D260">
        <v>4</v>
      </c>
      <c r="E260" t="s">
        <v>90</v>
      </c>
      <c r="F260">
        <v>0.03</v>
      </c>
      <c r="G260" t="s">
        <v>113</v>
      </c>
      <c r="H260" s="2">
        <v>45091</v>
      </c>
      <c r="I260">
        <v>861</v>
      </c>
      <c r="J260" s="2">
        <v>45088</v>
      </c>
      <c r="K260" s="33">
        <f t="shared" si="4"/>
        <v>-3</v>
      </c>
      <c r="M260" t="s">
        <v>62</v>
      </c>
      <c r="N260">
        <v>0.01</v>
      </c>
      <c r="O260">
        <v>1411</v>
      </c>
      <c r="P260">
        <v>0.01</v>
      </c>
      <c r="Q260">
        <v>0.92</v>
      </c>
      <c r="R260">
        <v>14</v>
      </c>
      <c r="S260" t="s">
        <v>74</v>
      </c>
      <c r="T260" t="s">
        <v>82</v>
      </c>
      <c r="U260">
        <v>5</v>
      </c>
      <c r="V260" t="s">
        <v>88</v>
      </c>
      <c r="W260" t="s">
        <v>62</v>
      </c>
      <c r="X260">
        <v>1</v>
      </c>
      <c r="Y260">
        <v>550</v>
      </c>
      <c r="Z260" t="s">
        <v>111</v>
      </c>
      <c r="AA260">
        <v>24</v>
      </c>
      <c r="AB260">
        <v>8</v>
      </c>
      <c r="AC260">
        <v>10</v>
      </c>
      <c r="AD260">
        <v>97</v>
      </c>
      <c r="AE260">
        <v>94</v>
      </c>
      <c r="AF260">
        <v>85</v>
      </c>
      <c r="AG260">
        <v>65</v>
      </c>
      <c r="AH260">
        <v>96</v>
      </c>
      <c r="AI260" s="1" t="s">
        <v>76</v>
      </c>
      <c r="AJ260">
        <v>1</v>
      </c>
      <c r="AK260">
        <v>4.1666666666666664E-2</v>
      </c>
      <c r="AL260">
        <v>0</v>
      </c>
      <c r="AM260">
        <v>0</v>
      </c>
      <c r="AN260">
        <v>0</v>
      </c>
      <c r="AO260">
        <v>0</v>
      </c>
      <c r="AP260">
        <v>1</v>
      </c>
      <c r="AQ260">
        <v>1411</v>
      </c>
      <c r="AS260">
        <v>92</v>
      </c>
      <c r="AT260">
        <v>0</v>
      </c>
      <c r="AU260">
        <v>0</v>
      </c>
      <c r="AV260">
        <v>0</v>
      </c>
      <c r="AW260">
        <v>0</v>
      </c>
      <c r="AX260" t="s">
        <v>69</v>
      </c>
      <c r="AY260">
        <v>61</v>
      </c>
      <c r="AZ260">
        <v>1411</v>
      </c>
      <c r="BA260">
        <v>0</v>
      </c>
      <c r="BB260" s="5">
        <v>1411</v>
      </c>
      <c r="BC260">
        <v>550</v>
      </c>
      <c r="BD260">
        <v>861</v>
      </c>
      <c r="BE260">
        <v>1</v>
      </c>
      <c r="BF260">
        <v>94</v>
      </c>
    </row>
    <row r="261" spans="1:58" x14ac:dyDescent="0.2">
      <c r="A261" t="s">
        <v>408</v>
      </c>
      <c r="B261" t="s">
        <v>86</v>
      </c>
      <c r="C261" t="s">
        <v>111</v>
      </c>
      <c r="D261">
        <v>2</v>
      </c>
      <c r="E261" t="s">
        <v>60</v>
      </c>
      <c r="F261">
        <v>0.03</v>
      </c>
      <c r="G261" t="s">
        <v>113</v>
      </c>
      <c r="H261" s="2">
        <v>45049</v>
      </c>
      <c r="I261">
        <v>1632</v>
      </c>
      <c r="J261" s="2">
        <v>45050</v>
      </c>
      <c r="K261" s="33">
        <f t="shared" si="4"/>
        <v>1</v>
      </c>
      <c r="M261" t="s">
        <v>62</v>
      </c>
      <c r="N261">
        <v>0.01</v>
      </c>
      <c r="O261">
        <v>3139</v>
      </c>
      <c r="P261">
        <v>0.01</v>
      </c>
      <c r="Q261">
        <v>0.99</v>
      </c>
      <c r="R261">
        <v>26</v>
      </c>
      <c r="S261" t="s">
        <v>81</v>
      </c>
      <c r="T261" t="s">
        <v>93</v>
      </c>
      <c r="U261">
        <v>4</v>
      </c>
      <c r="V261" t="s">
        <v>88</v>
      </c>
      <c r="W261" t="s">
        <v>62</v>
      </c>
      <c r="X261">
        <v>1</v>
      </c>
      <c r="Y261">
        <v>1507</v>
      </c>
      <c r="Z261" t="s">
        <v>111</v>
      </c>
      <c r="AA261">
        <v>24</v>
      </c>
      <c r="AB261">
        <v>8</v>
      </c>
      <c r="AC261">
        <v>10</v>
      </c>
      <c r="AD261">
        <v>97</v>
      </c>
      <c r="AE261">
        <v>94</v>
      </c>
      <c r="AF261">
        <v>85</v>
      </c>
      <c r="AG261">
        <v>65</v>
      </c>
      <c r="AH261">
        <v>96</v>
      </c>
      <c r="AI261" s="1" t="s">
        <v>84</v>
      </c>
      <c r="AJ261">
        <v>1</v>
      </c>
      <c r="AK261">
        <v>4.1666666666666664E-2</v>
      </c>
      <c r="AL261">
        <v>0</v>
      </c>
      <c r="AM261">
        <v>0</v>
      </c>
      <c r="AN261">
        <v>0</v>
      </c>
      <c r="AO261">
        <v>0</v>
      </c>
      <c r="AP261">
        <v>1</v>
      </c>
      <c r="AQ261">
        <v>3139</v>
      </c>
      <c r="AS261">
        <v>99</v>
      </c>
      <c r="AT261">
        <v>0</v>
      </c>
      <c r="AU261">
        <v>0</v>
      </c>
      <c r="AV261">
        <v>0</v>
      </c>
      <c r="AW261">
        <v>0</v>
      </c>
      <c r="AX261" t="s">
        <v>121</v>
      </c>
      <c r="AY261">
        <v>52</v>
      </c>
      <c r="AZ261">
        <v>3139</v>
      </c>
      <c r="BA261">
        <v>0</v>
      </c>
      <c r="BB261" s="5">
        <v>3139</v>
      </c>
      <c r="BC261">
        <v>1507</v>
      </c>
      <c r="BD261">
        <v>1632</v>
      </c>
      <c r="BE261">
        <v>1</v>
      </c>
      <c r="BF261">
        <v>94</v>
      </c>
    </row>
    <row r="262" spans="1:58" x14ac:dyDescent="0.2">
      <c r="A262" t="s">
        <v>409</v>
      </c>
      <c r="B262" t="s">
        <v>58</v>
      </c>
      <c r="C262" t="s">
        <v>111</v>
      </c>
      <c r="D262">
        <v>3</v>
      </c>
      <c r="E262" t="s">
        <v>71</v>
      </c>
      <c r="F262">
        <v>0.03</v>
      </c>
      <c r="G262" t="s">
        <v>113</v>
      </c>
      <c r="H262" s="2">
        <v>45084</v>
      </c>
      <c r="I262">
        <v>989</v>
      </c>
      <c r="J262" s="2">
        <v>45088</v>
      </c>
      <c r="K262" s="33">
        <f t="shared" si="4"/>
        <v>4</v>
      </c>
      <c r="M262" t="s">
        <v>62</v>
      </c>
      <c r="N262">
        <v>0.01</v>
      </c>
      <c r="O262">
        <v>2827</v>
      </c>
      <c r="P262">
        <v>0.02</v>
      </c>
      <c r="Q262">
        <v>0.98</v>
      </c>
      <c r="R262">
        <v>31</v>
      </c>
      <c r="S262" t="s">
        <v>81</v>
      </c>
      <c r="T262" t="s">
        <v>65</v>
      </c>
      <c r="U262">
        <v>4</v>
      </c>
      <c r="V262" t="s">
        <v>88</v>
      </c>
      <c r="W262" t="s">
        <v>62</v>
      </c>
      <c r="X262">
        <v>0</v>
      </c>
      <c r="Y262">
        <v>1838</v>
      </c>
      <c r="Z262" t="s">
        <v>111</v>
      </c>
      <c r="AA262">
        <v>24</v>
      </c>
      <c r="AB262">
        <v>8</v>
      </c>
      <c r="AC262">
        <v>10</v>
      </c>
      <c r="AD262">
        <v>97</v>
      </c>
      <c r="AE262">
        <v>94</v>
      </c>
      <c r="AF262">
        <v>85</v>
      </c>
      <c r="AG262">
        <v>65</v>
      </c>
      <c r="AH262">
        <v>96</v>
      </c>
      <c r="AI262" s="1" t="s">
        <v>84</v>
      </c>
      <c r="AJ262">
        <v>1</v>
      </c>
      <c r="AK262">
        <v>4.1666666666666664E-2</v>
      </c>
      <c r="AL262">
        <v>0</v>
      </c>
      <c r="AM262">
        <v>1</v>
      </c>
      <c r="AN262">
        <v>100</v>
      </c>
      <c r="AO262">
        <v>0</v>
      </c>
      <c r="AP262">
        <v>1</v>
      </c>
      <c r="AQ262">
        <v>0</v>
      </c>
      <c r="AS262">
        <v>98</v>
      </c>
      <c r="AT262">
        <v>0</v>
      </c>
      <c r="AU262">
        <v>0</v>
      </c>
      <c r="AV262">
        <v>0</v>
      </c>
      <c r="AW262">
        <v>0</v>
      </c>
      <c r="AX262" t="s">
        <v>77</v>
      </c>
      <c r="AY262">
        <v>35</v>
      </c>
      <c r="AZ262">
        <v>2827</v>
      </c>
      <c r="BA262">
        <v>0</v>
      </c>
      <c r="BB262" s="5">
        <v>2827</v>
      </c>
      <c r="BC262">
        <v>1838</v>
      </c>
      <c r="BD262">
        <v>989</v>
      </c>
      <c r="BE262">
        <v>1</v>
      </c>
      <c r="BF262">
        <v>94</v>
      </c>
    </row>
    <row r="263" spans="1:58" x14ac:dyDescent="0.2">
      <c r="A263" t="s">
        <v>410</v>
      </c>
      <c r="B263" t="s">
        <v>58</v>
      </c>
      <c r="C263" t="s">
        <v>111</v>
      </c>
      <c r="D263">
        <v>1</v>
      </c>
      <c r="E263" t="s">
        <v>71</v>
      </c>
      <c r="F263">
        <v>0.04</v>
      </c>
      <c r="G263" t="s">
        <v>113</v>
      </c>
      <c r="H263" s="2">
        <v>45092</v>
      </c>
      <c r="I263">
        <v>667</v>
      </c>
      <c r="J263" s="2">
        <v>45090</v>
      </c>
      <c r="K263" s="33">
        <f t="shared" si="4"/>
        <v>-2</v>
      </c>
      <c r="M263" t="s">
        <v>62</v>
      </c>
      <c r="N263">
        <v>0.01</v>
      </c>
      <c r="O263">
        <v>1803</v>
      </c>
      <c r="P263">
        <v>0.05</v>
      </c>
      <c r="Q263">
        <v>0.9</v>
      </c>
      <c r="R263">
        <v>27</v>
      </c>
      <c r="S263" t="s">
        <v>108</v>
      </c>
      <c r="T263" t="s">
        <v>75</v>
      </c>
      <c r="U263">
        <v>4</v>
      </c>
      <c r="V263" t="s">
        <v>88</v>
      </c>
      <c r="W263" t="s">
        <v>62</v>
      </c>
      <c r="X263">
        <v>1</v>
      </c>
      <c r="Y263">
        <v>1136</v>
      </c>
      <c r="Z263" t="s">
        <v>111</v>
      </c>
      <c r="AA263">
        <v>24</v>
      </c>
      <c r="AB263">
        <v>8</v>
      </c>
      <c r="AC263">
        <v>10</v>
      </c>
      <c r="AD263">
        <v>97</v>
      </c>
      <c r="AE263">
        <v>94</v>
      </c>
      <c r="AF263">
        <v>85</v>
      </c>
      <c r="AG263">
        <v>65</v>
      </c>
      <c r="AH263">
        <v>96</v>
      </c>
      <c r="AI263" s="1" t="s">
        <v>109</v>
      </c>
      <c r="AJ263">
        <v>1</v>
      </c>
      <c r="AK263">
        <v>4.1666666666666664E-2</v>
      </c>
      <c r="AL263">
        <v>0</v>
      </c>
      <c r="AM263">
        <v>0</v>
      </c>
      <c r="AN263">
        <v>0</v>
      </c>
      <c r="AO263">
        <v>0</v>
      </c>
      <c r="AP263">
        <v>1</v>
      </c>
      <c r="AQ263">
        <v>1803</v>
      </c>
      <c r="AS263">
        <v>90</v>
      </c>
      <c r="AT263">
        <v>0</v>
      </c>
      <c r="AU263">
        <v>0</v>
      </c>
      <c r="AV263">
        <v>0</v>
      </c>
      <c r="AW263">
        <v>0</v>
      </c>
      <c r="AX263" t="s">
        <v>114</v>
      </c>
      <c r="AY263">
        <v>37</v>
      </c>
      <c r="AZ263">
        <v>1803</v>
      </c>
      <c r="BA263">
        <v>0</v>
      </c>
      <c r="BB263" s="5">
        <v>1803</v>
      </c>
      <c r="BC263">
        <v>1136</v>
      </c>
      <c r="BD263">
        <v>667</v>
      </c>
      <c r="BE263">
        <v>1</v>
      </c>
      <c r="BF263">
        <v>94</v>
      </c>
    </row>
    <row r="264" spans="1:58" hidden="1" x14ac:dyDescent="0.2">
      <c r="A264" t="s">
        <v>411</v>
      </c>
      <c r="B264" t="s">
        <v>58</v>
      </c>
      <c r="C264" t="s">
        <v>96</v>
      </c>
      <c r="D264">
        <v>4</v>
      </c>
      <c r="E264" t="s">
        <v>87</v>
      </c>
      <c r="F264">
        <v>0.03</v>
      </c>
      <c r="G264" t="s">
        <v>99</v>
      </c>
      <c r="H264" s="2">
        <v>45072</v>
      </c>
      <c r="I264">
        <v>1127</v>
      </c>
      <c r="J264" s="2">
        <v>45069</v>
      </c>
      <c r="K264" s="33">
        <f t="shared" si="4"/>
        <v>-3</v>
      </c>
      <c r="M264" t="s">
        <v>62</v>
      </c>
      <c r="N264">
        <v>0.01</v>
      </c>
      <c r="O264">
        <v>2347</v>
      </c>
      <c r="P264">
        <v>0.04</v>
      </c>
      <c r="Q264">
        <v>0.95</v>
      </c>
      <c r="R264">
        <v>27</v>
      </c>
      <c r="S264" t="s">
        <v>81</v>
      </c>
      <c r="T264" t="s">
        <v>119</v>
      </c>
      <c r="U264">
        <v>5</v>
      </c>
      <c r="V264" t="s">
        <v>88</v>
      </c>
      <c r="W264" t="s">
        <v>62</v>
      </c>
      <c r="X264">
        <v>1</v>
      </c>
      <c r="Y264">
        <v>1220</v>
      </c>
      <c r="Z264" t="s">
        <v>96</v>
      </c>
      <c r="AA264">
        <v>20</v>
      </c>
      <c r="AB264">
        <v>10</v>
      </c>
      <c r="AC264">
        <v>15</v>
      </c>
      <c r="AD264">
        <v>95</v>
      </c>
      <c r="AE264">
        <v>98</v>
      </c>
      <c r="AF264">
        <v>80</v>
      </c>
      <c r="AG264">
        <v>60</v>
      </c>
      <c r="AH264">
        <v>92</v>
      </c>
      <c r="AI264" s="1" t="s">
        <v>84</v>
      </c>
      <c r="AJ264">
        <v>1</v>
      </c>
      <c r="AK264">
        <v>0.05</v>
      </c>
      <c r="AL264">
        <v>0</v>
      </c>
      <c r="AM264">
        <v>0</v>
      </c>
      <c r="AN264">
        <v>0</v>
      </c>
      <c r="AO264">
        <v>0</v>
      </c>
      <c r="AP264">
        <v>1</v>
      </c>
      <c r="AQ264">
        <v>2347</v>
      </c>
      <c r="AS264">
        <v>95</v>
      </c>
      <c r="AT264">
        <v>0</v>
      </c>
      <c r="AU264">
        <v>0</v>
      </c>
      <c r="AV264">
        <v>0</v>
      </c>
      <c r="AW264">
        <v>0</v>
      </c>
      <c r="AX264" t="s">
        <v>69</v>
      </c>
      <c r="AY264">
        <v>48</v>
      </c>
      <c r="AZ264">
        <v>2347</v>
      </c>
      <c r="BA264">
        <v>0</v>
      </c>
      <c r="BB264" s="5">
        <v>2347</v>
      </c>
      <c r="BC264">
        <v>1220</v>
      </c>
      <c r="BD264">
        <v>1127</v>
      </c>
      <c r="BE264">
        <v>1</v>
      </c>
      <c r="BF264">
        <v>98</v>
      </c>
    </row>
    <row r="265" spans="1:58" hidden="1" x14ac:dyDescent="0.2">
      <c r="A265" t="s">
        <v>412</v>
      </c>
      <c r="B265" t="s">
        <v>58</v>
      </c>
      <c r="C265" t="s">
        <v>96</v>
      </c>
      <c r="D265">
        <v>5</v>
      </c>
      <c r="E265" t="s">
        <v>87</v>
      </c>
      <c r="F265">
        <v>0.01</v>
      </c>
      <c r="G265" t="s">
        <v>99</v>
      </c>
      <c r="H265" s="2">
        <v>45075</v>
      </c>
      <c r="I265">
        <v>667</v>
      </c>
      <c r="J265" s="2">
        <v>45076</v>
      </c>
      <c r="K265" s="33">
        <f t="shared" si="4"/>
        <v>1</v>
      </c>
      <c r="M265" t="s">
        <v>62</v>
      </c>
      <c r="N265">
        <v>0.02</v>
      </c>
      <c r="O265">
        <v>1170</v>
      </c>
      <c r="P265">
        <v>0.03</v>
      </c>
      <c r="Q265">
        <v>0.9</v>
      </c>
      <c r="R265">
        <v>10</v>
      </c>
      <c r="S265" t="s">
        <v>92</v>
      </c>
      <c r="T265" t="s">
        <v>75</v>
      </c>
      <c r="U265">
        <v>2</v>
      </c>
      <c r="V265" t="s">
        <v>88</v>
      </c>
      <c r="W265" t="s">
        <v>62</v>
      </c>
      <c r="X265">
        <v>0</v>
      </c>
      <c r="Y265">
        <v>503</v>
      </c>
      <c r="Z265" t="s">
        <v>96</v>
      </c>
      <c r="AA265">
        <v>20</v>
      </c>
      <c r="AB265">
        <v>10</v>
      </c>
      <c r="AC265">
        <v>15</v>
      </c>
      <c r="AD265">
        <v>95</v>
      </c>
      <c r="AE265">
        <v>98</v>
      </c>
      <c r="AF265">
        <v>80</v>
      </c>
      <c r="AG265">
        <v>60</v>
      </c>
      <c r="AH265">
        <v>92</v>
      </c>
      <c r="AI265" s="1" t="s">
        <v>94</v>
      </c>
      <c r="AJ265">
        <v>1</v>
      </c>
      <c r="AK265">
        <v>0.05</v>
      </c>
      <c r="AL265">
        <v>0</v>
      </c>
      <c r="AM265">
        <v>1</v>
      </c>
      <c r="AN265">
        <v>100</v>
      </c>
      <c r="AO265">
        <v>0</v>
      </c>
      <c r="AP265">
        <v>1</v>
      </c>
      <c r="AQ265">
        <v>0</v>
      </c>
      <c r="AS265">
        <v>90</v>
      </c>
      <c r="AT265">
        <v>0</v>
      </c>
      <c r="AU265">
        <v>0</v>
      </c>
      <c r="AV265">
        <v>0</v>
      </c>
      <c r="AW265">
        <v>0</v>
      </c>
      <c r="AX265" t="s">
        <v>104</v>
      </c>
      <c r="AY265">
        <v>57</v>
      </c>
      <c r="AZ265">
        <v>1170</v>
      </c>
      <c r="BA265">
        <v>0</v>
      </c>
      <c r="BB265" s="5">
        <v>1170</v>
      </c>
      <c r="BC265">
        <v>503</v>
      </c>
      <c r="BD265">
        <v>667</v>
      </c>
      <c r="BE265">
        <v>2</v>
      </c>
      <c r="BF265">
        <v>98</v>
      </c>
    </row>
    <row r="266" spans="1:58" x14ac:dyDescent="0.2">
      <c r="A266" t="s">
        <v>413</v>
      </c>
      <c r="B266" t="s">
        <v>58</v>
      </c>
      <c r="C266" t="s">
        <v>111</v>
      </c>
      <c r="D266">
        <v>1</v>
      </c>
      <c r="E266" t="s">
        <v>101</v>
      </c>
      <c r="F266">
        <v>0.03</v>
      </c>
      <c r="G266" t="s">
        <v>113</v>
      </c>
      <c r="H266" s="2">
        <v>45044</v>
      </c>
      <c r="I266">
        <v>1079</v>
      </c>
      <c r="J266" s="2">
        <v>45046</v>
      </c>
      <c r="K266" s="33">
        <f t="shared" si="4"/>
        <v>2</v>
      </c>
      <c r="L266" t="s">
        <v>124</v>
      </c>
      <c r="M266" t="s">
        <v>62</v>
      </c>
      <c r="N266">
        <v>0.04</v>
      </c>
      <c r="O266">
        <v>3174</v>
      </c>
      <c r="P266">
        <v>0.04</v>
      </c>
      <c r="Q266">
        <v>0.98</v>
      </c>
      <c r="R266">
        <v>34</v>
      </c>
      <c r="S266" t="s">
        <v>92</v>
      </c>
      <c r="T266" t="s">
        <v>82</v>
      </c>
      <c r="U266">
        <v>5</v>
      </c>
      <c r="V266" t="s">
        <v>83</v>
      </c>
      <c r="W266" t="s">
        <v>62</v>
      </c>
      <c r="X266">
        <v>1</v>
      </c>
      <c r="Y266">
        <v>2095</v>
      </c>
      <c r="Z266" t="s">
        <v>111</v>
      </c>
      <c r="AA266">
        <v>24</v>
      </c>
      <c r="AB266">
        <v>8</v>
      </c>
      <c r="AC266">
        <v>10</v>
      </c>
      <c r="AD266">
        <v>97</v>
      </c>
      <c r="AE266">
        <v>94</v>
      </c>
      <c r="AF266">
        <v>85</v>
      </c>
      <c r="AG266">
        <v>65</v>
      </c>
      <c r="AH266">
        <v>96</v>
      </c>
      <c r="AI266" s="1" t="s">
        <v>94</v>
      </c>
      <c r="AJ266">
        <v>1</v>
      </c>
      <c r="AK266">
        <v>4.1666666666666664E-2</v>
      </c>
      <c r="AL266">
        <v>0</v>
      </c>
      <c r="AM266">
        <v>0</v>
      </c>
      <c r="AN266">
        <v>0</v>
      </c>
      <c r="AO266">
        <v>1</v>
      </c>
      <c r="AP266">
        <v>0</v>
      </c>
      <c r="AQ266">
        <v>3174</v>
      </c>
      <c r="AR266">
        <v>4</v>
      </c>
      <c r="AS266">
        <v>98</v>
      </c>
      <c r="AT266">
        <v>0</v>
      </c>
      <c r="AU266">
        <v>0</v>
      </c>
      <c r="AV266">
        <v>0</v>
      </c>
      <c r="AW266">
        <v>0</v>
      </c>
      <c r="AX266" t="s">
        <v>114</v>
      </c>
      <c r="AY266">
        <v>34</v>
      </c>
      <c r="AZ266">
        <v>3174</v>
      </c>
      <c r="BA266">
        <v>100</v>
      </c>
      <c r="BB266" s="5">
        <v>3174</v>
      </c>
      <c r="BC266">
        <v>2095</v>
      </c>
      <c r="BD266">
        <v>1079</v>
      </c>
      <c r="BE266">
        <v>4</v>
      </c>
      <c r="BF266">
        <v>94</v>
      </c>
    </row>
    <row r="267" spans="1:58" x14ac:dyDescent="0.2">
      <c r="A267" t="s">
        <v>414</v>
      </c>
      <c r="B267" t="s">
        <v>86</v>
      </c>
      <c r="C267" t="s">
        <v>111</v>
      </c>
      <c r="D267">
        <v>4</v>
      </c>
      <c r="E267" t="s">
        <v>90</v>
      </c>
      <c r="F267">
        <v>0.01</v>
      </c>
      <c r="G267" t="s">
        <v>113</v>
      </c>
      <c r="H267" s="2">
        <v>45095</v>
      </c>
      <c r="I267">
        <v>629</v>
      </c>
      <c r="J267" s="2">
        <v>45099</v>
      </c>
      <c r="K267" s="33">
        <f t="shared" si="4"/>
        <v>4</v>
      </c>
      <c r="L267" t="s">
        <v>277</v>
      </c>
      <c r="M267" t="s">
        <v>62</v>
      </c>
      <c r="N267">
        <v>0.01</v>
      </c>
      <c r="O267">
        <v>1210</v>
      </c>
      <c r="P267">
        <v>0.05</v>
      </c>
      <c r="Q267">
        <v>0.91</v>
      </c>
      <c r="R267">
        <v>14</v>
      </c>
      <c r="S267" t="s">
        <v>64</v>
      </c>
      <c r="T267" t="s">
        <v>65</v>
      </c>
      <c r="U267">
        <v>2</v>
      </c>
      <c r="V267" t="s">
        <v>83</v>
      </c>
      <c r="W267" t="s">
        <v>62</v>
      </c>
      <c r="X267">
        <v>0</v>
      </c>
      <c r="Y267">
        <v>581</v>
      </c>
      <c r="Z267" t="s">
        <v>111</v>
      </c>
      <c r="AA267">
        <v>24</v>
      </c>
      <c r="AB267">
        <v>8</v>
      </c>
      <c r="AC267">
        <v>10</v>
      </c>
      <c r="AD267">
        <v>97</v>
      </c>
      <c r="AE267">
        <v>94</v>
      </c>
      <c r="AF267">
        <v>85</v>
      </c>
      <c r="AG267">
        <v>65</v>
      </c>
      <c r="AH267">
        <v>96</v>
      </c>
      <c r="AI267" s="1" t="s">
        <v>68</v>
      </c>
      <c r="AJ267">
        <v>1</v>
      </c>
      <c r="AK267">
        <v>4.1666666666666664E-2</v>
      </c>
      <c r="AL267">
        <v>0</v>
      </c>
      <c r="AM267">
        <v>1</v>
      </c>
      <c r="AN267">
        <v>100</v>
      </c>
      <c r="AO267">
        <v>1</v>
      </c>
      <c r="AP267">
        <v>0</v>
      </c>
      <c r="AQ267">
        <v>0</v>
      </c>
      <c r="AR267">
        <v>3</v>
      </c>
      <c r="AS267">
        <v>91</v>
      </c>
      <c r="AT267">
        <v>0</v>
      </c>
      <c r="AU267">
        <v>0</v>
      </c>
      <c r="AV267">
        <v>0</v>
      </c>
      <c r="AW267">
        <v>0</v>
      </c>
      <c r="AX267" t="s">
        <v>69</v>
      </c>
      <c r="AY267">
        <v>52</v>
      </c>
      <c r="AZ267">
        <v>1210</v>
      </c>
      <c r="BA267">
        <v>100</v>
      </c>
      <c r="BB267" s="5">
        <v>1210</v>
      </c>
      <c r="BC267">
        <v>581</v>
      </c>
      <c r="BD267">
        <v>629</v>
      </c>
      <c r="BE267">
        <v>1</v>
      </c>
      <c r="BF267">
        <v>94</v>
      </c>
    </row>
    <row r="268" spans="1:58" hidden="1" x14ac:dyDescent="0.2">
      <c r="A268" t="s">
        <v>415</v>
      </c>
      <c r="B268" t="s">
        <v>58</v>
      </c>
      <c r="C268" t="s">
        <v>96</v>
      </c>
      <c r="D268">
        <v>5</v>
      </c>
      <c r="E268" t="s">
        <v>71</v>
      </c>
      <c r="F268">
        <v>0.02</v>
      </c>
      <c r="G268" t="s">
        <v>99</v>
      </c>
      <c r="H268" s="2">
        <v>45047</v>
      </c>
      <c r="I268">
        <v>1110</v>
      </c>
      <c r="J268" s="2">
        <v>45046</v>
      </c>
      <c r="K268" s="33">
        <f t="shared" si="4"/>
        <v>-1</v>
      </c>
      <c r="L268" t="s">
        <v>129</v>
      </c>
      <c r="M268" t="s">
        <v>62</v>
      </c>
      <c r="N268">
        <v>0.02</v>
      </c>
      <c r="O268">
        <v>2776</v>
      </c>
      <c r="P268">
        <v>0.03</v>
      </c>
      <c r="Q268">
        <v>0.91</v>
      </c>
      <c r="R268">
        <v>34</v>
      </c>
      <c r="S268" t="s">
        <v>108</v>
      </c>
      <c r="T268" t="s">
        <v>75</v>
      </c>
      <c r="U268">
        <v>4</v>
      </c>
      <c r="V268" t="s">
        <v>83</v>
      </c>
      <c r="W268" t="s">
        <v>62</v>
      </c>
      <c r="X268">
        <v>1</v>
      </c>
      <c r="Y268">
        <v>1666</v>
      </c>
      <c r="Z268" t="s">
        <v>96</v>
      </c>
      <c r="AA268">
        <v>20</v>
      </c>
      <c r="AB268">
        <v>10</v>
      </c>
      <c r="AC268">
        <v>15</v>
      </c>
      <c r="AD268">
        <v>95</v>
      </c>
      <c r="AE268">
        <v>98</v>
      </c>
      <c r="AF268">
        <v>80</v>
      </c>
      <c r="AG268">
        <v>60</v>
      </c>
      <c r="AH268">
        <v>92</v>
      </c>
      <c r="AI268" s="1" t="s">
        <v>109</v>
      </c>
      <c r="AJ268">
        <v>1</v>
      </c>
      <c r="AK268">
        <v>0.05</v>
      </c>
      <c r="AL268">
        <v>0</v>
      </c>
      <c r="AM268">
        <v>0</v>
      </c>
      <c r="AN268">
        <v>0</v>
      </c>
      <c r="AO268">
        <v>1</v>
      </c>
      <c r="AP268">
        <v>0</v>
      </c>
      <c r="AQ268">
        <v>2776</v>
      </c>
      <c r="AR268">
        <v>4</v>
      </c>
      <c r="AS268">
        <v>91</v>
      </c>
      <c r="AT268">
        <v>0</v>
      </c>
      <c r="AU268">
        <v>0</v>
      </c>
      <c r="AV268">
        <v>0</v>
      </c>
      <c r="AW268">
        <v>0</v>
      </c>
      <c r="AX268" t="s">
        <v>104</v>
      </c>
      <c r="AY268">
        <v>40</v>
      </c>
      <c r="AZ268">
        <v>2776</v>
      </c>
      <c r="BA268">
        <v>100</v>
      </c>
      <c r="BB268" s="5">
        <v>2776</v>
      </c>
      <c r="BC268">
        <v>1666</v>
      </c>
      <c r="BD268">
        <v>1110</v>
      </c>
      <c r="BE268">
        <v>2</v>
      </c>
      <c r="BF268">
        <v>98</v>
      </c>
    </row>
    <row r="269" spans="1:58" x14ac:dyDescent="0.2">
      <c r="A269" t="s">
        <v>416</v>
      </c>
      <c r="B269" t="s">
        <v>58</v>
      </c>
      <c r="C269" t="s">
        <v>111</v>
      </c>
      <c r="D269">
        <v>3</v>
      </c>
      <c r="E269" t="s">
        <v>60</v>
      </c>
      <c r="F269">
        <v>0.01</v>
      </c>
      <c r="G269" t="s">
        <v>113</v>
      </c>
      <c r="H269" s="2">
        <v>45096</v>
      </c>
      <c r="I269">
        <v>578</v>
      </c>
      <c r="J269" s="2">
        <v>45100</v>
      </c>
      <c r="K269" s="33">
        <f t="shared" si="4"/>
        <v>4</v>
      </c>
      <c r="M269" t="s">
        <v>62</v>
      </c>
      <c r="N269">
        <v>0.01</v>
      </c>
      <c r="O269">
        <v>1651</v>
      </c>
      <c r="P269">
        <v>0.02</v>
      </c>
      <c r="Q269">
        <v>0.98</v>
      </c>
      <c r="R269">
        <v>20</v>
      </c>
      <c r="S269" t="s">
        <v>81</v>
      </c>
      <c r="T269" t="s">
        <v>65</v>
      </c>
      <c r="U269">
        <v>1</v>
      </c>
      <c r="V269" t="s">
        <v>66</v>
      </c>
      <c r="W269" t="s">
        <v>62</v>
      </c>
      <c r="X269">
        <v>0</v>
      </c>
      <c r="Y269">
        <v>1073</v>
      </c>
      <c r="Z269" t="s">
        <v>111</v>
      </c>
      <c r="AA269">
        <v>24</v>
      </c>
      <c r="AB269">
        <v>8</v>
      </c>
      <c r="AC269">
        <v>10</v>
      </c>
      <c r="AD269">
        <v>97</v>
      </c>
      <c r="AE269">
        <v>94</v>
      </c>
      <c r="AF269">
        <v>85</v>
      </c>
      <c r="AG269">
        <v>65</v>
      </c>
      <c r="AH269">
        <v>96</v>
      </c>
      <c r="AI269" s="1" t="s">
        <v>84</v>
      </c>
      <c r="AJ269">
        <v>1</v>
      </c>
      <c r="AK269">
        <v>4.1666666666666664E-2</v>
      </c>
      <c r="AL269">
        <v>0</v>
      </c>
      <c r="AM269">
        <v>1</v>
      </c>
      <c r="AN269">
        <v>100</v>
      </c>
      <c r="AO269">
        <v>0</v>
      </c>
      <c r="AP269">
        <v>0</v>
      </c>
      <c r="AQ269">
        <v>0</v>
      </c>
      <c r="AS269">
        <v>98</v>
      </c>
      <c r="AT269">
        <v>0</v>
      </c>
      <c r="AU269">
        <v>0</v>
      </c>
      <c r="AV269">
        <v>1</v>
      </c>
      <c r="AW269">
        <v>1</v>
      </c>
      <c r="AX269" t="s">
        <v>77</v>
      </c>
      <c r="AY269">
        <v>35</v>
      </c>
      <c r="AZ269">
        <v>1651</v>
      </c>
      <c r="BA269">
        <v>0</v>
      </c>
      <c r="BB269" s="5">
        <v>1651</v>
      </c>
      <c r="BC269">
        <v>1073</v>
      </c>
      <c r="BD269">
        <v>578</v>
      </c>
      <c r="BE269">
        <v>1</v>
      </c>
      <c r="BF269">
        <v>94</v>
      </c>
    </row>
    <row r="270" spans="1:58" hidden="1" x14ac:dyDescent="0.2">
      <c r="A270" t="s">
        <v>417</v>
      </c>
      <c r="B270" t="s">
        <v>58</v>
      </c>
      <c r="C270" t="s">
        <v>96</v>
      </c>
      <c r="D270">
        <v>1</v>
      </c>
      <c r="E270" t="s">
        <v>60</v>
      </c>
      <c r="F270">
        <v>0.02</v>
      </c>
      <c r="G270" t="s">
        <v>99</v>
      </c>
      <c r="H270" s="2">
        <v>45088</v>
      </c>
      <c r="I270">
        <v>634</v>
      </c>
      <c r="J270" s="2">
        <v>45089</v>
      </c>
      <c r="K270" s="33">
        <f t="shared" si="4"/>
        <v>1</v>
      </c>
      <c r="M270" t="s">
        <v>62</v>
      </c>
      <c r="N270">
        <v>0.01</v>
      </c>
      <c r="O270">
        <v>1196</v>
      </c>
      <c r="P270">
        <v>0.01</v>
      </c>
      <c r="Q270">
        <v>0.91</v>
      </c>
      <c r="R270">
        <v>35</v>
      </c>
      <c r="S270" t="s">
        <v>108</v>
      </c>
      <c r="T270" t="s">
        <v>93</v>
      </c>
      <c r="U270">
        <v>1</v>
      </c>
      <c r="V270" t="s">
        <v>88</v>
      </c>
      <c r="W270" t="s">
        <v>62</v>
      </c>
      <c r="X270">
        <v>0</v>
      </c>
      <c r="Y270">
        <v>562</v>
      </c>
      <c r="Z270" t="s">
        <v>96</v>
      </c>
      <c r="AA270">
        <v>20</v>
      </c>
      <c r="AB270">
        <v>10</v>
      </c>
      <c r="AC270">
        <v>15</v>
      </c>
      <c r="AD270">
        <v>95</v>
      </c>
      <c r="AE270">
        <v>98</v>
      </c>
      <c r="AF270">
        <v>80</v>
      </c>
      <c r="AG270">
        <v>60</v>
      </c>
      <c r="AH270">
        <v>92</v>
      </c>
      <c r="AI270" s="1" t="s">
        <v>109</v>
      </c>
      <c r="AJ270">
        <v>1</v>
      </c>
      <c r="AK270">
        <v>0.05</v>
      </c>
      <c r="AL270">
        <v>0</v>
      </c>
      <c r="AM270">
        <v>1</v>
      </c>
      <c r="AN270">
        <v>100</v>
      </c>
      <c r="AO270">
        <v>0</v>
      </c>
      <c r="AP270">
        <v>1</v>
      </c>
      <c r="AQ270">
        <v>0</v>
      </c>
      <c r="AS270">
        <v>91</v>
      </c>
      <c r="AT270">
        <v>0</v>
      </c>
      <c r="AU270">
        <v>0</v>
      </c>
      <c r="AV270">
        <v>0</v>
      </c>
      <c r="AW270">
        <v>0</v>
      </c>
      <c r="AX270" t="s">
        <v>114</v>
      </c>
      <c r="AY270">
        <v>53</v>
      </c>
      <c r="AZ270">
        <v>1196</v>
      </c>
      <c r="BA270">
        <v>0</v>
      </c>
      <c r="BB270" s="5">
        <v>1196</v>
      </c>
      <c r="BC270">
        <v>562</v>
      </c>
      <c r="BD270">
        <v>634</v>
      </c>
      <c r="BE270">
        <v>1</v>
      </c>
      <c r="BF270">
        <v>98</v>
      </c>
    </row>
    <row r="271" spans="1:58" hidden="1" x14ac:dyDescent="0.2">
      <c r="A271" t="s">
        <v>418</v>
      </c>
      <c r="B271" t="s">
        <v>86</v>
      </c>
      <c r="C271" t="s">
        <v>59</v>
      </c>
      <c r="D271">
        <v>1</v>
      </c>
      <c r="E271" t="s">
        <v>60</v>
      </c>
      <c r="F271">
        <v>0.01</v>
      </c>
      <c r="G271" t="s">
        <v>67</v>
      </c>
      <c r="H271" s="2">
        <v>45079</v>
      </c>
      <c r="I271">
        <v>340</v>
      </c>
      <c r="J271" s="2">
        <v>45080</v>
      </c>
      <c r="K271" s="33">
        <f t="shared" si="4"/>
        <v>1</v>
      </c>
      <c r="M271" t="s">
        <v>62</v>
      </c>
      <c r="N271">
        <v>0.04</v>
      </c>
      <c r="O271">
        <v>1030</v>
      </c>
      <c r="P271">
        <v>0.05</v>
      </c>
      <c r="Q271">
        <v>0.95</v>
      </c>
      <c r="R271">
        <v>27</v>
      </c>
      <c r="S271" t="s">
        <v>108</v>
      </c>
      <c r="T271" t="s">
        <v>75</v>
      </c>
      <c r="U271">
        <v>3</v>
      </c>
      <c r="V271" t="s">
        <v>88</v>
      </c>
      <c r="W271" t="s">
        <v>62</v>
      </c>
      <c r="X271">
        <v>0</v>
      </c>
      <c r="Y271">
        <v>690</v>
      </c>
      <c r="Z271" t="s">
        <v>59</v>
      </c>
      <c r="AA271">
        <v>25</v>
      </c>
      <c r="AB271">
        <v>12</v>
      </c>
      <c r="AC271">
        <v>20</v>
      </c>
      <c r="AD271">
        <v>92</v>
      </c>
      <c r="AE271">
        <v>96</v>
      </c>
      <c r="AF271">
        <v>75</v>
      </c>
      <c r="AG271">
        <v>55</v>
      </c>
      <c r="AH271">
        <v>88</v>
      </c>
      <c r="AI271" s="1" t="s">
        <v>109</v>
      </c>
      <c r="AJ271">
        <v>1</v>
      </c>
      <c r="AK271">
        <v>0.04</v>
      </c>
      <c r="AL271">
        <v>0</v>
      </c>
      <c r="AM271">
        <v>1</v>
      </c>
      <c r="AN271">
        <v>100</v>
      </c>
      <c r="AO271">
        <v>0</v>
      </c>
      <c r="AP271">
        <v>1</v>
      </c>
      <c r="AQ271">
        <v>0</v>
      </c>
      <c r="AS271">
        <v>95</v>
      </c>
      <c r="AT271">
        <v>0</v>
      </c>
      <c r="AU271">
        <v>0</v>
      </c>
      <c r="AV271">
        <v>0</v>
      </c>
      <c r="AW271">
        <v>0</v>
      </c>
      <c r="AX271" t="s">
        <v>114</v>
      </c>
      <c r="AY271">
        <v>33</v>
      </c>
      <c r="AZ271">
        <v>1030</v>
      </c>
      <c r="BA271">
        <v>0</v>
      </c>
      <c r="BB271" s="5">
        <v>1030</v>
      </c>
      <c r="BC271">
        <v>690</v>
      </c>
      <c r="BD271">
        <v>340</v>
      </c>
      <c r="BE271">
        <v>4</v>
      </c>
      <c r="BF271">
        <v>96</v>
      </c>
    </row>
    <row r="272" spans="1:58" hidden="1" x14ac:dyDescent="0.2">
      <c r="A272" t="s">
        <v>419</v>
      </c>
      <c r="B272" t="s">
        <v>86</v>
      </c>
      <c r="C272" t="s">
        <v>96</v>
      </c>
      <c r="D272">
        <v>1</v>
      </c>
      <c r="E272" t="s">
        <v>60</v>
      </c>
      <c r="F272">
        <v>0.02</v>
      </c>
      <c r="G272" t="s">
        <v>99</v>
      </c>
      <c r="H272" s="2">
        <v>45046</v>
      </c>
      <c r="I272">
        <v>746</v>
      </c>
      <c r="J272" s="2">
        <v>45045</v>
      </c>
      <c r="K272" s="33">
        <f t="shared" si="4"/>
        <v>-1</v>
      </c>
      <c r="M272" t="s">
        <v>62</v>
      </c>
      <c r="N272">
        <v>0.01</v>
      </c>
      <c r="O272">
        <v>1522</v>
      </c>
      <c r="P272">
        <v>0.02</v>
      </c>
      <c r="Q272">
        <v>0.94</v>
      </c>
      <c r="R272">
        <v>13</v>
      </c>
      <c r="S272" t="s">
        <v>108</v>
      </c>
      <c r="T272" t="s">
        <v>119</v>
      </c>
      <c r="U272">
        <v>1</v>
      </c>
      <c r="V272" t="s">
        <v>88</v>
      </c>
      <c r="W272" t="s">
        <v>62</v>
      </c>
      <c r="X272">
        <v>1</v>
      </c>
      <c r="Y272">
        <v>776</v>
      </c>
      <c r="Z272" t="s">
        <v>96</v>
      </c>
      <c r="AA272">
        <v>20</v>
      </c>
      <c r="AB272">
        <v>10</v>
      </c>
      <c r="AC272">
        <v>15</v>
      </c>
      <c r="AD272">
        <v>95</v>
      </c>
      <c r="AE272">
        <v>98</v>
      </c>
      <c r="AF272">
        <v>80</v>
      </c>
      <c r="AG272">
        <v>60</v>
      </c>
      <c r="AH272">
        <v>92</v>
      </c>
      <c r="AI272" s="1" t="s">
        <v>109</v>
      </c>
      <c r="AJ272">
        <v>1</v>
      </c>
      <c r="AK272">
        <v>0.05</v>
      </c>
      <c r="AL272">
        <v>0</v>
      </c>
      <c r="AM272">
        <v>0</v>
      </c>
      <c r="AN272">
        <v>0</v>
      </c>
      <c r="AO272">
        <v>0</v>
      </c>
      <c r="AP272">
        <v>1</v>
      </c>
      <c r="AQ272">
        <v>1522</v>
      </c>
      <c r="AS272">
        <v>94</v>
      </c>
      <c r="AT272">
        <v>0</v>
      </c>
      <c r="AU272">
        <v>0</v>
      </c>
      <c r="AV272">
        <v>0</v>
      </c>
      <c r="AW272">
        <v>0</v>
      </c>
      <c r="AX272" t="s">
        <v>114</v>
      </c>
      <c r="AY272">
        <v>49</v>
      </c>
      <c r="AZ272">
        <v>1522</v>
      </c>
      <c r="BA272">
        <v>0</v>
      </c>
      <c r="BB272" s="5">
        <v>1522</v>
      </c>
      <c r="BC272">
        <v>776</v>
      </c>
      <c r="BD272">
        <v>746</v>
      </c>
      <c r="BE272">
        <v>1</v>
      </c>
      <c r="BF272">
        <v>98</v>
      </c>
    </row>
    <row r="273" spans="1:58" hidden="1" x14ac:dyDescent="0.2">
      <c r="A273" t="s">
        <v>420</v>
      </c>
      <c r="B273" t="s">
        <v>86</v>
      </c>
      <c r="C273" t="s">
        <v>96</v>
      </c>
      <c r="D273">
        <v>1</v>
      </c>
      <c r="E273" t="s">
        <v>60</v>
      </c>
      <c r="F273">
        <v>0.01</v>
      </c>
      <c r="G273" t="s">
        <v>99</v>
      </c>
      <c r="H273" s="2">
        <v>45093</v>
      </c>
      <c r="I273">
        <v>2222</v>
      </c>
      <c r="J273" s="2">
        <v>45098</v>
      </c>
      <c r="K273" s="33">
        <f t="shared" si="4"/>
        <v>5</v>
      </c>
      <c r="L273" t="s">
        <v>138</v>
      </c>
      <c r="M273" t="s">
        <v>62</v>
      </c>
      <c r="N273">
        <v>0.02</v>
      </c>
      <c r="O273">
        <v>3367</v>
      </c>
      <c r="P273">
        <v>0.04</v>
      </c>
      <c r="Q273">
        <v>0.95</v>
      </c>
      <c r="R273">
        <v>26</v>
      </c>
      <c r="S273" t="s">
        <v>108</v>
      </c>
      <c r="T273" t="s">
        <v>119</v>
      </c>
      <c r="U273">
        <v>5</v>
      </c>
      <c r="V273" t="s">
        <v>83</v>
      </c>
      <c r="W273" t="s">
        <v>62</v>
      </c>
      <c r="X273">
        <v>0</v>
      </c>
      <c r="Y273">
        <v>1145</v>
      </c>
      <c r="Z273" t="s">
        <v>96</v>
      </c>
      <c r="AA273">
        <v>20</v>
      </c>
      <c r="AB273">
        <v>10</v>
      </c>
      <c r="AC273">
        <v>15</v>
      </c>
      <c r="AD273">
        <v>95</v>
      </c>
      <c r="AE273">
        <v>98</v>
      </c>
      <c r="AF273">
        <v>80</v>
      </c>
      <c r="AG273">
        <v>60</v>
      </c>
      <c r="AH273">
        <v>92</v>
      </c>
      <c r="AI273" s="1" t="s">
        <v>109</v>
      </c>
      <c r="AJ273">
        <v>1</v>
      </c>
      <c r="AK273">
        <v>0.05</v>
      </c>
      <c r="AL273">
        <v>0</v>
      </c>
      <c r="AM273">
        <v>1</v>
      </c>
      <c r="AN273">
        <v>100</v>
      </c>
      <c r="AO273">
        <v>1</v>
      </c>
      <c r="AP273">
        <v>0</v>
      </c>
      <c r="AQ273">
        <v>0</v>
      </c>
      <c r="AR273">
        <v>6</v>
      </c>
      <c r="AS273">
        <v>95</v>
      </c>
      <c r="AT273">
        <v>0</v>
      </c>
      <c r="AU273">
        <v>0</v>
      </c>
      <c r="AV273">
        <v>0</v>
      </c>
      <c r="AW273">
        <v>0</v>
      </c>
      <c r="AX273" t="s">
        <v>114</v>
      </c>
      <c r="AY273">
        <v>66</v>
      </c>
      <c r="AZ273">
        <v>3367</v>
      </c>
      <c r="BA273">
        <v>100</v>
      </c>
      <c r="BB273" s="5">
        <v>3367</v>
      </c>
      <c r="BC273">
        <v>1145</v>
      </c>
      <c r="BD273">
        <v>2222</v>
      </c>
      <c r="BE273">
        <v>2</v>
      </c>
      <c r="BF273">
        <v>98</v>
      </c>
    </row>
    <row r="274" spans="1:58" x14ac:dyDescent="0.2">
      <c r="A274" t="s">
        <v>421</v>
      </c>
      <c r="B274" t="s">
        <v>86</v>
      </c>
      <c r="C274" t="s">
        <v>111</v>
      </c>
      <c r="D274">
        <v>4</v>
      </c>
      <c r="E274" t="s">
        <v>60</v>
      </c>
      <c r="F274">
        <v>0.02</v>
      </c>
      <c r="G274" t="s">
        <v>113</v>
      </c>
      <c r="H274" s="2">
        <v>45063</v>
      </c>
      <c r="I274">
        <v>642</v>
      </c>
      <c r="J274" s="2">
        <v>45066</v>
      </c>
      <c r="K274" s="33">
        <f t="shared" si="4"/>
        <v>3</v>
      </c>
      <c r="M274" t="s">
        <v>62</v>
      </c>
      <c r="N274">
        <v>0.02</v>
      </c>
      <c r="O274">
        <v>1168</v>
      </c>
      <c r="P274">
        <v>0.01</v>
      </c>
      <c r="Q274">
        <v>0.95</v>
      </c>
      <c r="R274">
        <v>11</v>
      </c>
      <c r="S274" t="s">
        <v>64</v>
      </c>
      <c r="T274" t="s">
        <v>65</v>
      </c>
      <c r="U274">
        <v>4</v>
      </c>
      <c r="V274" t="s">
        <v>88</v>
      </c>
      <c r="W274" t="s">
        <v>62</v>
      </c>
      <c r="X274">
        <v>1</v>
      </c>
      <c r="Y274">
        <v>526</v>
      </c>
      <c r="Z274" t="s">
        <v>111</v>
      </c>
      <c r="AA274">
        <v>24</v>
      </c>
      <c r="AB274">
        <v>8</v>
      </c>
      <c r="AC274">
        <v>10</v>
      </c>
      <c r="AD274">
        <v>97</v>
      </c>
      <c r="AE274">
        <v>94</v>
      </c>
      <c r="AF274">
        <v>85</v>
      </c>
      <c r="AG274">
        <v>65</v>
      </c>
      <c r="AH274">
        <v>96</v>
      </c>
      <c r="AI274" s="1" t="s">
        <v>68</v>
      </c>
      <c r="AJ274">
        <v>1</v>
      </c>
      <c r="AK274">
        <v>4.1666666666666664E-2</v>
      </c>
      <c r="AL274">
        <v>0</v>
      </c>
      <c r="AM274">
        <v>0</v>
      </c>
      <c r="AN274">
        <v>0</v>
      </c>
      <c r="AO274">
        <v>0</v>
      </c>
      <c r="AP274">
        <v>1</v>
      </c>
      <c r="AQ274">
        <v>1168</v>
      </c>
      <c r="AS274">
        <v>95</v>
      </c>
      <c r="AT274">
        <v>0</v>
      </c>
      <c r="AU274">
        <v>0</v>
      </c>
      <c r="AV274">
        <v>0</v>
      </c>
      <c r="AW274">
        <v>0</v>
      </c>
      <c r="AX274" t="s">
        <v>69</v>
      </c>
      <c r="AY274">
        <v>55</v>
      </c>
      <c r="AZ274">
        <v>1168</v>
      </c>
      <c r="BA274">
        <v>0</v>
      </c>
      <c r="BB274" s="5">
        <v>1168</v>
      </c>
      <c r="BC274">
        <v>526</v>
      </c>
      <c r="BD274">
        <v>642</v>
      </c>
      <c r="BE274">
        <v>2</v>
      </c>
      <c r="BF274">
        <v>94</v>
      </c>
    </row>
    <row r="275" spans="1:58" hidden="1" x14ac:dyDescent="0.2">
      <c r="A275" t="s">
        <v>422</v>
      </c>
      <c r="B275" t="s">
        <v>86</v>
      </c>
      <c r="C275" t="s">
        <v>96</v>
      </c>
      <c r="D275">
        <v>2</v>
      </c>
      <c r="E275" t="s">
        <v>90</v>
      </c>
      <c r="F275">
        <v>0.04</v>
      </c>
      <c r="G275" t="s">
        <v>99</v>
      </c>
      <c r="H275" s="2">
        <v>45052</v>
      </c>
      <c r="I275">
        <v>1015</v>
      </c>
      <c r="J275" s="2">
        <v>45055</v>
      </c>
      <c r="K275" s="33">
        <f t="shared" si="4"/>
        <v>3</v>
      </c>
      <c r="M275" t="s">
        <v>62</v>
      </c>
      <c r="N275">
        <v>0.03</v>
      </c>
      <c r="O275">
        <v>3075</v>
      </c>
      <c r="P275">
        <v>0.01</v>
      </c>
      <c r="Q275">
        <v>0.96</v>
      </c>
      <c r="R275">
        <v>33</v>
      </c>
      <c r="S275" t="s">
        <v>64</v>
      </c>
      <c r="T275" t="s">
        <v>119</v>
      </c>
      <c r="U275">
        <v>1</v>
      </c>
      <c r="V275" t="s">
        <v>88</v>
      </c>
      <c r="W275" t="s">
        <v>62</v>
      </c>
      <c r="X275">
        <v>1</v>
      </c>
      <c r="Y275">
        <v>2060</v>
      </c>
      <c r="Z275" t="s">
        <v>96</v>
      </c>
      <c r="AA275">
        <v>20</v>
      </c>
      <c r="AB275">
        <v>10</v>
      </c>
      <c r="AC275">
        <v>15</v>
      </c>
      <c r="AD275">
        <v>95</v>
      </c>
      <c r="AE275">
        <v>98</v>
      </c>
      <c r="AF275">
        <v>80</v>
      </c>
      <c r="AG275">
        <v>60</v>
      </c>
      <c r="AH275">
        <v>92</v>
      </c>
      <c r="AI275" s="1" t="s">
        <v>68</v>
      </c>
      <c r="AJ275">
        <v>1</v>
      </c>
      <c r="AK275">
        <v>0.05</v>
      </c>
      <c r="AL275">
        <v>0</v>
      </c>
      <c r="AM275">
        <v>0</v>
      </c>
      <c r="AN275">
        <v>0</v>
      </c>
      <c r="AO275">
        <v>0</v>
      </c>
      <c r="AP275">
        <v>1</v>
      </c>
      <c r="AQ275">
        <v>3075</v>
      </c>
      <c r="AS275">
        <v>96</v>
      </c>
      <c r="AT275">
        <v>0</v>
      </c>
      <c r="AU275">
        <v>0</v>
      </c>
      <c r="AV275">
        <v>0</v>
      </c>
      <c r="AW275">
        <v>0</v>
      </c>
      <c r="AX275" t="s">
        <v>121</v>
      </c>
      <c r="AY275">
        <v>33</v>
      </c>
      <c r="AZ275">
        <v>3075</v>
      </c>
      <c r="BA275">
        <v>0</v>
      </c>
      <c r="BB275" s="5">
        <v>3075</v>
      </c>
      <c r="BC275">
        <v>2060</v>
      </c>
      <c r="BD275">
        <v>1015</v>
      </c>
      <c r="BE275">
        <v>3</v>
      </c>
      <c r="BF275">
        <v>98</v>
      </c>
    </row>
    <row r="276" spans="1:58" hidden="1" x14ac:dyDescent="0.2">
      <c r="A276" t="s">
        <v>423</v>
      </c>
      <c r="B276" t="s">
        <v>86</v>
      </c>
      <c r="C276" t="s">
        <v>96</v>
      </c>
      <c r="D276">
        <v>3</v>
      </c>
      <c r="E276" t="s">
        <v>101</v>
      </c>
      <c r="F276">
        <v>0.03</v>
      </c>
      <c r="G276" t="s">
        <v>99</v>
      </c>
      <c r="H276" s="2">
        <v>45096</v>
      </c>
      <c r="I276">
        <v>985</v>
      </c>
      <c r="J276" s="2">
        <v>45097</v>
      </c>
      <c r="K276" s="33">
        <f t="shared" si="4"/>
        <v>1</v>
      </c>
      <c r="M276" t="s">
        <v>62</v>
      </c>
      <c r="N276">
        <v>0.03</v>
      </c>
      <c r="O276">
        <v>2896</v>
      </c>
      <c r="P276">
        <v>0.03</v>
      </c>
      <c r="Q276">
        <v>0.93</v>
      </c>
      <c r="R276">
        <v>23</v>
      </c>
      <c r="S276" t="s">
        <v>81</v>
      </c>
      <c r="T276" t="s">
        <v>93</v>
      </c>
      <c r="U276">
        <v>6</v>
      </c>
      <c r="V276" t="s">
        <v>88</v>
      </c>
      <c r="W276" t="s">
        <v>62</v>
      </c>
      <c r="X276">
        <v>0</v>
      </c>
      <c r="Y276">
        <v>1911</v>
      </c>
      <c r="Z276" t="s">
        <v>96</v>
      </c>
      <c r="AA276">
        <v>20</v>
      </c>
      <c r="AB276">
        <v>10</v>
      </c>
      <c r="AC276">
        <v>15</v>
      </c>
      <c r="AD276">
        <v>95</v>
      </c>
      <c r="AE276">
        <v>98</v>
      </c>
      <c r="AF276">
        <v>80</v>
      </c>
      <c r="AG276">
        <v>60</v>
      </c>
      <c r="AH276">
        <v>92</v>
      </c>
      <c r="AI276" s="1" t="s">
        <v>84</v>
      </c>
      <c r="AJ276">
        <v>1</v>
      </c>
      <c r="AK276">
        <v>0.05</v>
      </c>
      <c r="AL276">
        <v>0</v>
      </c>
      <c r="AM276">
        <v>1</v>
      </c>
      <c r="AN276">
        <v>100</v>
      </c>
      <c r="AO276">
        <v>0</v>
      </c>
      <c r="AP276">
        <v>1</v>
      </c>
      <c r="AQ276">
        <v>0</v>
      </c>
      <c r="AS276">
        <v>93</v>
      </c>
      <c r="AT276">
        <v>0</v>
      </c>
      <c r="AU276">
        <v>0</v>
      </c>
      <c r="AV276">
        <v>0</v>
      </c>
      <c r="AW276">
        <v>0</v>
      </c>
      <c r="AX276" t="s">
        <v>77</v>
      </c>
      <c r="AY276">
        <v>34</v>
      </c>
      <c r="AZ276">
        <v>2896</v>
      </c>
      <c r="BA276">
        <v>0</v>
      </c>
      <c r="BB276" s="5">
        <v>2896</v>
      </c>
      <c r="BC276">
        <v>1911</v>
      </c>
      <c r="BD276">
        <v>985</v>
      </c>
      <c r="BE276">
        <v>3</v>
      </c>
      <c r="BF276">
        <v>98</v>
      </c>
    </row>
    <row r="277" spans="1:58" x14ac:dyDescent="0.2">
      <c r="A277" t="s">
        <v>424</v>
      </c>
      <c r="B277" t="s">
        <v>58</v>
      </c>
      <c r="C277" t="s">
        <v>111</v>
      </c>
      <c r="D277">
        <v>3</v>
      </c>
      <c r="E277" t="s">
        <v>71</v>
      </c>
      <c r="F277">
        <v>0.04</v>
      </c>
      <c r="G277" t="s">
        <v>113</v>
      </c>
      <c r="H277" s="2">
        <v>45077</v>
      </c>
      <c r="I277">
        <v>870</v>
      </c>
      <c r="J277" s="2">
        <v>45082</v>
      </c>
      <c r="K277" s="33">
        <f t="shared" si="4"/>
        <v>5</v>
      </c>
      <c r="L277" t="s">
        <v>152</v>
      </c>
      <c r="M277" t="s">
        <v>62</v>
      </c>
      <c r="N277">
        <v>0.02</v>
      </c>
      <c r="O277">
        <v>2637</v>
      </c>
      <c r="P277">
        <v>0.01</v>
      </c>
      <c r="Q277">
        <v>0.95</v>
      </c>
      <c r="R277">
        <v>17</v>
      </c>
      <c r="S277" t="s">
        <v>108</v>
      </c>
      <c r="T277" t="s">
        <v>93</v>
      </c>
      <c r="U277">
        <v>6</v>
      </c>
      <c r="V277" t="s">
        <v>83</v>
      </c>
      <c r="W277" t="s">
        <v>62</v>
      </c>
      <c r="X277">
        <v>0</v>
      </c>
      <c r="Y277">
        <v>1767</v>
      </c>
      <c r="Z277" t="s">
        <v>111</v>
      </c>
      <c r="AA277">
        <v>24</v>
      </c>
      <c r="AB277">
        <v>8</v>
      </c>
      <c r="AC277">
        <v>10</v>
      </c>
      <c r="AD277">
        <v>97</v>
      </c>
      <c r="AE277">
        <v>94</v>
      </c>
      <c r="AF277">
        <v>85</v>
      </c>
      <c r="AG277">
        <v>65</v>
      </c>
      <c r="AH277">
        <v>96</v>
      </c>
      <c r="AI277" s="1" t="s">
        <v>109</v>
      </c>
      <c r="AJ277">
        <v>1</v>
      </c>
      <c r="AK277">
        <v>4.1666666666666664E-2</v>
      </c>
      <c r="AL277">
        <v>0</v>
      </c>
      <c r="AM277">
        <v>1</v>
      </c>
      <c r="AN277">
        <v>100</v>
      </c>
      <c r="AO277">
        <v>1</v>
      </c>
      <c r="AP277">
        <v>0</v>
      </c>
      <c r="AQ277">
        <v>0</v>
      </c>
      <c r="AR277">
        <v>5</v>
      </c>
      <c r="AS277">
        <v>95</v>
      </c>
      <c r="AT277">
        <v>0</v>
      </c>
      <c r="AU277">
        <v>0</v>
      </c>
      <c r="AV277">
        <v>0</v>
      </c>
      <c r="AW277">
        <v>0</v>
      </c>
      <c r="AX277" t="s">
        <v>77</v>
      </c>
      <c r="AY277">
        <v>33</v>
      </c>
      <c r="AZ277">
        <v>2637</v>
      </c>
      <c r="BA277">
        <v>100</v>
      </c>
      <c r="BB277" s="5">
        <v>2637</v>
      </c>
      <c r="BC277">
        <v>1767</v>
      </c>
      <c r="BD277">
        <v>870</v>
      </c>
      <c r="BE277">
        <v>2</v>
      </c>
      <c r="BF277">
        <v>94</v>
      </c>
    </row>
    <row r="278" spans="1:58" hidden="1" x14ac:dyDescent="0.2">
      <c r="A278" t="s">
        <v>425</v>
      </c>
      <c r="B278" t="s">
        <v>86</v>
      </c>
      <c r="C278" t="s">
        <v>96</v>
      </c>
      <c r="D278">
        <v>4</v>
      </c>
      <c r="E278" t="s">
        <v>60</v>
      </c>
      <c r="F278">
        <v>0.04</v>
      </c>
      <c r="G278" t="s">
        <v>99</v>
      </c>
      <c r="H278" s="2">
        <v>45069</v>
      </c>
      <c r="I278">
        <v>879</v>
      </c>
      <c r="J278" s="2">
        <v>45068</v>
      </c>
      <c r="K278" s="33">
        <f t="shared" si="4"/>
        <v>-1</v>
      </c>
      <c r="M278" t="s">
        <v>62</v>
      </c>
      <c r="N278">
        <v>0.02</v>
      </c>
      <c r="O278">
        <v>1418</v>
      </c>
      <c r="P278">
        <v>0.05</v>
      </c>
      <c r="Q278">
        <v>0.98</v>
      </c>
      <c r="R278">
        <v>23</v>
      </c>
      <c r="S278" t="s">
        <v>108</v>
      </c>
      <c r="T278" t="s">
        <v>119</v>
      </c>
      <c r="U278">
        <v>4</v>
      </c>
      <c r="V278" t="s">
        <v>88</v>
      </c>
      <c r="W278" t="s">
        <v>62</v>
      </c>
      <c r="X278">
        <v>0</v>
      </c>
      <c r="Y278">
        <v>539</v>
      </c>
      <c r="Z278" t="s">
        <v>96</v>
      </c>
      <c r="AA278">
        <v>20</v>
      </c>
      <c r="AB278">
        <v>10</v>
      </c>
      <c r="AC278">
        <v>15</v>
      </c>
      <c r="AD278">
        <v>95</v>
      </c>
      <c r="AE278">
        <v>98</v>
      </c>
      <c r="AF278">
        <v>80</v>
      </c>
      <c r="AG278">
        <v>60</v>
      </c>
      <c r="AH278">
        <v>92</v>
      </c>
      <c r="AI278" s="1" t="s">
        <v>109</v>
      </c>
      <c r="AJ278">
        <v>1</v>
      </c>
      <c r="AK278">
        <v>0.05</v>
      </c>
      <c r="AL278">
        <v>0</v>
      </c>
      <c r="AM278">
        <v>1</v>
      </c>
      <c r="AN278">
        <v>100</v>
      </c>
      <c r="AO278">
        <v>0</v>
      </c>
      <c r="AP278">
        <v>1</v>
      </c>
      <c r="AQ278">
        <v>0</v>
      </c>
      <c r="AS278">
        <v>98</v>
      </c>
      <c r="AT278">
        <v>0</v>
      </c>
      <c r="AU278">
        <v>0</v>
      </c>
      <c r="AV278">
        <v>0</v>
      </c>
      <c r="AW278">
        <v>0</v>
      </c>
      <c r="AX278" t="s">
        <v>69</v>
      </c>
      <c r="AY278">
        <v>62</v>
      </c>
      <c r="AZ278">
        <v>1418</v>
      </c>
      <c r="BA278">
        <v>0</v>
      </c>
      <c r="BB278" s="5">
        <v>1418</v>
      </c>
      <c r="BC278">
        <v>539</v>
      </c>
      <c r="BD278">
        <v>879</v>
      </c>
      <c r="BE278">
        <v>2</v>
      </c>
      <c r="BF278">
        <v>98</v>
      </c>
    </row>
    <row r="279" spans="1:58" hidden="1" x14ac:dyDescent="0.2">
      <c r="A279" t="s">
        <v>426</v>
      </c>
      <c r="B279" t="s">
        <v>86</v>
      </c>
      <c r="C279" t="s">
        <v>59</v>
      </c>
      <c r="D279">
        <v>3</v>
      </c>
      <c r="E279" t="s">
        <v>87</v>
      </c>
      <c r="F279">
        <v>0.02</v>
      </c>
      <c r="G279" t="s">
        <v>67</v>
      </c>
      <c r="H279" s="2">
        <v>45069</v>
      </c>
      <c r="I279">
        <v>1251</v>
      </c>
      <c r="J279" s="2">
        <v>45066</v>
      </c>
      <c r="K279" s="33">
        <f t="shared" si="4"/>
        <v>-3</v>
      </c>
      <c r="M279" t="s">
        <v>62</v>
      </c>
      <c r="N279">
        <v>0.04</v>
      </c>
      <c r="O279">
        <v>2453</v>
      </c>
      <c r="P279">
        <v>0.04</v>
      </c>
      <c r="Q279">
        <v>0.9</v>
      </c>
      <c r="R279">
        <v>20</v>
      </c>
      <c r="S279" t="s">
        <v>81</v>
      </c>
      <c r="T279" t="s">
        <v>93</v>
      </c>
      <c r="U279">
        <v>5</v>
      </c>
      <c r="V279" t="s">
        <v>88</v>
      </c>
      <c r="W279" t="s">
        <v>62</v>
      </c>
      <c r="X279">
        <v>0</v>
      </c>
      <c r="Y279">
        <v>1202</v>
      </c>
      <c r="Z279" t="s">
        <v>59</v>
      </c>
      <c r="AA279">
        <v>25</v>
      </c>
      <c r="AB279">
        <v>12</v>
      </c>
      <c r="AC279">
        <v>20</v>
      </c>
      <c r="AD279">
        <v>92</v>
      </c>
      <c r="AE279">
        <v>96</v>
      </c>
      <c r="AF279">
        <v>75</v>
      </c>
      <c r="AG279">
        <v>55</v>
      </c>
      <c r="AH279">
        <v>88</v>
      </c>
      <c r="AI279" s="1" t="s">
        <v>84</v>
      </c>
      <c r="AJ279">
        <v>1</v>
      </c>
      <c r="AK279">
        <v>0.04</v>
      </c>
      <c r="AL279">
        <v>0</v>
      </c>
      <c r="AM279">
        <v>1</v>
      </c>
      <c r="AN279">
        <v>100</v>
      </c>
      <c r="AO279">
        <v>0</v>
      </c>
      <c r="AP279">
        <v>1</v>
      </c>
      <c r="AQ279">
        <v>0</v>
      </c>
      <c r="AS279">
        <v>90</v>
      </c>
      <c r="AT279">
        <v>0</v>
      </c>
      <c r="AU279">
        <v>0</v>
      </c>
      <c r="AV279">
        <v>0</v>
      </c>
      <c r="AW279">
        <v>0</v>
      </c>
      <c r="AX279" t="s">
        <v>77</v>
      </c>
      <c r="AY279">
        <v>51</v>
      </c>
      <c r="AZ279">
        <v>2453</v>
      </c>
      <c r="BA279">
        <v>0</v>
      </c>
      <c r="BB279" s="5">
        <v>2453</v>
      </c>
      <c r="BC279">
        <v>1202</v>
      </c>
      <c r="BD279">
        <v>1251</v>
      </c>
      <c r="BE279">
        <v>4</v>
      </c>
      <c r="BF279">
        <v>96</v>
      </c>
    </row>
    <row r="280" spans="1:58" hidden="1" x14ac:dyDescent="0.2">
      <c r="A280" t="s">
        <v>427</v>
      </c>
      <c r="B280" t="s">
        <v>58</v>
      </c>
      <c r="C280" t="s">
        <v>96</v>
      </c>
      <c r="D280">
        <v>3</v>
      </c>
      <c r="E280" t="s">
        <v>90</v>
      </c>
      <c r="F280">
        <v>0.01</v>
      </c>
      <c r="G280" t="s">
        <v>99</v>
      </c>
      <c r="H280" s="2">
        <v>45052</v>
      </c>
      <c r="I280">
        <v>1155</v>
      </c>
      <c r="J280" s="2">
        <v>45050</v>
      </c>
      <c r="K280" s="33">
        <f t="shared" si="4"/>
        <v>-2</v>
      </c>
      <c r="M280" t="s">
        <v>62</v>
      </c>
      <c r="N280">
        <v>0.03</v>
      </c>
      <c r="O280">
        <v>1674</v>
      </c>
      <c r="P280">
        <v>0.02</v>
      </c>
      <c r="Q280">
        <v>0.99</v>
      </c>
      <c r="R280">
        <v>26</v>
      </c>
      <c r="S280" t="s">
        <v>74</v>
      </c>
      <c r="T280" t="s">
        <v>82</v>
      </c>
      <c r="U280">
        <v>2</v>
      </c>
      <c r="V280" t="s">
        <v>66</v>
      </c>
      <c r="W280" t="s">
        <v>62</v>
      </c>
      <c r="X280">
        <v>0</v>
      </c>
      <c r="Y280">
        <v>519</v>
      </c>
      <c r="Z280" t="s">
        <v>96</v>
      </c>
      <c r="AA280">
        <v>20</v>
      </c>
      <c r="AB280">
        <v>10</v>
      </c>
      <c r="AC280">
        <v>15</v>
      </c>
      <c r="AD280">
        <v>95</v>
      </c>
      <c r="AE280">
        <v>98</v>
      </c>
      <c r="AF280">
        <v>80</v>
      </c>
      <c r="AG280">
        <v>60</v>
      </c>
      <c r="AH280">
        <v>92</v>
      </c>
      <c r="AI280" s="1" t="s">
        <v>76</v>
      </c>
      <c r="AJ280">
        <v>1</v>
      </c>
      <c r="AK280">
        <v>0.05</v>
      </c>
      <c r="AL280">
        <v>0</v>
      </c>
      <c r="AM280">
        <v>1</v>
      </c>
      <c r="AN280">
        <v>100</v>
      </c>
      <c r="AO280">
        <v>0</v>
      </c>
      <c r="AP280">
        <v>0</v>
      </c>
      <c r="AQ280">
        <v>0</v>
      </c>
      <c r="AS280">
        <v>99</v>
      </c>
      <c r="AT280">
        <v>0</v>
      </c>
      <c r="AU280">
        <v>0</v>
      </c>
      <c r="AV280">
        <v>1</v>
      </c>
      <c r="AW280">
        <v>1</v>
      </c>
      <c r="AX280" t="s">
        <v>77</v>
      </c>
      <c r="AY280">
        <v>69</v>
      </c>
      <c r="AZ280">
        <v>1674</v>
      </c>
      <c r="BA280">
        <v>0</v>
      </c>
      <c r="BB280" s="5">
        <v>1674</v>
      </c>
      <c r="BC280">
        <v>519</v>
      </c>
      <c r="BD280">
        <v>1155</v>
      </c>
      <c r="BE280">
        <v>3</v>
      </c>
      <c r="BF280">
        <v>98</v>
      </c>
    </row>
    <row r="281" spans="1:58" hidden="1" x14ac:dyDescent="0.2">
      <c r="A281" t="s">
        <v>428</v>
      </c>
      <c r="B281" t="s">
        <v>58</v>
      </c>
      <c r="C281" t="s">
        <v>96</v>
      </c>
      <c r="D281">
        <v>2</v>
      </c>
      <c r="E281" t="s">
        <v>87</v>
      </c>
      <c r="F281">
        <v>0.03</v>
      </c>
      <c r="G281" t="s">
        <v>99</v>
      </c>
      <c r="H281" s="2">
        <v>45052</v>
      </c>
      <c r="I281">
        <v>1394</v>
      </c>
      <c r="J281" s="2">
        <v>45049</v>
      </c>
      <c r="K281" s="33">
        <f t="shared" si="4"/>
        <v>-3</v>
      </c>
      <c r="M281" t="s">
        <v>62</v>
      </c>
      <c r="N281">
        <v>0.04</v>
      </c>
      <c r="O281">
        <v>3097</v>
      </c>
      <c r="P281">
        <v>0.04</v>
      </c>
      <c r="Q281">
        <v>0.91</v>
      </c>
      <c r="R281">
        <v>32</v>
      </c>
      <c r="S281" t="s">
        <v>92</v>
      </c>
      <c r="T281" t="s">
        <v>93</v>
      </c>
      <c r="U281">
        <v>4</v>
      </c>
      <c r="V281" t="s">
        <v>88</v>
      </c>
      <c r="W281" t="s">
        <v>62</v>
      </c>
      <c r="X281">
        <v>0</v>
      </c>
      <c r="Y281">
        <v>1703</v>
      </c>
      <c r="Z281" t="s">
        <v>96</v>
      </c>
      <c r="AA281">
        <v>20</v>
      </c>
      <c r="AB281">
        <v>10</v>
      </c>
      <c r="AC281">
        <v>15</v>
      </c>
      <c r="AD281">
        <v>95</v>
      </c>
      <c r="AE281">
        <v>98</v>
      </c>
      <c r="AF281">
        <v>80</v>
      </c>
      <c r="AG281">
        <v>60</v>
      </c>
      <c r="AH281">
        <v>92</v>
      </c>
      <c r="AI281" s="1" t="s">
        <v>94</v>
      </c>
      <c r="AJ281">
        <v>1</v>
      </c>
      <c r="AK281">
        <v>0.05</v>
      </c>
      <c r="AL281">
        <v>0</v>
      </c>
      <c r="AM281">
        <v>1</v>
      </c>
      <c r="AN281">
        <v>100</v>
      </c>
      <c r="AO281">
        <v>0</v>
      </c>
      <c r="AP281">
        <v>1</v>
      </c>
      <c r="AQ281">
        <v>0</v>
      </c>
      <c r="AS281">
        <v>91</v>
      </c>
      <c r="AT281">
        <v>0</v>
      </c>
      <c r="AU281">
        <v>0</v>
      </c>
      <c r="AV281">
        <v>0</v>
      </c>
      <c r="AW281">
        <v>0</v>
      </c>
      <c r="AX281" t="s">
        <v>121</v>
      </c>
      <c r="AY281">
        <v>45</v>
      </c>
      <c r="AZ281">
        <v>3097</v>
      </c>
      <c r="BA281">
        <v>0</v>
      </c>
      <c r="BB281" s="5">
        <v>3097</v>
      </c>
      <c r="BC281">
        <v>1703</v>
      </c>
      <c r="BD281">
        <v>1394</v>
      </c>
      <c r="BE281">
        <v>4</v>
      </c>
      <c r="BF281">
        <v>98</v>
      </c>
    </row>
    <row r="282" spans="1:58" x14ac:dyDescent="0.2">
      <c r="A282" t="s">
        <v>429</v>
      </c>
      <c r="B282" t="s">
        <v>86</v>
      </c>
      <c r="C282" t="s">
        <v>111</v>
      </c>
      <c r="D282">
        <v>1</v>
      </c>
      <c r="E282" t="s">
        <v>87</v>
      </c>
      <c r="F282">
        <v>0.02</v>
      </c>
      <c r="G282" t="s">
        <v>113</v>
      </c>
      <c r="H282" s="2">
        <v>45083</v>
      </c>
      <c r="I282">
        <v>1096</v>
      </c>
      <c r="J282" s="2">
        <v>45083</v>
      </c>
      <c r="K282" s="33">
        <f t="shared" si="4"/>
        <v>0</v>
      </c>
      <c r="M282" t="s">
        <v>62</v>
      </c>
      <c r="N282">
        <v>0.02</v>
      </c>
      <c r="O282">
        <v>2107</v>
      </c>
      <c r="P282">
        <v>0.05</v>
      </c>
      <c r="Q282">
        <v>0.99</v>
      </c>
      <c r="R282">
        <v>31</v>
      </c>
      <c r="S282" t="s">
        <v>108</v>
      </c>
      <c r="T282" t="s">
        <v>82</v>
      </c>
      <c r="U282">
        <v>5</v>
      </c>
      <c r="V282" t="s">
        <v>88</v>
      </c>
      <c r="W282" t="s">
        <v>62</v>
      </c>
      <c r="X282">
        <v>0</v>
      </c>
      <c r="Y282">
        <v>1011</v>
      </c>
      <c r="Z282" t="s">
        <v>111</v>
      </c>
      <c r="AA282">
        <v>24</v>
      </c>
      <c r="AB282">
        <v>8</v>
      </c>
      <c r="AC282">
        <v>10</v>
      </c>
      <c r="AD282">
        <v>97</v>
      </c>
      <c r="AE282">
        <v>94</v>
      </c>
      <c r="AF282">
        <v>85</v>
      </c>
      <c r="AG282">
        <v>65</v>
      </c>
      <c r="AH282">
        <v>96</v>
      </c>
      <c r="AI282" s="1" t="s">
        <v>109</v>
      </c>
      <c r="AJ282">
        <v>1</v>
      </c>
      <c r="AK282">
        <v>4.1666666666666664E-2</v>
      </c>
      <c r="AL282">
        <v>0</v>
      </c>
      <c r="AM282">
        <v>1</v>
      </c>
      <c r="AN282">
        <v>100</v>
      </c>
      <c r="AO282">
        <v>0</v>
      </c>
      <c r="AP282">
        <v>1</v>
      </c>
      <c r="AQ282">
        <v>0</v>
      </c>
      <c r="AS282">
        <v>99</v>
      </c>
      <c r="AT282">
        <v>0</v>
      </c>
      <c r="AU282">
        <v>0</v>
      </c>
      <c r="AV282">
        <v>0</v>
      </c>
      <c r="AW282">
        <v>0</v>
      </c>
      <c r="AX282" t="s">
        <v>114</v>
      </c>
      <c r="AY282">
        <v>52</v>
      </c>
      <c r="AZ282">
        <v>2107</v>
      </c>
      <c r="BA282">
        <v>0</v>
      </c>
      <c r="BB282" s="5">
        <v>2107</v>
      </c>
      <c r="BC282">
        <v>1011</v>
      </c>
      <c r="BD282">
        <v>1096</v>
      </c>
      <c r="BE282">
        <v>2</v>
      </c>
      <c r="BF282">
        <v>94</v>
      </c>
    </row>
    <row r="283" spans="1:58" hidden="1" x14ac:dyDescent="0.2">
      <c r="A283" t="s">
        <v>430</v>
      </c>
      <c r="B283" t="s">
        <v>86</v>
      </c>
      <c r="C283" t="s">
        <v>96</v>
      </c>
      <c r="D283">
        <v>4</v>
      </c>
      <c r="E283" t="s">
        <v>87</v>
      </c>
      <c r="F283">
        <v>0.03</v>
      </c>
      <c r="G283" t="s">
        <v>99</v>
      </c>
      <c r="H283" s="2">
        <v>45060</v>
      </c>
      <c r="I283">
        <v>589</v>
      </c>
      <c r="J283" s="2">
        <v>45057</v>
      </c>
      <c r="K283" s="33">
        <f t="shared" si="4"/>
        <v>-3</v>
      </c>
      <c r="M283" t="s">
        <v>62</v>
      </c>
      <c r="N283">
        <v>0.01</v>
      </c>
      <c r="O283">
        <v>1436</v>
      </c>
      <c r="P283">
        <v>0.03</v>
      </c>
      <c r="Q283">
        <v>0.97</v>
      </c>
      <c r="R283">
        <v>17</v>
      </c>
      <c r="S283" t="s">
        <v>92</v>
      </c>
      <c r="T283" t="s">
        <v>82</v>
      </c>
      <c r="U283">
        <v>5</v>
      </c>
      <c r="V283" t="s">
        <v>88</v>
      </c>
      <c r="W283" t="s">
        <v>62</v>
      </c>
      <c r="X283">
        <v>0</v>
      </c>
      <c r="Y283">
        <v>847</v>
      </c>
      <c r="Z283" t="s">
        <v>96</v>
      </c>
      <c r="AA283">
        <v>20</v>
      </c>
      <c r="AB283">
        <v>10</v>
      </c>
      <c r="AC283">
        <v>15</v>
      </c>
      <c r="AD283">
        <v>95</v>
      </c>
      <c r="AE283">
        <v>98</v>
      </c>
      <c r="AF283">
        <v>80</v>
      </c>
      <c r="AG283">
        <v>60</v>
      </c>
      <c r="AH283">
        <v>92</v>
      </c>
      <c r="AI283" s="1" t="s">
        <v>94</v>
      </c>
      <c r="AJ283">
        <v>1</v>
      </c>
      <c r="AK283">
        <v>0.05</v>
      </c>
      <c r="AL283">
        <v>0</v>
      </c>
      <c r="AM283">
        <v>1</v>
      </c>
      <c r="AN283">
        <v>100</v>
      </c>
      <c r="AO283">
        <v>0</v>
      </c>
      <c r="AP283">
        <v>1</v>
      </c>
      <c r="AQ283">
        <v>0</v>
      </c>
      <c r="AS283">
        <v>97</v>
      </c>
      <c r="AT283">
        <v>0</v>
      </c>
      <c r="AU283">
        <v>0</v>
      </c>
      <c r="AV283">
        <v>0</v>
      </c>
      <c r="AW283">
        <v>0</v>
      </c>
      <c r="AX283" t="s">
        <v>69</v>
      </c>
      <c r="AY283">
        <v>41</v>
      </c>
      <c r="AZ283">
        <v>1436</v>
      </c>
      <c r="BA283">
        <v>0</v>
      </c>
      <c r="BB283" s="5">
        <v>1436</v>
      </c>
      <c r="BC283">
        <v>847</v>
      </c>
      <c r="BD283">
        <v>589</v>
      </c>
      <c r="BE283">
        <v>1</v>
      </c>
      <c r="BF283">
        <v>98</v>
      </c>
    </row>
    <row r="284" spans="1:58" x14ac:dyDescent="0.2">
      <c r="A284" t="s">
        <v>431</v>
      </c>
      <c r="B284" t="s">
        <v>58</v>
      </c>
      <c r="C284" t="s">
        <v>111</v>
      </c>
      <c r="D284">
        <v>2</v>
      </c>
      <c r="E284" t="s">
        <v>90</v>
      </c>
      <c r="F284">
        <v>0.03</v>
      </c>
      <c r="G284" t="s">
        <v>113</v>
      </c>
      <c r="H284" s="2">
        <v>45047</v>
      </c>
      <c r="I284">
        <v>1712</v>
      </c>
      <c r="J284" s="2">
        <v>45048</v>
      </c>
      <c r="K284" s="33">
        <f t="shared" si="4"/>
        <v>1</v>
      </c>
      <c r="M284" t="s">
        <v>62</v>
      </c>
      <c r="N284">
        <v>0.01</v>
      </c>
      <c r="O284">
        <v>3292</v>
      </c>
      <c r="P284">
        <v>0.02</v>
      </c>
      <c r="Q284">
        <v>0.98</v>
      </c>
      <c r="R284">
        <v>28</v>
      </c>
      <c r="S284" t="s">
        <v>81</v>
      </c>
      <c r="T284" t="s">
        <v>93</v>
      </c>
      <c r="U284">
        <v>4</v>
      </c>
      <c r="V284" t="s">
        <v>88</v>
      </c>
      <c r="W284" t="s">
        <v>62</v>
      </c>
      <c r="X284">
        <v>1</v>
      </c>
      <c r="Y284">
        <v>1580</v>
      </c>
      <c r="Z284" t="s">
        <v>111</v>
      </c>
      <c r="AA284">
        <v>24</v>
      </c>
      <c r="AB284">
        <v>8</v>
      </c>
      <c r="AC284">
        <v>10</v>
      </c>
      <c r="AD284">
        <v>97</v>
      </c>
      <c r="AE284">
        <v>94</v>
      </c>
      <c r="AF284">
        <v>85</v>
      </c>
      <c r="AG284">
        <v>65</v>
      </c>
      <c r="AH284">
        <v>96</v>
      </c>
      <c r="AI284" s="1" t="s">
        <v>84</v>
      </c>
      <c r="AJ284">
        <v>1</v>
      </c>
      <c r="AK284">
        <v>4.1666666666666664E-2</v>
      </c>
      <c r="AL284">
        <v>0</v>
      </c>
      <c r="AM284">
        <v>0</v>
      </c>
      <c r="AN284">
        <v>0</v>
      </c>
      <c r="AO284">
        <v>0</v>
      </c>
      <c r="AP284">
        <v>1</v>
      </c>
      <c r="AQ284">
        <v>3292</v>
      </c>
      <c r="AS284">
        <v>98</v>
      </c>
      <c r="AT284">
        <v>0</v>
      </c>
      <c r="AU284">
        <v>0</v>
      </c>
      <c r="AV284">
        <v>0</v>
      </c>
      <c r="AW284">
        <v>0</v>
      </c>
      <c r="AX284" t="s">
        <v>121</v>
      </c>
      <c r="AY284">
        <v>52</v>
      </c>
      <c r="AZ284">
        <v>3292</v>
      </c>
      <c r="BA284">
        <v>0</v>
      </c>
      <c r="BB284" s="5">
        <v>3292</v>
      </c>
      <c r="BC284">
        <v>1580</v>
      </c>
      <c r="BD284">
        <v>1712</v>
      </c>
      <c r="BE284">
        <v>1</v>
      </c>
      <c r="BF284">
        <v>94</v>
      </c>
    </row>
    <row r="285" spans="1:58" x14ac:dyDescent="0.2">
      <c r="A285" t="s">
        <v>432</v>
      </c>
      <c r="B285" t="s">
        <v>58</v>
      </c>
      <c r="C285" t="s">
        <v>111</v>
      </c>
      <c r="D285">
        <v>5</v>
      </c>
      <c r="E285" t="s">
        <v>90</v>
      </c>
      <c r="F285">
        <v>0.04</v>
      </c>
      <c r="G285" t="s">
        <v>113</v>
      </c>
      <c r="H285" s="2">
        <v>45074</v>
      </c>
      <c r="I285">
        <v>706</v>
      </c>
      <c r="J285" s="2">
        <v>45074</v>
      </c>
      <c r="K285" s="33">
        <f t="shared" si="4"/>
        <v>0</v>
      </c>
      <c r="M285" t="s">
        <v>62</v>
      </c>
      <c r="N285">
        <v>0.03</v>
      </c>
      <c r="O285">
        <v>1502</v>
      </c>
      <c r="P285">
        <v>0.03</v>
      </c>
      <c r="Q285">
        <v>0.88</v>
      </c>
      <c r="R285">
        <v>29</v>
      </c>
      <c r="S285" t="s">
        <v>81</v>
      </c>
      <c r="T285" t="s">
        <v>93</v>
      </c>
      <c r="U285">
        <v>4</v>
      </c>
      <c r="V285" t="s">
        <v>88</v>
      </c>
      <c r="W285" t="s">
        <v>62</v>
      </c>
      <c r="X285">
        <v>1</v>
      </c>
      <c r="Y285">
        <v>796</v>
      </c>
      <c r="Z285" t="s">
        <v>111</v>
      </c>
      <c r="AA285">
        <v>24</v>
      </c>
      <c r="AB285">
        <v>8</v>
      </c>
      <c r="AC285">
        <v>10</v>
      </c>
      <c r="AD285">
        <v>97</v>
      </c>
      <c r="AE285">
        <v>94</v>
      </c>
      <c r="AF285">
        <v>85</v>
      </c>
      <c r="AG285">
        <v>65</v>
      </c>
      <c r="AH285">
        <v>96</v>
      </c>
      <c r="AI285" s="1" t="s">
        <v>84</v>
      </c>
      <c r="AJ285">
        <v>1</v>
      </c>
      <c r="AK285">
        <v>4.1666666666666664E-2</v>
      </c>
      <c r="AL285">
        <v>0</v>
      </c>
      <c r="AM285">
        <v>0</v>
      </c>
      <c r="AN285">
        <v>0</v>
      </c>
      <c r="AO285">
        <v>0</v>
      </c>
      <c r="AP285">
        <v>1</v>
      </c>
      <c r="AQ285">
        <v>1502</v>
      </c>
      <c r="AS285">
        <v>88</v>
      </c>
      <c r="AT285">
        <v>0</v>
      </c>
      <c r="AU285">
        <v>0</v>
      </c>
      <c r="AV285">
        <v>0</v>
      </c>
      <c r="AW285">
        <v>0</v>
      </c>
      <c r="AX285" t="s">
        <v>104</v>
      </c>
      <c r="AY285">
        <v>47</v>
      </c>
      <c r="AZ285">
        <v>1502</v>
      </c>
      <c r="BA285">
        <v>0</v>
      </c>
      <c r="BB285" s="5">
        <v>1502</v>
      </c>
      <c r="BC285">
        <v>796</v>
      </c>
      <c r="BD285">
        <v>706</v>
      </c>
      <c r="BE285">
        <v>3</v>
      </c>
      <c r="BF285">
        <v>94</v>
      </c>
    </row>
    <row r="286" spans="1:58" hidden="1" x14ac:dyDescent="0.2">
      <c r="A286" t="s">
        <v>433</v>
      </c>
      <c r="B286" t="s">
        <v>86</v>
      </c>
      <c r="C286" t="s">
        <v>96</v>
      </c>
      <c r="D286">
        <v>2</v>
      </c>
      <c r="E286" t="s">
        <v>87</v>
      </c>
      <c r="F286">
        <v>0.04</v>
      </c>
      <c r="G286" t="s">
        <v>99</v>
      </c>
      <c r="H286" s="2">
        <v>45086</v>
      </c>
      <c r="I286">
        <v>1261</v>
      </c>
      <c r="J286" s="2">
        <v>45090</v>
      </c>
      <c r="K286" s="33">
        <f t="shared" si="4"/>
        <v>4</v>
      </c>
      <c r="M286" t="s">
        <v>62</v>
      </c>
      <c r="N286">
        <v>0.02</v>
      </c>
      <c r="O286">
        <v>2522</v>
      </c>
      <c r="P286">
        <v>0.03</v>
      </c>
      <c r="Q286">
        <v>0.91</v>
      </c>
      <c r="R286">
        <v>18</v>
      </c>
      <c r="S286" t="s">
        <v>92</v>
      </c>
      <c r="T286" t="s">
        <v>65</v>
      </c>
      <c r="U286">
        <v>2</v>
      </c>
      <c r="V286" t="s">
        <v>88</v>
      </c>
      <c r="W286" t="s">
        <v>62</v>
      </c>
      <c r="X286">
        <v>1</v>
      </c>
      <c r="Y286">
        <v>1261</v>
      </c>
      <c r="Z286" t="s">
        <v>96</v>
      </c>
      <c r="AA286">
        <v>20</v>
      </c>
      <c r="AB286">
        <v>10</v>
      </c>
      <c r="AC286">
        <v>15</v>
      </c>
      <c r="AD286">
        <v>95</v>
      </c>
      <c r="AE286">
        <v>98</v>
      </c>
      <c r="AF286">
        <v>80</v>
      </c>
      <c r="AG286">
        <v>60</v>
      </c>
      <c r="AH286">
        <v>92</v>
      </c>
      <c r="AI286" s="1" t="s">
        <v>94</v>
      </c>
      <c r="AJ286">
        <v>1</v>
      </c>
      <c r="AK286">
        <v>0.05</v>
      </c>
      <c r="AL286">
        <v>0</v>
      </c>
      <c r="AM286">
        <v>0</v>
      </c>
      <c r="AN286">
        <v>0</v>
      </c>
      <c r="AO286">
        <v>0</v>
      </c>
      <c r="AP286">
        <v>1</v>
      </c>
      <c r="AQ286">
        <v>2522</v>
      </c>
      <c r="AS286">
        <v>91</v>
      </c>
      <c r="AT286">
        <v>0</v>
      </c>
      <c r="AU286">
        <v>0</v>
      </c>
      <c r="AV286">
        <v>0</v>
      </c>
      <c r="AW286">
        <v>0</v>
      </c>
      <c r="AX286" t="s">
        <v>121</v>
      </c>
      <c r="AY286">
        <v>50</v>
      </c>
      <c r="AZ286">
        <v>2522</v>
      </c>
      <c r="BA286">
        <v>0</v>
      </c>
      <c r="BB286" s="5">
        <v>2522</v>
      </c>
      <c r="BC286">
        <v>1261</v>
      </c>
      <c r="BD286">
        <v>1261</v>
      </c>
      <c r="BE286">
        <v>2</v>
      </c>
      <c r="BF286">
        <v>98</v>
      </c>
    </row>
    <row r="287" spans="1:58" hidden="1" x14ac:dyDescent="0.2">
      <c r="A287" t="s">
        <v>434</v>
      </c>
      <c r="B287" t="s">
        <v>58</v>
      </c>
      <c r="C287" t="s">
        <v>96</v>
      </c>
      <c r="D287">
        <v>4</v>
      </c>
      <c r="E287" t="s">
        <v>71</v>
      </c>
      <c r="F287">
        <v>0.01</v>
      </c>
      <c r="G287" t="s">
        <v>99</v>
      </c>
      <c r="H287" s="2">
        <v>45061</v>
      </c>
      <c r="I287">
        <v>1156</v>
      </c>
      <c r="J287" s="2">
        <v>45072</v>
      </c>
      <c r="K287" s="33">
        <f t="shared" si="4"/>
        <v>11</v>
      </c>
      <c r="L287" t="s">
        <v>227</v>
      </c>
      <c r="M287" t="s">
        <v>62</v>
      </c>
      <c r="N287">
        <v>0.02</v>
      </c>
      <c r="O287">
        <v>1752</v>
      </c>
      <c r="P287">
        <v>0.04</v>
      </c>
      <c r="Q287">
        <v>0.95</v>
      </c>
      <c r="R287">
        <v>28</v>
      </c>
      <c r="S287" t="s">
        <v>92</v>
      </c>
      <c r="T287" t="s">
        <v>75</v>
      </c>
      <c r="U287">
        <v>3</v>
      </c>
      <c r="V287" t="s">
        <v>83</v>
      </c>
      <c r="W287" t="s">
        <v>62</v>
      </c>
      <c r="X287">
        <v>0</v>
      </c>
      <c r="Y287">
        <v>596</v>
      </c>
      <c r="Z287" t="s">
        <v>96</v>
      </c>
      <c r="AA287">
        <v>20</v>
      </c>
      <c r="AB287">
        <v>10</v>
      </c>
      <c r="AC287">
        <v>15</v>
      </c>
      <c r="AD287">
        <v>95</v>
      </c>
      <c r="AE287">
        <v>98</v>
      </c>
      <c r="AF287">
        <v>80</v>
      </c>
      <c r="AG287">
        <v>60</v>
      </c>
      <c r="AH287">
        <v>92</v>
      </c>
      <c r="AI287" s="1" t="s">
        <v>94</v>
      </c>
      <c r="AJ287">
        <v>1</v>
      </c>
      <c r="AK287">
        <v>0.05</v>
      </c>
      <c r="AL287">
        <v>0</v>
      </c>
      <c r="AM287">
        <v>1</v>
      </c>
      <c r="AN287">
        <v>100</v>
      </c>
      <c r="AO287">
        <v>1</v>
      </c>
      <c r="AP287">
        <v>0</v>
      </c>
      <c r="AQ287">
        <v>0</v>
      </c>
      <c r="AR287">
        <v>7</v>
      </c>
      <c r="AS287">
        <v>95</v>
      </c>
      <c r="AT287">
        <v>0</v>
      </c>
      <c r="AU287">
        <v>0</v>
      </c>
      <c r="AV287">
        <v>0</v>
      </c>
      <c r="AW287">
        <v>0</v>
      </c>
      <c r="AX287" t="s">
        <v>69</v>
      </c>
      <c r="AY287">
        <v>66</v>
      </c>
      <c r="AZ287">
        <v>1752</v>
      </c>
      <c r="BA287">
        <v>100</v>
      </c>
      <c r="BB287" s="5">
        <v>1752</v>
      </c>
      <c r="BC287">
        <v>596</v>
      </c>
      <c r="BD287">
        <v>1156</v>
      </c>
      <c r="BE287">
        <v>2</v>
      </c>
      <c r="BF287">
        <v>98</v>
      </c>
    </row>
    <row r="288" spans="1:58" x14ac:dyDescent="0.2">
      <c r="A288" t="s">
        <v>435</v>
      </c>
      <c r="B288" t="s">
        <v>58</v>
      </c>
      <c r="C288" t="s">
        <v>111</v>
      </c>
      <c r="D288">
        <v>2</v>
      </c>
      <c r="E288" t="s">
        <v>90</v>
      </c>
      <c r="F288">
        <v>0.01</v>
      </c>
      <c r="G288" t="s">
        <v>113</v>
      </c>
      <c r="H288" s="2">
        <v>45048</v>
      </c>
      <c r="I288">
        <v>394</v>
      </c>
      <c r="J288" s="2">
        <v>45053</v>
      </c>
      <c r="K288" s="33">
        <f t="shared" si="4"/>
        <v>5</v>
      </c>
      <c r="L288" t="s">
        <v>172</v>
      </c>
      <c r="M288" t="s">
        <v>62</v>
      </c>
      <c r="N288">
        <v>0.03</v>
      </c>
      <c r="O288">
        <v>1010</v>
      </c>
      <c r="P288">
        <v>0.02</v>
      </c>
      <c r="Q288">
        <v>0.94</v>
      </c>
      <c r="R288">
        <v>33</v>
      </c>
      <c r="S288" t="s">
        <v>81</v>
      </c>
      <c r="T288" t="s">
        <v>93</v>
      </c>
      <c r="U288">
        <v>2</v>
      </c>
      <c r="V288" t="s">
        <v>83</v>
      </c>
      <c r="W288" t="s">
        <v>62</v>
      </c>
      <c r="X288">
        <v>1</v>
      </c>
      <c r="Y288">
        <v>616</v>
      </c>
      <c r="Z288" t="s">
        <v>111</v>
      </c>
      <c r="AA288">
        <v>24</v>
      </c>
      <c r="AB288">
        <v>8</v>
      </c>
      <c r="AC288">
        <v>10</v>
      </c>
      <c r="AD288">
        <v>97</v>
      </c>
      <c r="AE288">
        <v>94</v>
      </c>
      <c r="AF288">
        <v>85</v>
      </c>
      <c r="AG288">
        <v>65</v>
      </c>
      <c r="AH288">
        <v>96</v>
      </c>
      <c r="AI288" s="1" t="s">
        <v>84</v>
      </c>
      <c r="AJ288">
        <v>1</v>
      </c>
      <c r="AK288">
        <v>4.1666666666666664E-2</v>
      </c>
      <c r="AL288">
        <v>0</v>
      </c>
      <c r="AM288">
        <v>0</v>
      </c>
      <c r="AN288">
        <v>0</v>
      </c>
      <c r="AO288">
        <v>1</v>
      </c>
      <c r="AP288">
        <v>0</v>
      </c>
      <c r="AQ288">
        <v>1010</v>
      </c>
      <c r="AR288">
        <v>4</v>
      </c>
      <c r="AS288">
        <v>94</v>
      </c>
      <c r="AT288">
        <v>0</v>
      </c>
      <c r="AU288">
        <v>0</v>
      </c>
      <c r="AV288">
        <v>0</v>
      </c>
      <c r="AW288">
        <v>0</v>
      </c>
      <c r="AX288" t="s">
        <v>121</v>
      </c>
      <c r="AY288">
        <v>39</v>
      </c>
      <c r="AZ288">
        <v>1010</v>
      </c>
      <c r="BA288">
        <v>100</v>
      </c>
      <c r="BB288" s="5">
        <v>1010</v>
      </c>
      <c r="BC288">
        <v>616</v>
      </c>
      <c r="BD288">
        <v>394</v>
      </c>
      <c r="BE288">
        <v>3</v>
      </c>
      <c r="BF288">
        <v>94</v>
      </c>
    </row>
    <row r="289" spans="1:58" hidden="1" x14ac:dyDescent="0.2">
      <c r="A289" t="s">
        <v>436</v>
      </c>
      <c r="B289" t="s">
        <v>86</v>
      </c>
      <c r="C289" t="s">
        <v>59</v>
      </c>
      <c r="D289">
        <v>4</v>
      </c>
      <c r="E289" t="s">
        <v>90</v>
      </c>
      <c r="F289">
        <v>0.02</v>
      </c>
      <c r="G289" t="s">
        <v>67</v>
      </c>
      <c r="H289" s="2">
        <v>45091</v>
      </c>
      <c r="I289">
        <v>851</v>
      </c>
      <c r="J289" s="2">
        <v>45097</v>
      </c>
      <c r="K289" s="33">
        <f t="shared" si="4"/>
        <v>6</v>
      </c>
      <c r="L289" t="s">
        <v>225</v>
      </c>
      <c r="M289" t="s">
        <v>62</v>
      </c>
      <c r="N289">
        <v>0.02</v>
      </c>
      <c r="O289">
        <v>2363</v>
      </c>
      <c r="P289">
        <v>0.01</v>
      </c>
      <c r="Q289">
        <v>0.88</v>
      </c>
      <c r="R289">
        <v>11</v>
      </c>
      <c r="S289" t="s">
        <v>64</v>
      </c>
      <c r="T289" t="s">
        <v>75</v>
      </c>
      <c r="U289">
        <v>3</v>
      </c>
      <c r="V289" t="s">
        <v>83</v>
      </c>
      <c r="W289" t="s">
        <v>62</v>
      </c>
      <c r="X289">
        <v>1</v>
      </c>
      <c r="Y289">
        <v>1512</v>
      </c>
      <c r="Z289" t="s">
        <v>59</v>
      </c>
      <c r="AA289">
        <v>25</v>
      </c>
      <c r="AB289">
        <v>12</v>
      </c>
      <c r="AC289">
        <v>20</v>
      </c>
      <c r="AD289">
        <v>92</v>
      </c>
      <c r="AE289">
        <v>96</v>
      </c>
      <c r="AF289">
        <v>75</v>
      </c>
      <c r="AG289">
        <v>55</v>
      </c>
      <c r="AH289">
        <v>88</v>
      </c>
      <c r="AI289" s="1" t="s">
        <v>68</v>
      </c>
      <c r="AJ289">
        <v>1</v>
      </c>
      <c r="AK289">
        <v>0.04</v>
      </c>
      <c r="AL289">
        <v>0</v>
      </c>
      <c r="AM289">
        <v>0</v>
      </c>
      <c r="AN289">
        <v>0</v>
      </c>
      <c r="AO289">
        <v>1</v>
      </c>
      <c r="AP289">
        <v>0</v>
      </c>
      <c r="AQ289">
        <v>2363</v>
      </c>
      <c r="AR289">
        <v>6</v>
      </c>
      <c r="AS289">
        <v>88</v>
      </c>
      <c r="AT289">
        <v>0</v>
      </c>
      <c r="AU289">
        <v>0</v>
      </c>
      <c r="AV289">
        <v>0</v>
      </c>
      <c r="AW289">
        <v>0</v>
      </c>
      <c r="AX289" t="s">
        <v>69</v>
      </c>
      <c r="AY289">
        <v>36</v>
      </c>
      <c r="AZ289">
        <v>2363</v>
      </c>
      <c r="BA289">
        <v>100</v>
      </c>
      <c r="BB289" s="5">
        <v>2363</v>
      </c>
      <c r="BC289">
        <v>1512</v>
      </c>
      <c r="BD289">
        <v>851</v>
      </c>
      <c r="BE289">
        <v>2</v>
      </c>
      <c r="BF289">
        <v>96</v>
      </c>
    </row>
    <row r="290" spans="1:58" hidden="1" x14ac:dyDescent="0.2">
      <c r="A290" t="s">
        <v>437</v>
      </c>
      <c r="B290" t="s">
        <v>86</v>
      </c>
      <c r="C290" t="s">
        <v>96</v>
      </c>
      <c r="D290">
        <v>3</v>
      </c>
      <c r="E290" t="s">
        <v>90</v>
      </c>
      <c r="F290">
        <v>0.03</v>
      </c>
      <c r="G290" t="s">
        <v>99</v>
      </c>
      <c r="H290" s="2">
        <v>45085</v>
      </c>
      <c r="I290">
        <v>503</v>
      </c>
      <c r="J290" s="2">
        <v>45083</v>
      </c>
      <c r="K290" s="33">
        <f t="shared" si="4"/>
        <v>-2</v>
      </c>
      <c r="M290" t="s">
        <v>62</v>
      </c>
      <c r="N290">
        <v>0.02</v>
      </c>
      <c r="O290">
        <v>1397</v>
      </c>
      <c r="P290">
        <v>0.04</v>
      </c>
      <c r="Q290">
        <v>0.96</v>
      </c>
      <c r="R290">
        <v>30</v>
      </c>
      <c r="S290" t="s">
        <v>64</v>
      </c>
      <c r="T290" t="s">
        <v>93</v>
      </c>
      <c r="U290">
        <v>3</v>
      </c>
      <c r="V290" t="s">
        <v>88</v>
      </c>
      <c r="W290" t="s">
        <v>62</v>
      </c>
      <c r="X290">
        <v>1</v>
      </c>
      <c r="Y290">
        <v>894</v>
      </c>
      <c r="Z290" t="s">
        <v>96</v>
      </c>
      <c r="AA290">
        <v>20</v>
      </c>
      <c r="AB290">
        <v>10</v>
      </c>
      <c r="AC290">
        <v>15</v>
      </c>
      <c r="AD290">
        <v>95</v>
      </c>
      <c r="AE290">
        <v>98</v>
      </c>
      <c r="AF290">
        <v>80</v>
      </c>
      <c r="AG290">
        <v>60</v>
      </c>
      <c r="AH290">
        <v>92</v>
      </c>
      <c r="AI290" s="1" t="s">
        <v>68</v>
      </c>
      <c r="AJ290">
        <v>1</v>
      </c>
      <c r="AK290">
        <v>0.05</v>
      </c>
      <c r="AL290">
        <v>0</v>
      </c>
      <c r="AM290">
        <v>0</v>
      </c>
      <c r="AN290">
        <v>0</v>
      </c>
      <c r="AO290">
        <v>0</v>
      </c>
      <c r="AP290">
        <v>1</v>
      </c>
      <c r="AQ290">
        <v>1397</v>
      </c>
      <c r="AS290">
        <v>96</v>
      </c>
      <c r="AT290">
        <v>0</v>
      </c>
      <c r="AU290">
        <v>0</v>
      </c>
      <c r="AV290">
        <v>0</v>
      </c>
      <c r="AW290">
        <v>0</v>
      </c>
      <c r="AX290" t="s">
        <v>77</v>
      </c>
      <c r="AY290">
        <v>36</v>
      </c>
      <c r="AZ290">
        <v>1397</v>
      </c>
      <c r="BA290">
        <v>0</v>
      </c>
      <c r="BB290" s="5">
        <v>1397</v>
      </c>
      <c r="BC290">
        <v>894</v>
      </c>
      <c r="BD290">
        <v>503</v>
      </c>
      <c r="BE290">
        <v>2</v>
      </c>
      <c r="BF290">
        <v>98</v>
      </c>
    </row>
    <row r="291" spans="1:58" hidden="1" x14ac:dyDescent="0.2">
      <c r="A291" t="s">
        <v>438</v>
      </c>
      <c r="B291" t="s">
        <v>86</v>
      </c>
      <c r="C291" t="s">
        <v>96</v>
      </c>
      <c r="D291">
        <v>4</v>
      </c>
      <c r="E291" t="s">
        <v>60</v>
      </c>
      <c r="F291">
        <v>0.01</v>
      </c>
      <c r="G291" t="s">
        <v>99</v>
      </c>
      <c r="H291" s="2">
        <v>45070</v>
      </c>
      <c r="I291">
        <v>1579</v>
      </c>
      <c r="J291" s="2">
        <v>45073</v>
      </c>
      <c r="K291" s="33">
        <f t="shared" si="4"/>
        <v>3</v>
      </c>
      <c r="M291" t="s">
        <v>62</v>
      </c>
      <c r="N291">
        <v>0.01</v>
      </c>
      <c r="O291">
        <v>2288</v>
      </c>
      <c r="P291">
        <v>0.04</v>
      </c>
      <c r="Q291">
        <v>0.96</v>
      </c>
      <c r="R291">
        <v>18</v>
      </c>
      <c r="S291" t="s">
        <v>92</v>
      </c>
      <c r="T291" t="s">
        <v>65</v>
      </c>
      <c r="U291">
        <v>4</v>
      </c>
      <c r="V291" t="s">
        <v>66</v>
      </c>
      <c r="W291" t="s">
        <v>62</v>
      </c>
      <c r="X291">
        <v>1</v>
      </c>
      <c r="Y291">
        <v>709</v>
      </c>
      <c r="Z291" t="s">
        <v>96</v>
      </c>
      <c r="AA291">
        <v>20</v>
      </c>
      <c r="AB291">
        <v>10</v>
      </c>
      <c r="AC291">
        <v>15</v>
      </c>
      <c r="AD291">
        <v>95</v>
      </c>
      <c r="AE291">
        <v>98</v>
      </c>
      <c r="AF291">
        <v>80</v>
      </c>
      <c r="AG291">
        <v>60</v>
      </c>
      <c r="AH291">
        <v>92</v>
      </c>
      <c r="AI291" s="1" t="s">
        <v>94</v>
      </c>
      <c r="AJ291">
        <v>1</v>
      </c>
      <c r="AK291">
        <v>0.05</v>
      </c>
      <c r="AL291">
        <v>0</v>
      </c>
      <c r="AM291">
        <v>0</v>
      </c>
      <c r="AN291">
        <v>0</v>
      </c>
      <c r="AO291">
        <v>0</v>
      </c>
      <c r="AP291">
        <v>0</v>
      </c>
      <c r="AQ291">
        <v>2288</v>
      </c>
      <c r="AS291">
        <v>96</v>
      </c>
      <c r="AT291">
        <v>0</v>
      </c>
      <c r="AU291">
        <v>0</v>
      </c>
      <c r="AV291">
        <v>1</v>
      </c>
      <c r="AW291">
        <v>1</v>
      </c>
      <c r="AX291" t="s">
        <v>69</v>
      </c>
      <c r="AY291">
        <v>69</v>
      </c>
      <c r="AZ291">
        <v>2288</v>
      </c>
      <c r="BA291">
        <v>0</v>
      </c>
      <c r="BB291" s="5">
        <v>2288</v>
      </c>
      <c r="BC291">
        <v>709</v>
      </c>
      <c r="BD291">
        <v>1579</v>
      </c>
      <c r="BE291">
        <v>1</v>
      </c>
      <c r="BF291">
        <v>98</v>
      </c>
    </row>
    <row r="292" spans="1:58" hidden="1" x14ac:dyDescent="0.2">
      <c r="A292" t="s">
        <v>439</v>
      </c>
      <c r="B292" t="s">
        <v>86</v>
      </c>
      <c r="C292" t="s">
        <v>59</v>
      </c>
      <c r="D292">
        <v>3</v>
      </c>
      <c r="E292" t="s">
        <v>101</v>
      </c>
      <c r="F292">
        <v>0.04</v>
      </c>
      <c r="G292" t="s">
        <v>67</v>
      </c>
      <c r="H292" s="2">
        <v>45090</v>
      </c>
      <c r="I292">
        <v>2077</v>
      </c>
      <c r="J292" s="2">
        <v>45088</v>
      </c>
      <c r="K292" s="33">
        <f t="shared" si="4"/>
        <v>-2</v>
      </c>
      <c r="M292" t="s">
        <v>62</v>
      </c>
      <c r="N292">
        <v>0.04</v>
      </c>
      <c r="O292">
        <v>3054</v>
      </c>
      <c r="P292">
        <v>0.03</v>
      </c>
      <c r="Q292">
        <v>0.88</v>
      </c>
      <c r="R292">
        <v>19</v>
      </c>
      <c r="S292" t="s">
        <v>74</v>
      </c>
      <c r="T292" t="s">
        <v>65</v>
      </c>
      <c r="U292">
        <v>4</v>
      </c>
      <c r="V292" t="s">
        <v>88</v>
      </c>
      <c r="W292" t="s">
        <v>62</v>
      </c>
      <c r="X292">
        <v>0</v>
      </c>
      <c r="Y292">
        <v>977</v>
      </c>
      <c r="Z292" t="s">
        <v>59</v>
      </c>
      <c r="AA292">
        <v>25</v>
      </c>
      <c r="AB292">
        <v>12</v>
      </c>
      <c r="AC292">
        <v>20</v>
      </c>
      <c r="AD292">
        <v>92</v>
      </c>
      <c r="AE292">
        <v>96</v>
      </c>
      <c r="AF292">
        <v>75</v>
      </c>
      <c r="AG292">
        <v>55</v>
      </c>
      <c r="AH292">
        <v>88</v>
      </c>
      <c r="AI292" s="1" t="s">
        <v>76</v>
      </c>
      <c r="AJ292">
        <v>1</v>
      </c>
      <c r="AK292">
        <v>0.04</v>
      </c>
      <c r="AL292">
        <v>0</v>
      </c>
      <c r="AM292">
        <v>1</v>
      </c>
      <c r="AN292">
        <v>100</v>
      </c>
      <c r="AO292">
        <v>0</v>
      </c>
      <c r="AP292">
        <v>1</v>
      </c>
      <c r="AQ292">
        <v>0</v>
      </c>
      <c r="AS292">
        <v>88</v>
      </c>
      <c r="AT292">
        <v>0</v>
      </c>
      <c r="AU292">
        <v>0</v>
      </c>
      <c r="AV292">
        <v>0</v>
      </c>
      <c r="AW292">
        <v>0</v>
      </c>
      <c r="AX292" t="s">
        <v>77</v>
      </c>
      <c r="AY292">
        <v>68</v>
      </c>
      <c r="AZ292">
        <v>3054</v>
      </c>
      <c r="BA292">
        <v>0</v>
      </c>
      <c r="BB292" s="5">
        <v>3054</v>
      </c>
      <c r="BC292">
        <v>977</v>
      </c>
      <c r="BD292">
        <v>2077</v>
      </c>
      <c r="BE292">
        <v>4</v>
      </c>
      <c r="BF292">
        <v>96</v>
      </c>
    </row>
    <row r="293" spans="1:58" x14ac:dyDescent="0.2">
      <c r="A293" t="s">
        <v>440</v>
      </c>
      <c r="B293" t="s">
        <v>58</v>
      </c>
      <c r="C293" t="s">
        <v>111</v>
      </c>
      <c r="D293">
        <v>3</v>
      </c>
      <c r="E293" t="s">
        <v>87</v>
      </c>
      <c r="F293">
        <v>0.02</v>
      </c>
      <c r="G293" t="s">
        <v>113</v>
      </c>
      <c r="H293" s="2">
        <v>45052</v>
      </c>
      <c r="I293">
        <v>1739</v>
      </c>
      <c r="J293" s="2">
        <v>45057</v>
      </c>
      <c r="K293" s="33">
        <f t="shared" si="4"/>
        <v>5</v>
      </c>
      <c r="L293" t="s">
        <v>106</v>
      </c>
      <c r="M293" t="s">
        <v>62</v>
      </c>
      <c r="N293">
        <v>0.03</v>
      </c>
      <c r="O293">
        <v>3345</v>
      </c>
      <c r="P293">
        <v>0.02</v>
      </c>
      <c r="Q293">
        <v>0.93</v>
      </c>
      <c r="R293">
        <v>20</v>
      </c>
      <c r="S293" t="s">
        <v>108</v>
      </c>
      <c r="T293" t="s">
        <v>119</v>
      </c>
      <c r="U293">
        <v>2</v>
      </c>
      <c r="V293" t="s">
        <v>83</v>
      </c>
      <c r="W293" t="s">
        <v>62</v>
      </c>
      <c r="X293">
        <v>0</v>
      </c>
      <c r="Y293">
        <v>1606</v>
      </c>
      <c r="Z293" t="s">
        <v>111</v>
      </c>
      <c r="AA293">
        <v>24</v>
      </c>
      <c r="AB293">
        <v>8</v>
      </c>
      <c r="AC293">
        <v>10</v>
      </c>
      <c r="AD293">
        <v>97</v>
      </c>
      <c r="AE293">
        <v>94</v>
      </c>
      <c r="AF293">
        <v>85</v>
      </c>
      <c r="AG293">
        <v>65</v>
      </c>
      <c r="AH293">
        <v>96</v>
      </c>
      <c r="AI293" s="1" t="s">
        <v>109</v>
      </c>
      <c r="AJ293">
        <v>1</v>
      </c>
      <c r="AK293">
        <v>4.1666666666666664E-2</v>
      </c>
      <c r="AL293">
        <v>0</v>
      </c>
      <c r="AM293">
        <v>1</v>
      </c>
      <c r="AN293">
        <v>100</v>
      </c>
      <c r="AO293">
        <v>1</v>
      </c>
      <c r="AP293">
        <v>0</v>
      </c>
      <c r="AQ293">
        <v>0</v>
      </c>
      <c r="AR293">
        <v>3</v>
      </c>
      <c r="AS293">
        <v>93</v>
      </c>
      <c r="AT293">
        <v>0</v>
      </c>
      <c r="AU293">
        <v>0</v>
      </c>
      <c r="AV293">
        <v>0</v>
      </c>
      <c r="AW293">
        <v>0</v>
      </c>
      <c r="AX293" t="s">
        <v>77</v>
      </c>
      <c r="AY293">
        <v>52</v>
      </c>
      <c r="AZ293">
        <v>3345</v>
      </c>
      <c r="BA293">
        <v>100</v>
      </c>
      <c r="BB293" s="5">
        <v>3345</v>
      </c>
      <c r="BC293">
        <v>1606</v>
      </c>
      <c r="BD293">
        <v>1739</v>
      </c>
      <c r="BE293">
        <v>3</v>
      </c>
      <c r="BF293">
        <v>94</v>
      </c>
    </row>
    <row r="294" spans="1:58" x14ac:dyDescent="0.2">
      <c r="A294" t="s">
        <v>441</v>
      </c>
      <c r="B294" t="s">
        <v>58</v>
      </c>
      <c r="C294" t="s">
        <v>111</v>
      </c>
      <c r="D294">
        <v>4</v>
      </c>
      <c r="E294" t="s">
        <v>60</v>
      </c>
      <c r="F294">
        <v>0.02</v>
      </c>
      <c r="G294" t="s">
        <v>113</v>
      </c>
      <c r="H294" s="2">
        <v>45047</v>
      </c>
      <c r="I294">
        <v>734</v>
      </c>
      <c r="J294" s="2">
        <v>45048</v>
      </c>
      <c r="K294" s="33">
        <f t="shared" si="4"/>
        <v>1</v>
      </c>
      <c r="M294" t="s">
        <v>62</v>
      </c>
      <c r="N294">
        <v>0.02</v>
      </c>
      <c r="O294">
        <v>1266</v>
      </c>
      <c r="P294">
        <v>0.04</v>
      </c>
      <c r="Q294">
        <v>0.89</v>
      </c>
      <c r="R294">
        <v>29</v>
      </c>
      <c r="S294" t="s">
        <v>108</v>
      </c>
      <c r="T294" t="s">
        <v>93</v>
      </c>
      <c r="U294">
        <v>2</v>
      </c>
      <c r="V294" t="s">
        <v>88</v>
      </c>
      <c r="W294" t="s">
        <v>62</v>
      </c>
      <c r="X294">
        <v>0</v>
      </c>
      <c r="Y294">
        <v>532</v>
      </c>
      <c r="Z294" t="s">
        <v>111</v>
      </c>
      <c r="AA294">
        <v>24</v>
      </c>
      <c r="AB294">
        <v>8</v>
      </c>
      <c r="AC294">
        <v>10</v>
      </c>
      <c r="AD294">
        <v>97</v>
      </c>
      <c r="AE294">
        <v>94</v>
      </c>
      <c r="AF294">
        <v>85</v>
      </c>
      <c r="AG294">
        <v>65</v>
      </c>
      <c r="AH294">
        <v>96</v>
      </c>
      <c r="AI294" s="1" t="s">
        <v>109</v>
      </c>
      <c r="AJ294">
        <v>1</v>
      </c>
      <c r="AK294">
        <v>4.1666666666666664E-2</v>
      </c>
      <c r="AL294">
        <v>0</v>
      </c>
      <c r="AM294">
        <v>1</v>
      </c>
      <c r="AN294">
        <v>100</v>
      </c>
      <c r="AO294">
        <v>0</v>
      </c>
      <c r="AP294">
        <v>1</v>
      </c>
      <c r="AQ294">
        <v>0</v>
      </c>
      <c r="AS294">
        <v>89</v>
      </c>
      <c r="AT294">
        <v>0</v>
      </c>
      <c r="AU294">
        <v>0</v>
      </c>
      <c r="AV294">
        <v>0</v>
      </c>
      <c r="AW294">
        <v>0</v>
      </c>
      <c r="AX294" t="s">
        <v>69</v>
      </c>
      <c r="AY294">
        <v>58</v>
      </c>
      <c r="AZ294">
        <v>1266</v>
      </c>
      <c r="BA294">
        <v>0</v>
      </c>
      <c r="BB294" s="5">
        <v>1266</v>
      </c>
      <c r="BC294">
        <v>532</v>
      </c>
      <c r="BD294">
        <v>734</v>
      </c>
      <c r="BE294">
        <v>2</v>
      </c>
      <c r="BF294">
        <v>94</v>
      </c>
    </row>
    <row r="295" spans="1:58" hidden="1" x14ac:dyDescent="0.2">
      <c r="A295" t="s">
        <v>442</v>
      </c>
      <c r="B295" t="s">
        <v>86</v>
      </c>
      <c r="C295" t="s">
        <v>59</v>
      </c>
      <c r="D295">
        <v>1</v>
      </c>
      <c r="E295" t="s">
        <v>90</v>
      </c>
      <c r="F295">
        <v>0.04</v>
      </c>
      <c r="G295" t="s">
        <v>67</v>
      </c>
      <c r="H295" s="2">
        <v>45054</v>
      </c>
      <c r="I295">
        <v>583</v>
      </c>
      <c r="J295" s="2">
        <v>45056</v>
      </c>
      <c r="K295" s="33">
        <f t="shared" si="4"/>
        <v>2</v>
      </c>
      <c r="M295" t="s">
        <v>62</v>
      </c>
      <c r="N295">
        <v>0.04</v>
      </c>
      <c r="O295">
        <v>1214</v>
      </c>
      <c r="P295">
        <v>0.03</v>
      </c>
      <c r="Q295">
        <v>0.89</v>
      </c>
      <c r="R295">
        <v>15</v>
      </c>
      <c r="S295" t="s">
        <v>74</v>
      </c>
      <c r="T295" t="s">
        <v>75</v>
      </c>
      <c r="U295">
        <v>2</v>
      </c>
      <c r="V295" t="s">
        <v>88</v>
      </c>
      <c r="W295" t="s">
        <v>62</v>
      </c>
      <c r="X295">
        <v>0</v>
      </c>
      <c r="Y295">
        <v>631</v>
      </c>
      <c r="Z295" t="s">
        <v>59</v>
      </c>
      <c r="AA295">
        <v>25</v>
      </c>
      <c r="AB295">
        <v>12</v>
      </c>
      <c r="AC295">
        <v>20</v>
      </c>
      <c r="AD295">
        <v>92</v>
      </c>
      <c r="AE295">
        <v>96</v>
      </c>
      <c r="AF295">
        <v>75</v>
      </c>
      <c r="AG295">
        <v>55</v>
      </c>
      <c r="AH295">
        <v>88</v>
      </c>
      <c r="AI295" s="1" t="s">
        <v>76</v>
      </c>
      <c r="AJ295">
        <v>1</v>
      </c>
      <c r="AK295">
        <v>0.04</v>
      </c>
      <c r="AL295">
        <v>0</v>
      </c>
      <c r="AM295">
        <v>1</v>
      </c>
      <c r="AN295">
        <v>100</v>
      </c>
      <c r="AO295">
        <v>0</v>
      </c>
      <c r="AP295">
        <v>1</v>
      </c>
      <c r="AQ295">
        <v>0</v>
      </c>
      <c r="AS295">
        <v>89</v>
      </c>
      <c r="AT295">
        <v>0</v>
      </c>
      <c r="AU295">
        <v>0</v>
      </c>
      <c r="AV295">
        <v>0</v>
      </c>
      <c r="AW295">
        <v>0</v>
      </c>
      <c r="AX295" t="s">
        <v>114</v>
      </c>
      <c r="AY295">
        <v>48</v>
      </c>
      <c r="AZ295">
        <v>1214</v>
      </c>
      <c r="BA295">
        <v>0</v>
      </c>
      <c r="BB295" s="5">
        <v>1214</v>
      </c>
      <c r="BC295">
        <v>631</v>
      </c>
      <c r="BD295">
        <v>583</v>
      </c>
      <c r="BE295">
        <v>4</v>
      </c>
      <c r="BF295">
        <v>96</v>
      </c>
    </row>
    <row r="296" spans="1:58" x14ac:dyDescent="0.2">
      <c r="A296" t="s">
        <v>443</v>
      </c>
      <c r="B296" t="s">
        <v>86</v>
      </c>
      <c r="C296" t="s">
        <v>111</v>
      </c>
      <c r="D296">
        <v>3</v>
      </c>
      <c r="E296" t="s">
        <v>90</v>
      </c>
      <c r="F296">
        <v>0.01</v>
      </c>
      <c r="G296" t="s">
        <v>113</v>
      </c>
      <c r="H296" s="2">
        <v>45064</v>
      </c>
      <c r="I296">
        <v>457</v>
      </c>
      <c r="J296" s="2">
        <v>45068</v>
      </c>
      <c r="K296" s="33">
        <f t="shared" si="4"/>
        <v>4</v>
      </c>
      <c r="M296" t="s">
        <v>62</v>
      </c>
      <c r="N296">
        <v>0.01</v>
      </c>
      <c r="O296">
        <v>1115</v>
      </c>
      <c r="P296">
        <v>0.03</v>
      </c>
      <c r="Q296">
        <v>0.98</v>
      </c>
      <c r="R296">
        <v>24</v>
      </c>
      <c r="S296" t="s">
        <v>74</v>
      </c>
      <c r="T296" t="s">
        <v>65</v>
      </c>
      <c r="U296">
        <v>3</v>
      </c>
      <c r="V296" t="s">
        <v>88</v>
      </c>
      <c r="W296" t="s">
        <v>62</v>
      </c>
      <c r="X296">
        <v>0</v>
      </c>
      <c r="Y296">
        <v>658</v>
      </c>
      <c r="Z296" t="s">
        <v>111</v>
      </c>
      <c r="AA296">
        <v>24</v>
      </c>
      <c r="AB296">
        <v>8</v>
      </c>
      <c r="AC296">
        <v>10</v>
      </c>
      <c r="AD296">
        <v>97</v>
      </c>
      <c r="AE296">
        <v>94</v>
      </c>
      <c r="AF296">
        <v>85</v>
      </c>
      <c r="AG296">
        <v>65</v>
      </c>
      <c r="AH296">
        <v>96</v>
      </c>
      <c r="AI296" s="1" t="s">
        <v>76</v>
      </c>
      <c r="AJ296">
        <v>1</v>
      </c>
      <c r="AK296">
        <v>4.1666666666666664E-2</v>
      </c>
      <c r="AL296">
        <v>0</v>
      </c>
      <c r="AM296">
        <v>1</v>
      </c>
      <c r="AN296">
        <v>100</v>
      </c>
      <c r="AO296">
        <v>0</v>
      </c>
      <c r="AP296">
        <v>1</v>
      </c>
      <c r="AQ296">
        <v>0</v>
      </c>
      <c r="AS296">
        <v>98</v>
      </c>
      <c r="AT296">
        <v>0</v>
      </c>
      <c r="AU296">
        <v>0</v>
      </c>
      <c r="AV296">
        <v>0</v>
      </c>
      <c r="AW296">
        <v>0</v>
      </c>
      <c r="AX296" t="s">
        <v>77</v>
      </c>
      <c r="AY296">
        <v>41</v>
      </c>
      <c r="AZ296">
        <v>1115</v>
      </c>
      <c r="BA296">
        <v>0</v>
      </c>
      <c r="BB296" s="5">
        <v>1115</v>
      </c>
      <c r="BC296">
        <v>658</v>
      </c>
      <c r="BD296">
        <v>457</v>
      </c>
      <c r="BE296">
        <v>1</v>
      </c>
      <c r="BF296">
        <v>94</v>
      </c>
    </row>
    <row r="297" spans="1:58" x14ac:dyDescent="0.2">
      <c r="A297" t="s">
        <v>444</v>
      </c>
      <c r="B297" t="s">
        <v>86</v>
      </c>
      <c r="C297" t="s">
        <v>111</v>
      </c>
      <c r="D297">
        <v>5</v>
      </c>
      <c r="E297" t="s">
        <v>60</v>
      </c>
      <c r="F297">
        <v>0.02</v>
      </c>
      <c r="G297" t="s">
        <v>113</v>
      </c>
      <c r="H297" s="2">
        <v>45066</v>
      </c>
      <c r="I297">
        <v>2166</v>
      </c>
      <c r="J297" s="2">
        <v>45064</v>
      </c>
      <c r="K297" s="33">
        <f t="shared" si="4"/>
        <v>-2</v>
      </c>
      <c r="M297" t="s">
        <v>62</v>
      </c>
      <c r="N297">
        <v>0.02</v>
      </c>
      <c r="O297">
        <v>3332</v>
      </c>
      <c r="P297">
        <v>0.05</v>
      </c>
      <c r="Q297">
        <v>0.88</v>
      </c>
      <c r="R297">
        <v>19</v>
      </c>
      <c r="S297" t="s">
        <v>74</v>
      </c>
      <c r="T297" t="s">
        <v>75</v>
      </c>
      <c r="U297">
        <v>5</v>
      </c>
      <c r="V297" t="s">
        <v>88</v>
      </c>
      <c r="W297" t="s">
        <v>62</v>
      </c>
      <c r="X297">
        <v>0</v>
      </c>
      <c r="Y297">
        <v>1166</v>
      </c>
      <c r="Z297" t="s">
        <v>111</v>
      </c>
      <c r="AA297">
        <v>24</v>
      </c>
      <c r="AB297">
        <v>8</v>
      </c>
      <c r="AC297">
        <v>10</v>
      </c>
      <c r="AD297">
        <v>97</v>
      </c>
      <c r="AE297">
        <v>94</v>
      </c>
      <c r="AF297">
        <v>85</v>
      </c>
      <c r="AG297">
        <v>65</v>
      </c>
      <c r="AH297">
        <v>96</v>
      </c>
      <c r="AI297" s="1" t="s">
        <v>76</v>
      </c>
      <c r="AJ297">
        <v>1</v>
      </c>
      <c r="AK297">
        <v>4.1666666666666664E-2</v>
      </c>
      <c r="AL297">
        <v>0</v>
      </c>
      <c r="AM297">
        <v>1</v>
      </c>
      <c r="AN297">
        <v>100</v>
      </c>
      <c r="AO297">
        <v>0</v>
      </c>
      <c r="AP297">
        <v>1</v>
      </c>
      <c r="AQ297">
        <v>0</v>
      </c>
      <c r="AS297">
        <v>88</v>
      </c>
      <c r="AT297">
        <v>0</v>
      </c>
      <c r="AU297">
        <v>0</v>
      </c>
      <c r="AV297">
        <v>0</v>
      </c>
      <c r="AW297">
        <v>0</v>
      </c>
      <c r="AX297" t="s">
        <v>104</v>
      </c>
      <c r="AY297">
        <v>65</v>
      </c>
      <c r="AZ297">
        <v>3332</v>
      </c>
      <c r="BA297">
        <v>0</v>
      </c>
      <c r="BB297" s="5">
        <v>3332</v>
      </c>
      <c r="BC297">
        <v>1166</v>
      </c>
      <c r="BD297">
        <v>2166</v>
      </c>
      <c r="BE297">
        <v>2</v>
      </c>
      <c r="BF297">
        <v>94</v>
      </c>
    </row>
    <row r="298" spans="1:58" hidden="1" x14ac:dyDescent="0.2">
      <c r="A298" t="s">
        <v>445</v>
      </c>
      <c r="B298" t="s">
        <v>58</v>
      </c>
      <c r="C298" t="s">
        <v>59</v>
      </c>
      <c r="D298">
        <v>3</v>
      </c>
      <c r="E298" t="s">
        <v>87</v>
      </c>
      <c r="F298">
        <v>0.04</v>
      </c>
      <c r="G298" t="s">
        <v>67</v>
      </c>
      <c r="H298" s="2">
        <v>45060</v>
      </c>
      <c r="I298">
        <v>1255</v>
      </c>
      <c r="J298" s="2">
        <v>45062</v>
      </c>
      <c r="K298" s="33">
        <f t="shared" si="4"/>
        <v>2</v>
      </c>
      <c r="L298" t="s">
        <v>169</v>
      </c>
      <c r="M298" t="s">
        <v>62</v>
      </c>
      <c r="N298">
        <v>0.03</v>
      </c>
      <c r="O298">
        <v>2414</v>
      </c>
      <c r="P298">
        <v>0.05</v>
      </c>
      <c r="Q298">
        <v>0.88</v>
      </c>
      <c r="R298">
        <v>21</v>
      </c>
      <c r="S298" t="s">
        <v>74</v>
      </c>
      <c r="T298" t="s">
        <v>119</v>
      </c>
      <c r="U298">
        <v>6</v>
      </c>
      <c r="V298" t="s">
        <v>83</v>
      </c>
      <c r="W298" t="s">
        <v>62</v>
      </c>
      <c r="X298">
        <v>1</v>
      </c>
      <c r="Y298">
        <v>1159</v>
      </c>
      <c r="Z298" t="s">
        <v>59</v>
      </c>
      <c r="AA298">
        <v>25</v>
      </c>
      <c r="AB298">
        <v>12</v>
      </c>
      <c r="AC298">
        <v>20</v>
      </c>
      <c r="AD298">
        <v>92</v>
      </c>
      <c r="AE298">
        <v>96</v>
      </c>
      <c r="AF298">
        <v>75</v>
      </c>
      <c r="AG298">
        <v>55</v>
      </c>
      <c r="AH298">
        <v>88</v>
      </c>
      <c r="AI298" s="1" t="s">
        <v>76</v>
      </c>
      <c r="AJ298">
        <v>1</v>
      </c>
      <c r="AK298">
        <v>0.04</v>
      </c>
      <c r="AL298">
        <v>0</v>
      </c>
      <c r="AM298">
        <v>0</v>
      </c>
      <c r="AN298">
        <v>0</v>
      </c>
      <c r="AO298">
        <v>1</v>
      </c>
      <c r="AP298">
        <v>0</v>
      </c>
      <c r="AQ298">
        <v>2414</v>
      </c>
      <c r="AR298">
        <v>5</v>
      </c>
      <c r="AS298">
        <v>88</v>
      </c>
      <c r="AT298">
        <v>0</v>
      </c>
      <c r="AU298">
        <v>0</v>
      </c>
      <c r="AV298">
        <v>0</v>
      </c>
      <c r="AW298">
        <v>0</v>
      </c>
      <c r="AX298" t="s">
        <v>77</v>
      </c>
      <c r="AY298">
        <v>52</v>
      </c>
      <c r="AZ298">
        <v>2414</v>
      </c>
      <c r="BA298">
        <v>100</v>
      </c>
      <c r="BB298" s="5">
        <v>2414</v>
      </c>
      <c r="BC298">
        <v>1159</v>
      </c>
      <c r="BD298">
        <v>1255</v>
      </c>
      <c r="BE298">
        <v>3</v>
      </c>
      <c r="BF298">
        <v>96</v>
      </c>
    </row>
    <row r="299" spans="1:58" hidden="1" x14ac:dyDescent="0.2">
      <c r="A299" t="s">
        <v>446</v>
      </c>
      <c r="B299" t="s">
        <v>58</v>
      </c>
      <c r="C299" t="s">
        <v>59</v>
      </c>
      <c r="D299">
        <v>1</v>
      </c>
      <c r="E299" t="s">
        <v>101</v>
      </c>
      <c r="F299">
        <v>0.02</v>
      </c>
      <c r="G299" t="s">
        <v>67</v>
      </c>
      <c r="H299" s="2">
        <v>45079</v>
      </c>
      <c r="I299">
        <v>710</v>
      </c>
      <c r="J299" s="2">
        <v>45079</v>
      </c>
      <c r="K299" s="33">
        <f t="shared" si="4"/>
        <v>0</v>
      </c>
      <c r="M299" t="s">
        <v>62</v>
      </c>
      <c r="N299">
        <v>0.03</v>
      </c>
      <c r="O299">
        <v>1224</v>
      </c>
      <c r="P299">
        <v>0.01</v>
      </c>
      <c r="Q299">
        <v>0.95</v>
      </c>
      <c r="R299">
        <v>12</v>
      </c>
      <c r="S299" t="s">
        <v>81</v>
      </c>
      <c r="T299" t="s">
        <v>93</v>
      </c>
      <c r="U299">
        <v>1</v>
      </c>
      <c r="V299" t="s">
        <v>88</v>
      </c>
      <c r="W299" t="s">
        <v>62</v>
      </c>
      <c r="X299">
        <v>1</v>
      </c>
      <c r="Y299">
        <v>514</v>
      </c>
      <c r="Z299" t="s">
        <v>59</v>
      </c>
      <c r="AA299">
        <v>25</v>
      </c>
      <c r="AB299">
        <v>12</v>
      </c>
      <c r="AC299">
        <v>20</v>
      </c>
      <c r="AD299">
        <v>92</v>
      </c>
      <c r="AE299">
        <v>96</v>
      </c>
      <c r="AF299">
        <v>75</v>
      </c>
      <c r="AG299">
        <v>55</v>
      </c>
      <c r="AH299">
        <v>88</v>
      </c>
      <c r="AI299" s="1" t="s">
        <v>84</v>
      </c>
      <c r="AJ299">
        <v>1</v>
      </c>
      <c r="AK299">
        <v>0.04</v>
      </c>
      <c r="AL299">
        <v>0</v>
      </c>
      <c r="AM299">
        <v>0</v>
      </c>
      <c r="AN299">
        <v>0</v>
      </c>
      <c r="AO299">
        <v>0</v>
      </c>
      <c r="AP299">
        <v>1</v>
      </c>
      <c r="AQ299">
        <v>1224</v>
      </c>
      <c r="AS299">
        <v>95</v>
      </c>
      <c r="AT299">
        <v>0</v>
      </c>
      <c r="AU299">
        <v>0</v>
      </c>
      <c r="AV299">
        <v>0</v>
      </c>
      <c r="AW299">
        <v>0</v>
      </c>
      <c r="AX299" t="s">
        <v>114</v>
      </c>
      <c r="AY299">
        <v>58</v>
      </c>
      <c r="AZ299">
        <v>1224</v>
      </c>
      <c r="BA299">
        <v>0</v>
      </c>
      <c r="BB299" s="5">
        <v>1224</v>
      </c>
      <c r="BC299">
        <v>514</v>
      </c>
      <c r="BD299">
        <v>710</v>
      </c>
      <c r="BE299">
        <v>3</v>
      </c>
      <c r="BF299">
        <v>96</v>
      </c>
    </row>
    <row r="300" spans="1:58" x14ac:dyDescent="0.2">
      <c r="A300" t="s">
        <v>447</v>
      </c>
      <c r="B300" t="s">
        <v>86</v>
      </c>
      <c r="C300" t="s">
        <v>111</v>
      </c>
      <c r="D300">
        <v>4</v>
      </c>
      <c r="E300" t="s">
        <v>87</v>
      </c>
      <c r="F300">
        <v>0.01</v>
      </c>
      <c r="G300" t="s">
        <v>113</v>
      </c>
      <c r="H300" s="2">
        <v>45053</v>
      </c>
      <c r="I300">
        <v>369</v>
      </c>
      <c r="J300" s="2">
        <v>45051</v>
      </c>
      <c r="K300" s="33">
        <f t="shared" si="4"/>
        <v>-2</v>
      </c>
      <c r="M300" t="s">
        <v>62</v>
      </c>
      <c r="N300">
        <v>0.03</v>
      </c>
      <c r="O300">
        <v>1053</v>
      </c>
      <c r="P300">
        <v>0.05</v>
      </c>
      <c r="Q300">
        <v>0.98</v>
      </c>
      <c r="R300">
        <v>23</v>
      </c>
      <c r="S300" t="s">
        <v>74</v>
      </c>
      <c r="T300" t="s">
        <v>65</v>
      </c>
      <c r="U300">
        <v>5</v>
      </c>
      <c r="V300" t="s">
        <v>88</v>
      </c>
      <c r="W300" t="s">
        <v>62</v>
      </c>
      <c r="X300">
        <v>1</v>
      </c>
      <c r="Y300">
        <v>684</v>
      </c>
      <c r="Z300" t="s">
        <v>111</v>
      </c>
      <c r="AA300">
        <v>24</v>
      </c>
      <c r="AB300">
        <v>8</v>
      </c>
      <c r="AC300">
        <v>10</v>
      </c>
      <c r="AD300">
        <v>97</v>
      </c>
      <c r="AE300">
        <v>94</v>
      </c>
      <c r="AF300">
        <v>85</v>
      </c>
      <c r="AG300">
        <v>65</v>
      </c>
      <c r="AH300">
        <v>96</v>
      </c>
      <c r="AI300" s="1" t="s">
        <v>76</v>
      </c>
      <c r="AJ300">
        <v>1</v>
      </c>
      <c r="AK300">
        <v>4.1666666666666664E-2</v>
      </c>
      <c r="AL300">
        <v>0</v>
      </c>
      <c r="AM300">
        <v>0</v>
      </c>
      <c r="AN300">
        <v>0</v>
      </c>
      <c r="AO300">
        <v>0</v>
      </c>
      <c r="AP300">
        <v>1</v>
      </c>
      <c r="AQ300">
        <v>1053</v>
      </c>
      <c r="AS300">
        <v>98</v>
      </c>
      <c r="AT300">
        <v>0</v>
      </c>
      <c r="AU300">
        <v>0</v>
      </c>
      <c r="AV300">
        <v>0</v>
      </c>
      <c r="AW300">
        <v>0</v>
      </c>
      <c r="AX300" t="s">
        <v>69</v>
      </c>
      <c r="AY300">
        <v>35</v>
      </c>
      <c r="AZ300">
        <v>1053</v>
      </c>
      <c r="BA300">
        <v>0</v>
      </c>
      <c r="BB300" s="5">
        <v>1053</v>
      </c>
      <c r="BC300">
        <v>684</v>
      </c>
      <c r="BD300">
        <v>369</v>
      </c>
      <c r="BE300">
        <v>3</v>
      </c>
      <c r="BF300">
        <v>94</v>
      </c>
    </row>
    <row r="301" spans="1:58" hidden="1" x14ac:dyDescent="0.2">
      <c r="A301" t="s">
        <v>448</v>
      </c>
      <c r="B301" t="s">
        <v>58</v>
      </c>
      <c r="C301" t="s">
        <v>96</v>
      </c>
      <c r="D301">
        <v>1</v>
      </c>
      <c r="E301" t="s">
        <v>87</v>
      </c>
      <c r="F301">
        <v>0.04</v>
      </c>
      <c r="G301" t="s">
        <v>99</v>
      </c>
      <c r="H301" s="2">
        <v>45085</v>
      </c>
      <c r="I301">
        <v>394</v>
      </c>
      <c r="J301" s="2">
        <v>45087</v>
      </c>
      <c r="K301" s="33">
        <f t="shared" si="4"/>
        <v>2</v>
      </c>
      <c r="M301" t="s">
        <v>62</v>
      </c>
      <c r="N301">
        <v>0.02</v>
      </c>
      <c r="O301">
        <v>1270</v>
      </c>
      <c r="P301">
        <v>0.02</v>
      </c>
      <c r="Q301">
        <v>0.89</v>
      </c>
      <c r="R301">
        <v>20</v>
      </c>
      <c r="S301" t="s">
        <v>74</v>
      </c>
      <c r="T301" t="s">
        <v>75</v>
      </c>
      <c r="U301">
        <v>5</v>
      </c>
      <c r="V301" t="s">
        <v>88</v>
      </c>
      <c r="W301" t="s">
        <v>62</v>
      </c>
      <c r="X301">
        <v>1</v>
      </c>
      <c r="Y301">
        <v>876</v>
      </c>
      <c r="Z301" t="s">
        <v>96</v>
      </c>
      <c r="AA301">
        <v>20</v>
      </c>
      <c r="AB301">
        <v>10</v>
      </c>
      <c r="AC301">
        <v>15</v>
      </c>
      <c r="AD301">
        <v>95</v>
      </c>
      <c r="AE301">
        <v>98</v>
      </c>
      <c r="AF301">
        <v>80</v>
      </c>
      <c r="AG301">
        <v>60</v>
      </c>
      <c r="AH301">
        <v>92</v>
      </c>
      <c r="AI301" s="1" t="s">
        <v>76</v>
      </c>
      <c r="AJ301">
        <v>1</v>
      </c>
      <c r="AK301">
        <v>0.05</v>
      </c>
      <c r="AL301">
        <v>0</v>
      </c>
      <c r="AM301">
        <v>0</v>
      </c>
      <c r="AN301">
        <v>0</v>
      </c>
      <c r="AO301">
        <v>0</v>
      </c>
      <c r="AP301">
        <v>1</v>
      </c>
      <c r="AQ301">
        <v>1270</v>
      </c>
      <c r="AS301">
        <v>89</v>
      </c>
      <c r="AT301">
        <v>0</v>
      </c>
      <c r="AU301">
        <v>0</v>
      </c>
      <c r="AV301">
        <v>0</v>
      </c>
      <c r="AW301">
        <v>0</v>
      </c>
      <c r="AX301" t="s">
        <v>114</v>
      </c>
      <c r="AY301">
        <v>31</v>
      </c>
      <c r="AZ301">
        <v>1270</v>
      </c>
      <c r="BA301">
        <v>0</v>
      </c>
      <c r="BB301" s="5">
        <v>1270</v>
      </c>
      <c r="BC301">
        <v>876</v>
      </c>
      <c r="BD301">
        <v>394</v>
      </c>
      <c r="BE301">
        <v>2</v>
      </c>
      <c r="BF301">
        <v>98</v>
      </c>
    </row>
  </sheetData>
  <autoFilter ref="A1:BF301">
    <filterColumn colId="6">
      <filters>
        <filter val="Hospital_C"/>
      </filters>
    </filterColumn>
  </autoFilter>
  <conditionalFormatting sqref="BB1:BB301">
    <cfRule type="cellIs" dxfId="275" priority="1" operator="lessThan">
      <formula>1000</formula>
    </cfRule>
    <cfRule type="cellIs" dxfId="274" priority="2" operator="greaterThanOrEqual">
      <formula>1000000000</formula>
    </cfRule>
    <cfRule type="cellIs" dxfId="273" priority="3" operator="between">
      <formula>1000000</formula>
      <formula>999999999</formula>
    </cfRule>
    <cfRule type="cellIs" dxfId="272" priority="4" operator="between">
      <formula>1000</formula>
      <formula>999999</formula>
    </cfRule>
  </conditionalFormatting>
  <hyperlinks>
    <hyperlink ref="AI2" r:id="rId1"/>
    <hyperlink ref="AI3" r:id="rId2"/>
    <hyperlink ref="AI4" r:id="rId3"/>
    <hyperlink ref="AI5" r:id="rId4"/>
    <hyperlink ref="AI6" r:id="rId5"/>
    <hyperlink ref="AI7" r:id="rId6"/>
    <hyperlink ref="AI8" r:id="rId7"/>
    <hyperlink ref="AI9" r:id="rId8"/>
    <hyperlink ref="AI10" r:id="rId9"/>
    <hyperlink ref="AI11" r:id="rId10"/>
    <hyperlink ref="AI12" r:id="rId11"/>
    <hyperlink ref="AI13" r:id="rId12"/>
    <hyperlink ref="AI14" r:id="rId13"/>
    <hyperlink ref="AI15" r:id="rId14"/>
    <hyperlink ref="AI16" r:id="rId15"/>
    <hyperlink ref="AI17" r:id="rId16"/>
    <hyperlink ref="AI18" r:id="rId17"/>
    <hyperlink ref="AI19" r:id="rId18"/>
    <hyperlink ref="AI20" r:id="rId19"/>
    <hyperlink ref="AI21" r:id="rId20"/>
    <hyperlink ref="AI22" r:id="rId21"/>
    <hyperlink ref="AI23" r:id="rId22"/>
    <hyperlink ref="AI24" r:id="rId23"/>
    <hyperlink ref="AI25" r:id="rId24"/>
    <hyperlink ref="AI26" r:id="rId25"/>
    <hyperlink ref="AI27" r:id="rId26"/>
    <hyperlink ref="AI28" r:id="rId27"/>
    <hyperlink ref="AI29" r:id="rId28"/>
    <hyperlink ref="AI30" r:id="rId29"/>
    <hyperlink ref="AI31" r:id="rId30"/>
    <hyperlink ref="AI32" r:id="rId31"/>
    <hyperlink ref="AI33" r:id="rId32"/>
    <hyperlink ref="AI34" r:id="rId33"/>
    <hyperlink ref="AI35" r:id="rId34"/>
    <hyperlink ref="AI36" r:id="rId35"/>
    <hyperlink ref="AI37" r:id="rId36"/>
    <hyperlink ref="AI38" r:id="rId37"/>
    <hyperlink ref="AI39" r:id="rId38"/>
    <hyperlink ref="AI40" r:id="rId39"/>
    <hyperlink ref="AI41" r:id="rId40"/>
    <hyperlink ref="AI42" r:id="rId41"/>
    <hyperlink ref="AI43" r:id="rId42"/>
    <hyperlink ref="AI44" r:id="rId43"/>
    <hyperlink ref="AI45" r:id="rId44"/>
    <hyperlink ref="AI46" r:id="rId45"/>
    <hyperlink ref="AI47" r:id="rId46"/>
    <hyperlink ref="AI48" r:id="rId47"/>
    <hyperlink ref="AI49" r:id="rId48"/>
    <hyperlink ref="AI50" r:id="rId49"/>
    <hyperlink ref="AI51" r:id="rId50"/>
    <hyperlink ref="AI52" r:id="rId51"/>
    <hyperlink ref="AI53" r:id="rId52"/>
    <hyperlink ref="AI54" r:id="rId53"/>
    <hyperlink ref="AI55" r:id="rId54"/>
    <hyperlink ref="AI56" r:id="rId55"/>
    <hyperlink ref="AI57" r:id="rId56"/>
    <hyperlink ref="AI58" r:id="rId57"/>
    <hyperlink ref="AI59" r:id="rId58"/>
    <hyperlink ref="AI60" r:id="rId59"/>
    <hyperlink ref="AI61" r:id="rId60"/>
    <hyperlink ref="AI62" r:id="rId61"/>
    <hyperlink ref="AI63" r:id="rId62"/>
    <hyperlink ref="AI64" r:id="rId63"/>
    <hyperlink ref="AI65" r:id="rId64"/>
    <hyperlink ref="AI66" r:id="rId65"/>
    <hyperlink ref="AI67" r:id="rId66"/>
    <hyperlink ref="AI68" r:id="rId67"/>
    <hyperlink ref="AI69" r:id="rId68"/>
    <hyperlink ref="AI70" r:id="rId69"/>
    <hyperlink ref="AI71" r:id="rId70"/>
    <hyperlink ref="AI72" r:id="rId71"/>
    <hyperlink ref="AI73" r:id="rId72"/>
    <hyperlink ref="AI74" r:id="rId73"/>
    <hyperlink ref="AI75" r:id="rId74"/>
    <hyperlink ref="AI76" r:id="rId75"/>
    <hyperlink ref="AI77" r:id="rId76"/>
    <hyperlink ref="AI78" r:id="rId77"/>
    <hyperlink ref="AI79" r:id="rId78"/>
    <hyperlink ref="AI80" r:id="rId79"/>
    <hyperlink ref="AI81" r:id="rId80"/>
    <hyperlink ref="AI82" r:id="rId81"/>
    <hyperlink ref="AI83" r:id="rId82"/>
    <hyperlink ref="AI84" r:id="rId83"/>
    <hyperlink ref="AI85" r:id="rId84"/>
    <hyperlink ref="AI86" r:id="rId85"/>
    <hyperlink ref="AI87" r:id="rId86"/>
    <hyperlink ref="AI88" r:id="rId87"/>
    <hyperlink ref="AI89" r:id="rId88"/>
    <hyperlink ref="AI90" r:id="rId89"/>
    <hyperlink ref="AI91" r:id="rId90"/>
    <hyperlink ref="AI92" r:id="rId91"/>
    <hyperlink ref="AI93" r:id="rId92"/>
    <hyperlink ref="AI94" r:id="rId93"/>
    <hyperlink ref="AI95" r:id="rId94"/>
    <hyperlink ref="AI96" r:id="rId95"/>
    <hyperlink ref="AI97" r:id="rId96"/>
    <hyperlink ref="AI98" r:id="rId97"/>
    <hyperlink ref="AI99" r:id="rId98"/>
    <hyperlink ref="AI100" r:id="rId99"/>
    <hyperlink ref="AI101" r:id="rId100"/>
    <hyperlink ref="AI102" r:id="rId101"/>
    <hyperlink ref="AI103" r:id="rId102"/>
    <hyperlink ref="AI104" r:id="rId103"/>
    <hyperlink ref="AI105" r:id="rId104"/>
    <hyperlink ref="AI106" r:id="rId105"/>
    <hyperlink ref="AI107" r:id="rId106"/>
    <hyperlink ref="AI108" r:id="rId107"/>
    <hyperlink ref="AI109" r:id="rId108"/>
    <hyperlink ref="AI110" r:id="rId109"/>
    <hyperlink ref="AI111" r:id="rId110"/>
    <hyperlink ref="AI112" r:id="rId111"/>
    <hyperlink ref="AI113" r:id="rId112"/>
    <hyperlink ref="AI114" r:id="rId113"/>
    <hyperlink ref="AI115" r:id="rId114"/>
    <hyperlink ref="AI116" r:id="rId115"/>
    <hyperlink ref="AI117" r:id="rId116"/>
    <hyperlink ref="AI118" r:id="rId117"/>
    <hyperlink ref="AI119" r:id="rId118"/>
    <hyperlink ref="AI120" r:id="rId119"/>
    <hyperlink ref="AI121" r:id="rId120"/>
    <hyperlink ref="AI122" r:id="rId121"/>
    <hyperlink ref="AI123" r:id="rId122"/>
    <hyperlink ref="AI124" r:id="rId123"/>
    <hyperlink ref="AI125" r:id="rId124"/>
    <hyperlink ref="AI126" r:id="rId125"/>
    <hyperlink ref="AI127" r:id="rId126"/>
    <hyperlink ref="AI128" r:id="rId127"/>
    <hyperlink ref="AI129" r:id="rId128"/>
    <hyperlink ref="AI130" r:id="rId129"/>
    <hyperlink ref="AI131" r:id="rId130"/>
    <hyperlink ref="AI132" r:id="rId131"/>
    <hyperlink ref="AI133" r:id="rId132"/>
    <hyperlink ref="AI134" r:id="rId133"/>
    <hyperlink ref="AI135" r:id="rId134"/>
    <hyperlink ref="AI136" r:id="rId135"/>
    <hyperlink ref="AI137" r:id="rId136"/>
    <hyperlink ref="AI138" r:id="rId137"/>
    <hyperlink ref="AI139" r:id="rId138"/>
    <hyperlink ref="AI140" r:id="rId139"/>
    <hyperlink ref="AI141" r:id="rId140"/>
    <hyperlink ref="AI142" r:id="rId141"/>
    <hyperlink ref="AI143" r:id="rId142"/>
    <hyperlink ref="AI144" r:id="rId143"/>
    <hyperlink ref="AI145" r:id="rId144"/>
    <hyperlink ref="AI146" r:id="rId145"/>
    <hyperlink ref="AI147" r:id="rId146"/>
    <hyperlink ref="AI148" r:id="rId147"/>
    <hyperlink ref="AI149" r:id="rId148"/>
    <hyperlink ref="AI150" r:id="rId149"/>
    <hyperlink ref="AI151" r:id="rId150"/>
    <hyperlink ref="AI152" r:id="rId151"/>
    <hyperlink ref="AI153" r:id="rId152"/>
    <hyperlink ref="AI154" r:id="rId153"/>
    <hyperlink ref="AI155" r:id="rId154"/>
    <hyperlink ref="AI156" r:id="rId155"/>
    <hyperlink ref="AI157" r:id="rId156"/>
    <hyperlink ref="AI158" r:id="rId157"/>
    <hyperlink ref="AI159" r:id="rId158"/>
    <hyperlink ref="AI160" r:id="rId159"/>
    <hyperlink ref="AI161" r:id="rId160"/>
    <hyperlink ref="AI162" r:id="rId161"/>
    <hyperlink ref="AI163" r:id="rId162"/>
    <hyperlink ref="AI164" r:id="rId163"/>
    <hyperlink ref="AI165" r:id="rId164"/>
    <hyperlink ref="AI166" r:id="rId165"/>
    <hyperlink ref="AI167" r:id="rId166"/>
    <hyperlink ref="AI168" r:id="rId167"/>
    <hyperlink ref="AI169" r:id="rId168"/>
    <hyperlink ref="AI170" r:id="rId169"/>
    <hyperlink ref="AI171" r:id="rId170"/>
    <hyperlink ref="AI172" r:id="rId171"/>
    <hyperlink ref="AI173" r:id="rId172"/>
    <hyperlink ref="AI174" r:id="rId173"/>
    <hyperlink ref="AI175" r:id="rId174"/>
    <hyperlink ref="AI176" r:id="rId175"/>
    <hyperlink ref="AI177" r:id="rId176"/>
    <hyperlink ref="AI178" r:id="rId177"/>
    <hyperlink ref="AI179" r:id="rId178"/>
    <hyperlink ref="AI180" r:id="rId179"/>
    <hyperlink ref="AI181" r:id="rId180"/>
    <hyperlink ref="AI182" r:id="rId181"/>
    <hyperlink ref="AI183" r:id="rId182"/>
    <hyperlink ref="AI184" r:id="rId183"/>
    <hyperlink ref="AI185" r:id="rId184"/>
    <hyperlink ref="AI186" r:id="rId185"/>
    <hyperlink ref="AI187" r:id="rId186"/>
    <hyperlink ref="AI188" r:id="rId187"/>
    <hyperlink ref="AI189" r:id="rId188"/>
    <hyperlink ref="AI190" r:id="rId189"/>
    <hyperlink ref="AI191" r:id="rId190"/>
    <hyperlink ref="AI192" r:id="rId191"/>
    <hyperlink ref="AI193" r:id="rId192"/>
    <hyperlink ref="AI194" r:id="rId193"/>
    <hyperlink ref="AI195" r:id="rId194"/>
    <hyperlink ref="AI196" r:id="rId195"/>
    <hyperlink ref="AI197" r:id="rId196"/>
    <hyperlink ref="AI198" r:id="rId197"/>
    <hyperlink ref="AI199" r:id="rId198"/>
    <hyperlink ref="AI200" r:id="rId199"/>
    <hyperlink ref="AI201" r:id="rId200"/>
    <hyperlink ref="AI202" r:id="rId201"/>
    <hyperlink ref="AI203" r:id="rId202"/>
    <hyperlink ref="AI204" r:id="rId203"/>
    <hyperlink ref="AI205" r:id="rId204"/>
    <hyperlink ref="AI206" r:id="rId205"/>
    <hyperlink ref="AI207" r:id="rId206"/>
    <hyperlink ref="AI208" r:id="rId207"/>
    <hyperlink ref="AI209" r:id="rId208"/>
    <hyperlink ref="AI210" r:id="rId209"/>
    <hyperlink ref="AI211" r:id="rId210"/>
    <hyperlink ref="AI212" r:id="rId211"/>
    <hyperlink ref="AI213" r:id="rId212"/>
    <hyperlink ref="AI214" r:id="rId213"/>
    <hyperlink ref="AI215" r:id="rId214"/>
    <hyperlink ref="AI216" r:id="rId215"/>
    <hyperlink ref="AI217" r:id="rId216"/>
    <hyperlink ref="AI218" r:id="rId217"/>
    <hyperlink ref="AI219" r:id="rId218"/>
    <hyperlink ref="AI220" r:id="rId219"/>
    <hyperlink ref="AI221" r:id="rId220"/>
    <hyperlink ref="AI222" r:id="rId221"/>
    <hyperlink ref="AI223" r:id="rId222"/>
    <hyperlink ref="AI224" r:id="rId223"/>
    <hyperlink ref="AI225" r:id="rId224"/>
    <hyperlink ref="AI226" r:id="rId225"/>
    <hyperlink ref="AI227" r:id="rId226"/>
    <hyperlink ref="AI228" r:id="rId227"/>
    <hyperlink ref="AI229" r:id="rId228"/>
    <hyperlink ref="AI230" r:id="rId229"/>
    <hyperlink ref="AI231" r:id="rId230"/>
    <hyperlink ref="AI232" r:id="rId231"/>
    <hyperlink ref="AI233" r:id="rId232"/>
    <hyperlink ref="AI234" r:id="rId233"/>
    <hyperlink ref="AI235" r:id="rId234"/>
    <hyperlink ref="AI236" r:id="rId235"/>
    <hyperlink ref="AI237" r:id="rId236"/>
    <hyperlink ref="AI238" r:id="rId237"/>
    <hyperlink ref="AI239" r:id="rId238"/>
    <hyperlink ref="AI240" r:id="rId239"/>
    <hyperlink ref="AI241" r:id="rId240"/>
    <hyperlink ref="AI242" r:id="rId241"/>
    <hyperlink ref="AI243" r:id="rId242"/>
    <hyperlink ref="AI244" r:id="rId243"/>
    <hyperlink ref="AI245" r:id="rId244"/>
    <hyperlink ref="AI246" r:id="rId245"/>
    <hyperlink ref="AI247" r:id="rId246"/>
    <hyperlink ref="AI248" r:id="rId247"/>
    <hyperlink ref="AI249" r:id="rId248"/>
    <hyperlink ref="AI250" r:id="rId249"/>
    <hyperlink ref="AI251" r:id="rId250"/>
    <hyperlink ref="AI252" r:id="rId251"/>
    <hyperlink ref="AI253" r:id="rId252"/>
    <hyperlink ref="AI254" r:id="rId253"/>
    <hyperlink ref="AI255" r:id="rId254"/>
    <hyperlink ref="AI256" r:id="rId255"/>
    <hyperlink ref="AI257" r:id="rId256"/>
    <hyperlink ref="AI258" r:id="rId257"/>
    <hyperlink ref="AI259" r:id="rId258"/>
    <hyperlink ref="AI260" r:id="rId259"/>
    <hyperlink ref="AI261" r:id="rId260"/>
    <hyperlink ref="AI262" r:id="rId261"/>
    <hyperlink ref="AI263" r:id="rId262"/>
    <hyperlink ref="AI264" r:id="rId263"/>
    <hyperlink ref="AI265" r:id="rId264"/>
    <hyperlink ref="AI266" r:id="rId265"/>
    <hyperlink ref="AI267" r:id="rId266"/>
    <hyperlink ref="AI268" r:id="rId267"/>
    <hyperlink ref="AI269" r:id="rId268"/>
    <hyperlink ref="AI270" r:id="rId269"/>
    <hyperlink ref="AI271" r:id="rId270"/>
    <hyperlink ref="AI272" r:id="rId271"/>
    <hyperlink ref="AI273" r:id="rId272"/>
    <hyperlink ref="AI274" r:id="rId273"/>
    <hyperlink ref="AI275" r:id="rId274"/>
    <hyperlink ref="AI276" r:id="rId275"/>
    <hyperlink ref="AI277" r:id="rId276"/>
    <hyperlink ref="AI278" r:id="rId277"/>
    <hyperlink ref="AI279" r:id="rId278"/>
    <hyperlink ref="AI280" r:id="rId279"/>
    <hyperlink ref="AI281" r:id="rId280"/>
    <hyperlink ref="AI282" r:id="rId281"/>
    <hyperlink ref="AI283" r:id="rId282"/>
    <hyperlink ref="AI284" r:id="rId283"/>
    <hyperlink ref="AI285" r:id="rId284"/>
    <hyperlink ref="AI286" r:id="rId285"/>
    <hyperlink ref="AI287" r:id="rId286"/>
    <hyperlink ref="AI288" r:id="rId287"/>
    <hyperlink ref="AI289" r:id="rId288"/>
    <hyperlink ref="AI290" r:id="rId289"/>
    <hyperlink ref="AI291" r:id="rId290"/>
    <hyperlink ref="AI292" r:id="rId291"/>
    <hyperlink ref="AI293" r:id="rId292"/>
    <hyperlink ref="AI294" r:id="rId293"/>
    <hyperlink ref="AI295" r:id="rId294"/>
    <hyperlink ref="AI296" r:id="rId295"/>
    <hyperlink ref="AI297" r:id="rId296"/>
    <hyperlink ref="AI298" r:id="rId297"/>
    <hyperlink ref="AI299" r:id="rId298"/>
    <hyperlink ref="AI300" r:id="rId299"/>
    <hyperlink ref="AI301" r:id="rId3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workbookViewId="0">
      <selection activeCell="E1" sqref="A1:E1"/>
    </sheetView>
  </sheetViews>
  <sheetFormatPr defaultRowHeight="12.75" x14ac:dyDescent="0.2"/>
  <cols>
    <col min="1" max="1" width="16.140625" customWidth="1"/>
    <col min="2" max="2" width="9.28515625" bestFit="1" customWidth="1"/>
    <col min="3" max="3" width="15.85546875" customWidth="1"/>
    <col min="4" max="4" width="29" customWidth="1"/>
    <col min="5" max="5" width="28.85546875" customWidth="1"/>
  </cols>
  <sheetData>
    <row r="1" spans="1:5" x14ac:dyDescent="0.2">
      <c r="A1" t="s">
        <v>6</v>
      </c>
      <c r="B1" t="s">
        <v>33</v>
      </c>
      <c r="C1" t="s">
        <v>504</v>
      </c>
      <c r="D1" t="s">
        <v>505</v>
      </c>
      <c r="E1" t="s">
        <v>506</v>
      </c>
    </row>
    <row r="2" spans="1:5" x14ac:dyDescent="0.2">
      <c r="A2" s="50">
        <v>45041</v>
      </c>
      <c r="B2" s="51">
        <v>1328.5</v>
      </c>
    </row>
    <row r="3" spans="1:5" x14ac:dyDescent="0.2">
      <c r="A3" s="50">
        <v>45042</v>
      </c>
      <c r="B3" s="51">
        <v>951</v>
      </c>
    </row>
    <row r="4" spans="1:5" x14ac:dyDescent="0.2">
      <c r="A4" s="50">
        <v>45043</v>
      </c>
      <c r="B4" s="51">
        <v>1014</v>
      </c>
    </row>
    <row r="5" spans="1:5" x14ac:dyDescent="0.2">
      <c r="A5" s="50">
        <v>45044</v>
      </c>
      <c r="B5" s="51">
        <v>1077</v>
      </c>
    </row>
    <row r="6" spans="1:5" x14ac:dyDescent="0.2">
      <c r="A6" s="50">
        <v>45045</v>
      </c>
      <c r="B6" s="51">
        <v>1010</v>
      </c>
    </row>
    <row r="7" spans="1:5" x14ac:dyDescent="0.2">
      <c r="A7" s="50">
        <v>45046</v>
      </c>
      <c r="B7" s="51">
        <v>1180.1666666666665</v>
      </c>
    </row>
    <row r="8" spans="1:5" x14ac:dyDescent="0.2">
      <c r="A8" s="50">
        <v>45047</v>
      </c>
      <c r="B8" s="51">
        <v>1350.3333333333333</v>
      </c>
    </row>
    <row r="9" spans="1:5" x14ac:dyDescent="0.2">
      <c r="A9" s="50">
        <v>45048</v>
      </c>
      <c r="B9" s="51">
        <v>394</v>
      </c>
    </row>
    <row r="10" spans="1:5" x14ac:dyDescent="0.2">
      <c r="A10" s="50">
        <v>45049</v>
      </c>
      <c r="B10" s="51">
        <v>1356.6666666666667</v>
      </c>
    </row>
    <row r="11" spans="1:5" x14ac:dyDescent="0.2">
      <c r="A11" s="50">
        <v>45050</v>
      </c>
      <c r="B11" s="51">
        <v>711</v>
      </c>
    </row>
    <row r="12" spans="1:5" x14ac:dyDescent="0.2">
      <c r="A12" s="50">
        <v>45051</v>
      </c>
      <c r="B12" s="51">
        <v>1626.5</v>
      </c>
    </row>
    <row r="13" spans="1:5" x14ac:dyDescent="0.2">
      <c r="A13" s="50">
        <v>45052</v>
      </c>
      <c r="B13" s="51">
        <v>1203</v>
      </c>
    </row>
    <row r="14" spans="1:5" x14ac:dyDescent="0.2">
      <c r="A14" s="50">
        <v>45053</v>
      </c>
      <c r="B14" s="51">
        <v>1040.5</v>
      </c>
    </row>
    <row r="15" spans="1:5" x14ac:dyDescent="0.2">
      <c r="A15" s="50">
        <v>45054</v>
      </c>
      <c r="B15" s="51">
        <v>1203.5</v>
      </c>
    </row>
    <row r="16" spans="1:5" x14ac:dyDescent="0.2">
      <c r="A16" s="50">
        <v>45055</v>
      </c>
      <c r="B16" s="51">
        <v>1630</v>
      </c>
    </row>
    <row r="17" spans="1:2" x14ac:dyDescent="0.2">
      <c r="A17" s="50">
        <v>45056</v>
      </c>
      <c r="B17" s="51">
        <v>1246.25</v>
      </c>
    </row>
    <row r="18" spans="1:2" x14ac:dyDescent="0.2">
      <c r="A18" s="50">
        <v>45057</v>
      </c>
      <c r="B18" s="51">
        <v>547</v>
      </c>
    </row>
    <row r="19" spans="1:2" x14ac:dyDescent="0.2">
      <c r="A19" s="50">
        <v>45058</v>
      </c>
      <c r="B19" s="51">
        <v>870.5</v>
      </c>
    </row>
    <row r="20" spans="1:2" x14ac:dyDescent="0.2">
      <c r="A20" s="50">
        <v>45059</v>
      </c>
      <c r="B20" s="51">
        <v>853.33333333333337</v>
      </c>
    </row>
    <row r="21" spans="1:2" x14ac:dyDescent="0.2">
      <c r="A21" s="50">
        <v>45060</v>
      </c>
      <c r="B21" s="51">
        <v>800.5</v>
      </c>
    </row>
    <row r="22" spans="1:2" x14ac:dyDescent="0.2">
      <c r="A22" s="50">
        <v>45061</v>
      </c>
      <c r="B22" s="51">
        <v>747.66666666666674</v>
      </c>
    </row>
    <row r="23" spans="1:2" x14ac:dyDescent="0.2">
      <c r="A23" s="50">
        <v>45062</v>
      </c>
      <c r="B23" s="51">
        <v>694.83333333333337</v>
      </c>
    </row>
    <row r="24" spans="1:2" x14ac:dyDescent="0.2">
      <c r="A24" s="50">
        <v>45063</v>
      </c>
      <c r="B24" s="51">
        <v>642</v>
      </c>
    </row>
    <row r="25" spans="1:2" x14ac:dyDescent="0.2">
      <c r="A25" s="50">
        <v>45064</v>
      </c>
      <c r="B25" s="51">
        <v>581.5</v>
      </c>
    </row>
    <row r="26" spans="1:2" x14ac:dyDescent="0.2">
      <c r="A26" s="50">
        <v>45065</v>
      </c>
      <c r="B26" s="51">
        <v>1197</v>
      </c>
    </row>
    <row r="27" spans="1:2" x14ac:dyDescent="0.2">
      <c r="A27" s="50">
        <v>45066</v>
      </c>
      <c r="B27" s="51">
        <v>2166</v>
      </c>
    </row>
    <row r="28" spans="1:2" x14ac:dyDescent="0.2">
      <c r="A28" s="50">
        <v>45067</v>
      </c>
      <c r="B28" s="51">
        <v>592</v>
      </c>
    </row>
    <row r="29" spans="1:2" x14ac:dyDescent="0.2">
      <c r="A29" s="50">
        <v>45068</v>
      </c>
      <c r="B29" s="51">
        <v>485</v>
      </c>
    </row>
    <row r="30" spans="1:2" x14ac:dyDescent="0.2">
      <c r="A30" s="50">
        <v>45069</v>
      </c>
      <c r="B30" s="51">
        <v>605.5</v>
      </c>
    </row>
    <row r="31" spans="1:2" x14ac:dyDescent="0.2">
      <c r="A31" s="50">
        <v>45070</v>
      </c>
      <c r="B31" s="51">
        <v>569</v>
      </c>
    </row>
    <row r="32" spans="1:2" x14ac:dyDescent="0.2">
      <c r="A32" s="50">
        <v>45071</v>
      </c>
      <c r="B32" s="51">
        <v>983</v>
      </c>
    </row>
    <row r="33" spans="1:2" x14ac:dyDescent="0.2">
      <c r="A33" s="50">
        <v>45072</v>
      </c>
      <c r="B33" s="51">
        <v>1875</v>
      </c>
    </row>
    <row r="34" spans="1:2" x14ac:dyDescent="0.2">
      <c r="A34" s="50">
        <v>45073</v>
      </c>
      <c r="B34" s="51">
        <v>538</v>
      </c>
    </row>
    <row r="35" spans="1:2" x14ac:dyDescent="0.2">
      <c r="A35" s="50">
        <v>45074</v>
      </c>
      <c r="B35" s="51">
        <v>876</v>
      </c>
    </row>
    <row r="36" spans="1:2" x14ac:dyDescent="0.2">
      <c r="A36" s="50">
        <v>45075</v>
      </c>
      <c r="B36" s="51">
        <v>1468.5</v>
      </c>
    </row>
    <row r="37" spans="1:2" x14ac:dyDescent="0.2">
      <c r="A37" s="50">
        <v>45076</v>
      </c>
      <c r="B37" s="51">
        <v>1354</v>
      </c>
    </row>
    <row r="38" spans="1:2" x14ac:dyDescent="0.2">
      <c r="A38" s="50">
        <v>45077</v>
      </c>
      <c r="B38" s="51">
        <v>938.33333333333337</v>
      </c>
    </row>
    <row r="39" spans="1:2" x14ac:dyDescent="0.2">
      <c r="A39" s="50">
        <v>45078</v>
      </c>
      <c r="B39" s="51">
        <v>718</v>
      </c>
    </row>
    <row r="40" spans="1:2" x14ac:dyDescent="0.2">
      <c r="A40" s="50">
        <v>45079</v>
      </c>
      <c r="B40" s="51">
        <v>885</v>
      </c>
    </row>
    <row r="41" spans="1:2" x14ac:dyDescent="0.2">
      <c r="A41" s="50">
        <v>45080</v>
      </c>
      <c r="B41" s="51">
        <v>831.5</v>
      </c>
    </row>
    <row r="42" spans="1:2" x14ac:dyDescent="0.2">
      <c r="A42" s="50">
        <v>45081</v>
      </c>
      <c r="B42" s="51">
        <v>778</v>
      </c>
    </row>
    <row r="43" spans="1:2" x14ac:dyDescent="0.2">
      <c r="A43" s="50">
        <v>45082</v>
      </c>
      <c r="B43" s="51">
        <v>1163</v>
      </c>
    </row>
    <row r="44" spans="1:2" x14ac:dyDescent="0.2">
      <c r="A44" s="50">
        <v>45083</v>
      </c>
      <c r="B44" s="51">
        <v>1676.3333333333333</v>
      </c>
    </row>
    <row r="45" spans="1:2" x14ac:dyDescent="0.2">
      <c r="A45" s="50">
        <v>45084</v>
      </c>
      <c r="B45" s="51">
        <v>989</v>
      </c>
    </row>
    <row r="46" spans="1:2" x14ac:dyDescent="0.2">
      <c r="A46" s="50">
        <v>45085</v>
      </c>
      <c r="B46" s="51">
        <v>2256</v>
      </c>
    </row>
    <row r="47" spans="1:2" x14ac:dyDescent="0.2">
      <c r="A47" s="50">
        <v>45086</v>
      </c>
      <c r="B47" s="51">
        <v>1338.5</v>
      </c>
    </row>
    <row r="48" spans="1:2" x14ac:dyDescent="0.2">
      <c r="A48" s="50">
        <v>45087</v>
      </c>
      <c r="B48" s="51">
        <v>1253</v>
      </c>
    </row>
    <row r="49" spans="1:5" x14ac:dyDescent="0.2">
      <c r="A49" s="50">
        <v>45088</v>
      </c>
      <c r="B49" s="51">
        <v>772.5</v>
      </c>
    </row>
    <row r="50" spans="1:5" x14ac:dyDescent="0.2">
      <c r="A50" s="50">
        <v>45089</v>
      </c>
      <c r="B50" s="51">
        <v>1651</v>
      </c>
    </row>
    <row r="51" spans="1:5" x14ac:dyDescent="0.2">
      <c r="A51" s="50">
        <v>45090</v>
      </c>
      <c r="B51" s="51">
        <v>639</v>
      </c>
    </row>
    <row r="52" spans="1:5" x14ac:dyDescent="0.2">
      <c r="A52" s="50">
        <v>45091</v>
      </c>
      <c r="B52" s="51">
        <v>830.5</v>
      </c>
    </row>
    <row r="53" spans="1:5" x14ac:dyDescent="0.2">
      <c r="A53" s="50">
        <v>45092</v>
      </c>
      <c r="B53" s="51">
        <v>667</v>
      </c>
    </row>
    <row r="54" spans="1:5" x14ac:dyDescent="0.2">
      <c r="A54" s="50">
        <v>45093</v>
      </c>
      <c r="B54" s="51">
        <v>905</v>
      </c>
    </row>
    <row r="55" spans="1:5" x14ac:dyDescent="0.2">
      <c r="A55" s="50">
        <v>45094</v>
      </c>
      <c r="B55" s="51">
        <v>1479</v>
      </c>
    </row>
    <row r="56" spans="1:5" x14ac:dyDescent="0.2">
      <c r="A56" s="50">
        <v>45095</v>
      </c>
      <c r="B56" s="51">
        <v>666</v>
      </c>
    </row>
    <row r="57" spans="1:5" x14ac:dyDescent="0.2">
      <c r="A57" s="50">
        <v>45096</v>
      </c>
      <c r="B57" s="51">
        <v>621.5</v>
      </c>
      <c r="C57" s="51">
        <v>621.5</v>
      </c>
      <c r="D57" s="52">
        <v>621.5</v>
      </c>
      <c r="E57" s="52">
        <v>621.5</v>
      </c>
    </row>
    <row r="58" spans="1:5" x14ac:dyDescent="0.2">
      <c r="A58" s="50">
        <v>45097</v>
      </c>
      <c r="C58" s="51">
        <f t="shared" ref="C58:C67" si="0">_xlfn.FORECAST.ETS(A58,$B$2:$B$57,$A$2:$A$57,1,1)</f>
        <v>984.50109159192596</v>
      </c>
      <c r="D58" s="52">
        <f t="shared" ref="D58:D67" si="1">C58-_xlfn.FORECAST.ETS.CONFINT(A58,$B$2:$B$57,$A$2:$A$57,0.95,1,1)</f>
        <v>127.54841393682671</v>
      </c>
      <c r="E58" s="52">
        <f t="shared" ref="E58:E67" si="2">C58+_xlfn.FORECAST.ETS.CONFINT(A58,$B$2:$B$57,$A$2:$A$57,0.95,1,1)</f>
        <v>1841.4537692470253</v>
      </c>
    </row>
    <row r="59" spans="1:5" x14ac:dyDescent="0.2">
      <c r="A59" s="50">
        <v>45098</v>
      </c>
      <c r="C59" s="51">
        <f t="shared" si="0"/>
        <v>981.97376111522829</v>
      </c>
      <c r="D59" s="52">
        <f t="shared" si="1"/>
        <v>120.6612866880397</v>
      </c>
      <c r="E59" s="52">
        <f t="shared" si="2"/>
        <v>1843.2862355424168</v>
      </c>
    </row>
    <row r="60" spans="1:5" x14ac:dyDescent="0.2">
      <c r="A60" s="50">
        <v>45099</v>
      </c>
      <c r="C60" s="51">
        <f t="shared" si="0"/>
        <v>979.44643063853209</v>
      </c>
      <c r="D60" s="52">
        <f t="shared" si="1"/>
        <v>113.71001454553198</v>
      </c>
      <c r="E60" s="52">
        <f t="shared" si="2"/>
        <v>1845.1828467315322</v>
      </c>
    </row>
    <row r="61" spans="1:5" x14ac:dyDescent="0.2">
      <c r="A61" s="50">
        <v>45100</v>
      </c>
      <c r="C61" s="51">
        <f t="shared" si="0"/>
        <v>976.91910016183442</v>
      </c>
      <c r="D61" s="52">
        <f t="shared" si="1"/>
        <v>106.69473190211693</v>
      </c>
      <c r="E61" s="52">
        <f t="shared" si="2"/>
        <v>1847.1434684215519</v>
      </c>
    </row>
    <row r="62" spans="1:5" x14ac:dyDescent="0.2">
      <c r="A62" s="50">
        <v>45101</v>
      </c>
      <c r="C62" s="51">
        <f t="shared" si="0"/>
        <v>974.39176968513812</v>
      </c>
      <c r="D62" s="52">
        <f t="shared" si="1"/>
        <v>99.615584463977143</v>
      </c>
      <c r="E62" s="52">
        <f t="shared" si="2"/>
        <v>1849.1679549062992</v>
      </c>
    </row>
    <row r="63" spans="1:5" x14ac:dyDescent="0.2">
      <c r="A63" s="50">
        <v>45102</v>
      </c>
      <c r="C63" s="51">
        <f t="shared" si="0"/>
        <v>971.86443920844044</v>
      </c>
      <c r="D63" s="52">
        <f t="shared" si="1"/>
        <v>92.472728856038316</v>
      </c>
      <c r="E63" s="52">
        <f t="shared" si="2"/>
        <v>1851.2561495608425</v>
      </c>
    </row>
    <row r="64" spans="1:5" x14ac:dyDescent="0.2">
      <c r="A64" s="50">
        <v>45103</v>
      </c>
      <c r="C64" s="51">
        <f t="shared" si="0"/>
        <v>969.33710873174414</v>
      </c>
      <c r="D64" s="52">
        <f t="shared" si="1"/>
        <v>85.266332227896214</v>
      </c>
      <c r="E64" s="52">
        <f t="shared" si="2"/>
        <v>1853.4078852355919</v>
      </c>
    </row>
    <row r="65" spans="1:5" x14ac:dyDescent="0.2">
      <c r="A65" s="50">
        <v>45104</v>
      </c>
      <c r="C65" s="51">
        <f t="shared" si="0"/>
        <v>966.80977825504658</v>
      </c>
      <c r="D65" s="52">
        <f t="shared" si="1"/>
        <v>77.996571860896097</v>
      </c>
      <c r="E65" s="52">
        <f t="shared" si="2"/>
        <v>1855.622984649197</v>
      </c>
    </row>
    <row r="66" spans="1:5" x14ac:dyDescent="0.2">
      <c r="A66" s="50">
        <v>45105</v>
      </c>
      <c r="C66" s="51">
        <f t="shared" si="0"/>
        <v>964.28244777835027</v>
      </c>
      <c r="D66" s="52">
        <f t="shared" si="1"/>
        <v>70.663634777018615</v>
      </c>
      <c r="E66" s="52">
        <f t="shared" si="2"/>
        <v>1857.9012607796819</v>
      </c>
    </row>
    <row r="67" spans="1:5" x14ac:dyDescent="0.2">
      <c r="A67" s="50">
        <v>45106</v>
      </c>
      <c r="C67" s="51">
        <f t="shared" si="0"/>
        <v>961.7551173016526</v>
      </c>
      <c r="D67" s="52">
        <f t="shared" si="1"/>
        <v>63.267717350114822</v>
      </c>
      <c r="E67" s="52">
        <f t="shared" si="2"/>
        <v>1860.2425172531903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workbookViewId="0">
      <selection sqref="A1:E1"/>
    </sheetView>
  </sheetViews>
  <sheetFormatPr defaultRowHeight="12.75" x14ac:dyDescent="0.2"/>
  <cols>
    <col min="1" max="1" width="16.140625" customWidth="1"/>
    <col min="2" max="2" width="9.28515625" bestFit="1" customWidth="1"/>
    <col min="3" max="3" width="15.85546875" customWidth="1"/>
    <col min="4" max="4" width="29" customWidth="1"/>
    <col min="5" max="5" width="28.85546875" customWidth="1"/>
  </cols>
  <sheetData>
    <row r="1" spans="1:5" x14ac:dyDescent="0.2">
      <c r="A1" t="s">
        <v>6</v>
      </c>
      <c r="B1" t="s">
        <v>33</v>
      </c>
      <c r="C1" t="s">
        <v>504</v>
      </c>
      <c r="D1" t="s">
        <v>505</v>
      </c>
      <c r="E1" t="s">
        <v>506</v>
      </c>
    </row>
    <row r="2" spans="1:5" x14ac:dyDescent="0.2">
      <c r="A2" s="50">
        <v>45041</v>
      </c>
      <c r="B2" s="51">
        <v>629</v>
      </c>
    </row>
    <row r="3" spans="1:5" x14ac:dyDescent="0.2">
      <c r="A3" s="50">
        <v>45042</v>
      </c>
      <c r="B3" s="51">
        <v>1112.5</v>
      </c>
    </row>
    <row r="4" spans="1:5" x14ac:dyDescent="0.2">
      <c r="A4" s="50">
        <v>45043</v>
      </c>
      <c r="B4" s="51">
        <v>1686</v>
      </c>
    </row>
    <row r="5" spans="1:5" x14ac:dyDescent="0.2">
      <c r="A5" s="50">
        <v>45044</v>
      </c>
      <c r="B5" s="51">
        <v>1379.5</v>
      </c>
    </row>
    <row r="6" spans="1:5" x14ac:dyDescent="0.2">
      <c r="A6" s="50">
        <v>45045</v>
      </c>
      <c r="B6" s="51">
        <v>1073</v>
      </c>
    </row>
    <row r="7" spans="1:5" x14ac:dyDescent="0.2">
      <c r="A7" s="50">
        <v>45046</v>
      </c>
      <c r="B7" s="51">
        <v>1258</v>
      </c>
    </row>
    <row r="8" spans="1:5" x14ac:dyDescent="0.2">
      <c r="A8" s="50">
        <v>45047</v>
      </c>
      <c r="B8" s="51">
        <v>1588</v>
      </c>
    </row>
    <row r="9" spans="1:5" x14ac:dyDescent="0.2">
      <c r="A9" s="50">
        <v>45048</v>
      </c>
      <c r="B9" s="51">
        <v>984</v>
      </c>
    </row>
    <row r="10" spans="1:5" x14ac:dyDescent="0.2">
      <c r="A10" s="50">
        <v>45049</v>
      </c>
      <c r="B10" s="51">
        <v>878.33333333333337</v>
      </c>
    </row>
    <row r="11" spans="1:5" x14ac:dyDescent="0.2">
      <c r="A11" s="50">
        <v>45050</v>
      </c>
      <c r="B11" s="51">
        <v>973.33333333333337</v>
      </c>
    </row>
    <row r="12" spans="1:5" x14ac:dyDescent="0.2">
      <c r="A12" s="50">
        <v>45051</v>
      </c>
      <c r="B12" s="51">
        <v>905.6</v>
      </c>
    </row>
    <row r="13" spans="1:5" x14ac:dyDescent="0.2">
      <c r="A13" s="50">
        <v>45052</v>
      </c>
      <c r="B13" s="51">
        <v>1006.5</v>
      </c>
    </row>
    <row r="14" spans="1:5" x14ac:dyDescent="0.2">
      <c r="A14" s="50">
        <v>45053</v>
      </c>
      <c r="B14" s="51">
        <v>772</v>
      </c>
    </row>
    <row r="15" spans="1:5" x14ac:dyDescent="0.2">
      <c r="A15" s="50">
        <v>45054</v>
      </c>
      <c r="B15" s="51">
        <v>875.66666666666663</v>
      </c>
    </row>
    <row r="16" spans="1:5" x14ac:dyDescent="0.2">
      <c r="A16" s="50">
        <v>45055</v>
      </c>
      <c r="B16" s="51">
        <v>727</v>
      </c>
    </row>
    <row r="17" spans="1:2" x14ac:dyDescent="0.2">
      <c r="A17" s="50">
        <v>45056</v>
      </c>
      <c r="B17" s="51">
        <v>1239.5</v>
      </c>
    </row>
    <row r="18" spans="1:2" x14ac:dyDescent="0.2">
      <c r="A18" s="50">
        <v>45057</v>
      </c>
      <c r="B18" s="51">
        <v>1752</v>
      </c>
    </row>
    <row r="19" spans="1:2" x14ac:dyDescent="0.2">
      <c r="A19" s="50">
        <v>45058</v>
      </c>
      <c r="B19" s="51">
        <v>1094</v>
      </c>
    </row>
    <row r="20" spans="1:2" x14ac:dyDescent="0.2">
      <c r="A20" s="50">
        <v>45059</v>
      </c>
      <c r="B20" s="51">
        <v>1828</v>
      </c>
    </row>
    <row r="21" spans="1:2" x14ac:dyDescent="0.2">
      <c r="A21" s="50">
        <v>45060</v>
      </c>
      <c r="B21" s="51">
        <v>1255</v>
      </c>
    </row>
    <row r="22" spans="1:2" x14ac:dyDescent="0.2">
      <c r="A22" s="50">
        <v>45061</v>
      </c>
      <c r="B22" s="51">
        <v>1971</v>
      </c>
    </row>
    <row r="23" spans="1:2" x14ac:dyDescent="0.2">
      <c r="A23" s="50">
        <v>45062</v>
      </c>
      <c r="B23" s="51">
        <v>1241</v>
      </c>
    </row>
    <row r="24" spans="1:2" x14ac:dyDescent="0.2">
      <c r="A24" s="50">
        <v>45063</v>
      </c>
      <c r="B24" s="51">
        <v>511</v>
      </c>
    </row>
    <row r="25" spans="1:2" x14ac:dyDescent="0.2">
      <c r="A25" s="50">
        <v>45064</v>
      </c>
      <c r="B25" s="51">
        <v>1942</v>
      </c>
    </row>
    <row r="26" spans="1:2" x14ac:dyDescent="0.2">
      <c r="A26" s="50">
        <v>45065</v>
      </c>
      <c r="B26" s="51">
        <v>1142</v>
      </c>
    </row>
    <row r="27" spans="1:2" x14ac:dyDescent="0.2">
      <c r="A27" s="50">
        <v>45066</v>
      </c>
      <c r="B27" s="51">
        <v>659.33333333333337</v>
      </c>
    </row>
    <row r="28" spans="1:2" x14ac:dyDescent="0.2">
      <c r="A28" s="50">
        <v>45067</v>
      </c>
      <c r="B28" s="51">
        <v>1764</v>
      </c>
    </row>
    <row r="29" spans="1:2" x14ac:dyDescent="0.2">
      <c r="A29" s="50">
        <v>45068</v>
      </c>
      <c r="B29" s="51">
        <v>1052.5</v>
      </c>
    </row>
    <row r="30" spans="1:2" x14ac:dyDescent="0.2">
      <c r="A30" s="50">
        <v>45069</v>
      </c>
      <c r="B30" s="51">
        <v>735</v>
      </c>
    </row>
    <row r="31" spans="1:2" x14ac:dyDescent="0.2">
      <c r="A31" s="50">
        <v>45070</v>
      </c>
      <c r="B31" s="51">
        <v>1015.75</v>
      </c>
    </row>
    <row r="32" spans="1:2" x14ac:dyDescent="0.2">
      <c r="A32" s="50">
        <v>45071</v>
      </c>
      <c r="B32" s="51">
        <v>1296.5</v>
      </c>
    </row>
    <row r="33" spans="1:2" x14ac:dyDescent="0.2">
      <c r="A33" s="50">
        <v>45072</v>
      </c>
      <c r="B33" s="51">
        <v>1102.25</v>
      </c>
    </row>
    <row r="34" spans="1:2" x14ac:dyDescent="0.2">
      <c r="A34" s="50">
        <v>45073</v>
      </c>
      <c r="B34" s="51">
        <v>908</v>
      </c>
    </row>
    <row r="35" spans="1:2" x14ac:dyDescent="0.2">
      <c r="A35" s="50">
        <v>45074</v>
      </c>
      <c r="B35" s="51">
        <v>897</v>
      </c>
    </row>
    <row r="36" spans="1:2" x14ac:dyDescent="0.2">
      <c r="A36" s="50">
        <v>45075</v>
      </c>
      <c r="B36" s="51">
        <v>1364</v>
      </c>
    </row>
    <row r="37" spans="1:2" x14ac:dyDescent="0.2">
      <c r="A37" s="50">
        <v>45076</v>
      </c>
      <c r="B37" s="51">
        <v>654.33333333333337</v>
      </c>
    </row>
    <row r="38" spans="1:2" x14ac:dyDescent="0.2">
      <c r="A38" s="50">
        <v>45077</v>
      </c>
      <c r="B38" s="51">
        <v>987</v>
      </c>
    </row>
    <row r="39" spans="1:2" x14ac:dyDescent="0.2">
      <c r="A39" s="50">
        <v>45078</v>
      </c>
      <c r="B39" s="51">
        <v>1014</v>
      </c>
    </row>
    <row r="40" spans="1:2" x14ac:dyDescent="0.2">
      <c r="A40" s="50">
        <v>45079</v>
      </c>
      <c r="B40" s="51">
        <v>804.33333333333337</v>
      </c>
    </row>
    <row r="41" spans="1:2" x14ac:dyDescent="0.2">
      <c r="A41" s="50">
        <v>45080</v>
      </c>
      <c r="B41" s="51">
        <v>988</v>
      </c>
    </row>
    <row r="42" spans="1:2" x14ac:dyDescent="0.2">
      <c r="A42" s="50">
        <v>45081</v>
      </c>
      <c r="B42" s="51">
        <v>1193</v>
      </c>
    </row>
    <row r="43" spans="1:2" x14ac:dyDescent="0.2">
      <c r="A43" s="50">
        <v>45082</v>
      </c>
      <c r="B43" s="51">
        <v>1161.25</v>
      </c>
    </row>
    <row r="44" spans="1:2" x14ac:dyDescent="0.2">
      <c r="A44" s="50">
        <v>45083</v>
      </c>
      <c r="B44" s="51">
        <v>1129.5</v>
      </c>
    </row>
    <row r="45" spans="1:2" x14ac:dyDescent="0.2">
      <c r="A45" s="50">
        <v>45084</v>
      </c>
      <c r="B45" s="51">
        <v>1006.8333333333334</v>
      </c>
    </row>
    <row r="46" spans="1:2" x14ac:dyDescent="0.2">
      <c r="A46" s="50">
        <v>45085</v>
      </c>
      <c r="B46" s="51">
        <v>1008</v>
      </c>
    </row>
    <row r="47" spans="1:2" x14ac:dyDescent="0.2">
      <c r="A47" s="50">
        <v>45086</v>
      </c>
      <c r="B47" s="51">
        <v>1155.6666666666667</v>
      </c>
    </row>
    <row r="48" spans="1:2" x14ac:dyDescent="0.2">
      <c r="A48" s="50">
        <v>45087</v>
      </c>
      <c r="B48" s="51">
        <v>1303.3333333333333</v>
      </c>
    </row>
    <row r="49" spans="1:5" x14ac:dyDescent="0.2">
      <c r="A49" s="50">
        <v>45088</v>
      </c>
      <c r="B49" s="51">
        <v>1451</v>
      </c>
    </row>
    <row r="50" spans="1:5" x14ac:dyDescent="0.2">
      <c r="A50" s="50">
        <v>45089</v>
      </c>
      <c r="B50" s="51">
        <v>1334</v>
      </c>
    </row>
    <row r="51" spans="1:5" x14ac:dyDescent="0.2">
      <c r="A51" s="50">
        <v>45090</v>
      </c>
      <c r="B51" s="51">
        <v>1154.3333333333333</v>
      </c>
    </row>
    <row r="52" spans="1:5" x14ac:dyDescent="0.2">
      <c r="A52" s="50">
        <v>45091</v>
      </c>
      <c r="B52" s="51">
        <v>908.5</v>
      </c>
    </row>
    <row r="53" spans="1:5" x14ac:dyDescent="0.2">
      <c r="A53" s="50">
        <v>45092</v>
      </c>
      <c r="B53" s="51">
        <v>1012.5</v>
      </c>
    </row>
    <row r="54" spans="1:5" x14ac:dyDescent="0.2">
      <c r="A54" s="50">
        <v>45093</v>
      </c>
      <c r="B54" s="51">
        <v>1116.5</v>
      </c>
    </row>
    <row r="55" spans="1:5" x14ac:dyDescent="0.2">
      <c r="A55" s="50">
        <v>45094</v>
      </c>
      <c r="B55" s="51">
        <v>921.5</v>
      </c>
    </row>
    <row r="56" spans="1:5" x14ac:dyDescent="0.2">
      <c r="A56" s="50">
        <v>45095</v>
      </c>
      <c r="B56" s="51">
        <v>1156</v>
      </c>
      <c r="C56" s="51">
        <v>1156</v>
      </c>
      <c r="D56" s="52">
        <v>1156</v>
      </c>
      <c r="E56" s="52">
        <v>1156</v>
      </c>
    </row>
    <row r="57" spans="1:5" x14ac:dyDescent="0.2">
      <c r="A57" s="50">
        <v>45096</v>
      </c>
      <c r="C57" s="51">
        <f t="shared" ref="C57:C66" si="0">_xlfn.FORECAST.ETS(A57,$B$2:$B$56,$A$2:$A$56,1,1)</f>
        <v>1154.4505627705623</v>
      </c>
      <c r="D57" s="52">
        <f t="shared" ref="D57:D66" si="1">C57-_xlfn.FORECAST.ETS.CONFINT(A57,$B$2:$B$56,$A$2:$A$56,0.95,1,1)</f>
        <v>452.79851951150192</v>
      </c>
      <c r="E57" s="52">
        <f t="shared" ref="E57:E66" si="2">C57+_xlfn.FORECAST.ETS.CONFINT(A57,$B$2:$B$56,$A$2:$A$56,0.95,1,1)</f>
        <v>1856.1026060296226</v>
      </c>
    </row>
    <row r="58" spans="1:5" x14ac:dyDescent="0.2">
      <c r="A58" s="50">
        <v>45097</v>
      </c>
      <c r="C58" s="51">
        <f t="shared" si="0"/>
        <v>1152.9011255411256</v>
      </c>
      <c r="D58" s="52">
        <f t="shared" si="1"/>
        <v>429.48425797221819</v>
      </c>
      <c r="E58" s="52">
        <f t="shared" si="2"/>
        <v>1876.3179931100331</v>
      </c>
    </row>
    <row r="59" spans="1:5" x14ac:dyDescent="0.2">
      <c r="A59" s="50">
        <v>45098</v>
      </c>
      <c r="C59" s="51">
        <f t="shared" si="0"/>
        <v>1151.3516883116879</v>
      </c>
      <c r="D59" s="52">
        <f t="shared" si="1"/>
        <v>406.63968122540496</v>
      </c>
      <c r="E59" s="52">
        <f t="shared" si="2"/>
        <v>1896.0636953979708</v>
      </c>
    </row>
    <row r="60" spans="1:5" x14ac:dyDescent="0.2">
      <c r="A60" s="50">
        <v>45099</v>
      </c>
      <c r="C60" s="51">
        <f t="shared" si="0"/>
        <v>1149.8022510822511</v>
      </c>
      <c r="D60" s="52">
        <f t="shared" si="1"/>
        <v>384.22495120548263</v>
      </c>
      <c r="E60" s="52">
        <f t="shared" si="2"/>
        <v>1915.3795509590195</v>
      </c>
    </row>
    <row r="61" spans="1:5" x14ac:dyDescent="0.2">
      <c r="A61" s="50">
        <v>45100</v>
      </c>
      <c r="C61" s="51">
        <f t="shared" si="0"/>
        <v>1148.2528138528135</v>
      </c>
      <c r="D61" s="52">
        <f t="shared" si="1"/>
        <v>362.20521053685616</v>
      </c>
      <c r="E61" s="52">
        <f t="shared" si="2"/>
        <v>1934.3004171687708</v>
      </c>
    </row>
    <row r="62" spans="1:5" x14ac:dyDescent="0.2">
      <c r="A62" s="50">
        <v>45101</v>
      </c>
      <c r="C62" s="51">
        <f t="shared" si="0"/>
        <v>1146.7033766233767</v>
      </c>
      <c r="D62" s="52">
        <f t="shared" si="1"/>
        <v>340.54975856653846</v>
      </c>
      <c r="E62" s="52">
        <f t="shared" si="2"/>
        <v>1952.8569946802149</v>
      </c>
    </row>
    <row r="63" spans="1:5" x14ac:dyDescent="0.2">
      <c r="A63" s="50">
        <v>45102</v>
      </c>
      <c r="C63" s="51">
        <f t="shared" si="0"/>
        <v>1145.153939393939</v>
      </c>
      <c r="D63" s="52">
        <f t="shared" si="1"/>
        <v>319.23139435724261</v>
      </c>
      <c r="E63" s="52">
        <f t="shared" si="2"/>
        <v>1971.0764844306354</v>
      </c>
    </row>
    <row r="64" spans="1:5" x14ac:dyDescent="0.2">
      <c r="A64" s="50">
        <v>45103</v>
      </c>
      <c r="C64" s="51">
        <f t="shared" si="0"/>
        <v>1143.6045021645023</v>
      </c>
      <c r="D64" s="52">
        <f t="shared" si="1"/>
        <v>298.22588711014157</v>
      </c>
      <c r="E64" s="52">
        <f t="shared" si="2"/>
        <v>1988.9831172188628</v>
      </c>
    </row>
    <row r="65" spans="1:5" x14ac:dyDescent="0.2">
      <c r="A65" s="50">
        <v>45104</v>
      </c>
      <c r="C65" s="51">
        <f t="shared" si="0"/>
        <v>1142.0550649350646</v>
      </c>
      <c r="D65" s="52">
        <f t="shared" si="1"/>
        <v>277.51154508697959</v>
      </c>
      <c r="E65" s="52">
        <f t="shared" si="2"/>
        <v>2006.5985847831496</v>
      </c>
    </row>
    <row r="66" spans="1:5" x14ac:dyDescent="0.2">
      <c r="A66" s="50">
        <v>45105</v>
      </c>
      <c r="C66" s="51">
        <f t="shared" si="0"/>
        <v>1140.5056277056276</v>
      </c>
      <c r="D66" s="52">
        <f t="shared" si="1"/>
        <v>257.06886155236464</v>
      </c>
      <c r="E66" s="52">
        <f t="shared" si="2"/>
        <v>2023.9423938588907</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workbookViewId="0">
      <selection activeCell="K1" sqref="K1:N13"/>
    </sheetView>
  </sheetViews>
  <sheetFormatPr defaultRowHeight="12.75" x14ac:dyDescent="0.2"/>
  <cols>
    <col min="1" max="1" width="16.42578125" bestFit="1" customWidth="1"/>
    <col min="2" max="2" width="12" bestFit="1" customWidth="1"/>
    <col min="3" max="3" width="16.140625" bestFit="1" customWidth="1"/>
    <col min="4" max="4" width="29.7109375" bestFit="1" customWidth="1"/>
    <col min="5" max="5" width="29.5703125" bestFit="1" customWidth="1"/>
    <col min="11" max="11" width="14.140625" bestFit="1" customWidth="1"/>
    <col min="12" max="12" width="13.85546875" bestFit="1" customWidth="1"/>
    <col min="13" max="13" width="27.42578125" bestFit="1" customWidth="1"/>
    <col min="14" max="14" width="27.28515625" bestFit="1" customWidth="1"/>
  </cols>
  <sheetData>
    <row r="1" spans="1:14" x14ac:dyDescent="0.2">
      <c r="A1" t="s">
        <v>6</v>
      </c>
      <c r="B1" t="s">
        <v>33</v>
      </c>
      <c r="C1" t="s">
        <v>504</v>
      </c>
      <c r="D1" t="s">
        <v>505</v>
      </c>
      <c r="E1" t="s">
        <v>506</v>
      </c>
      <c r="K1" s="76" t="s">
        <v>507</v>
      </c>
      <c r="L1" s="77"/>
      <c r="M1" s="77"/>
      <c r="N1" s="78"/>
    </row>
    <row r="2" spans="1:14" x14ac:dyDescent="0.2">
      <c r="A2" s="50">
        <v>45041</v>
      </c>
      <c r="B2" s="51">
        <v>1396.25</v>
      </c>
      <c r="K2" s="79"/>
      <c r="L2" s="80"/>
      <c r="M2" s="80"/>
      <c r="N2" s="81"/>
    </row>
    <row r="3" spans="1:14" x14ac:dyDescent="0.2">
      <c r="A3" s="50">
        <v>45042</v>
      </c>
      <c r="B3" s="51">
        <v>1477</v>
      </c>
      <c r="K3" s="8" t="s">
        <v>6</v>
      </c>
      <c r="L3" s="8" t="s">
        <v>504</v>
      </c>
      <c r="M3" s="8" t="s">
        <v>505</v>
      </c>
      <c r="N3" s="8" t="s">
        <v>506</v>
      </c>
    </row>
    <row r="4" spans="1:14" x14ac:dyDescent="0.2">
      <c r="A4" s="50">
        <v>45043</v>
      </c>
      <c r="B4" s="51">
        <v>1493.4444444444443</v>
      </c>
      <c r="K4" s="53">
        <v>45097</v>
      </c>
      <c r="L4" s="54">
        <f t="shared" ref="L4:L13" si="0">_xlfn.FORECAST.ETS(K4,$B$2:$B$57,$A$2:$A$57,1,1)</f>
        <v>881.38632039628556</v>
      </c>
      <c r="M4" s="55">
        <f t="shared" ref="M4:M13" si="1">L4-_xlfn.FORECAST.ETS.CONFINT(K4,$B$2:$B$57,$A$2:$A$57,0.95,1,1)</f>
        <v>187.77965175064799</v>
      </c>
      <c r="N4" s="55">
        <f t="shared" ref="N4:N13" si="2">L4+_xlfn.FORECAST.ETS.CONFINT(K4,$B$2:$B$57,$A$2:$A$57,0.95,1,1)</f>
        <v>1574.992989041923</v>
      </c>
    </row>
    <row r="5" spans="1:14" x14ac:dyDescent="0.2">
      <c r="A5" s="50">
        <v>45044</v>
      </c>
      <c r="B5" s="51">
        <v>1509.8888888888889</v>
      </c>
      <c r="K5" s="53">
        <v>45098</v>
      </c>
      <c r="L5" s="54">
        <f t="shared" si="0"/>
        <v>958.9552691165494</v>
      </c>
      <c r="M5" s="55">
        <f t="shared" si="1"/>
        <v>259.77738416914463</v>
      </c>
      <c r="N5" s="55">
        <f t="shared" si="2"/>
        <v>1658.1331540639542</v>
      </c>
    </row>
    <row r="6" spans="1:14" x14ac:dyDescent="0.2">
      <c r="A6" s="50">
        <v>45045</v>
      </c>
      <c r="B6" s="51">
        <v>1526.3333333333333</v>
      </c>
      <c r="K6" s="53">
        <v>45099</v>
      </c>
      <c r="L6" s="54">
        <f t="shared" si="0"/>
        <v>887.61205110609649</v>
      </c>
      <c r="M6" s="55">
        <f t="shared" si="1"/>
        <v>182.81995636247291</v>
      </c>
      <c r="N6" s="55">
        <f t="shared" si="2"/>
        <v>1592.40414584972</v>
      </c>
    </row>
    <row r="7" spans="1:14" x14ac:dyDescent="0.2">
      <c r="A7" s="50">
        <v>45046</v>
      </c>
      <c r="B7" s="51">
        <v>1155.3333333333333</v>
      </c>
      <c r="K7" s="53">
        <v>45100</v>
      </c>
      <c r="L7" s="54">
        <f t="shared" si="0"/>
        <v>1362.0443593176137</v>
      </c>
      <c r="M7" s="55">
        <f t="shared" si="1"/>
        <v>651.59540336732437</v>
      </c>
      <c r="N7" s="55">
        <f t="shared" si="2"/>
        <v>2072.4933152679032</v>
      </c>
    </row>
    <row r="8" spans="1:14" x14ac:dyDescent="0.2">
      <c r="A8" s="50">
        <v>45047</v>
      </c>
      <c r="B8" s="51">
        <v>1134.25</v>
      </c>
      <c r="K8" s="53">
        <v>45101</v>
      </c>
      <c r="L8" s="54">
        <f t="shared" si="0"/>
        <v>931.47792861068331</v>
      </c>
      <c r="M8" s="55">
        <f t="shared" si="1"/>
        <v>215.32979898022597</v>
      </c>
      <c r="N8" s="55">
        <f t="shared" si="2"/>
        <v>1647.6260582411405</v>
      </c>
    </row>
    <row r="9" spans="1:14" x14ac:dyDescent="0.2">
      <c r="A9" s="50">
        <v>45048</v>
      </c>
      <c r="B9" s="51">
        <v>991.125</v>
      </c>
      <c r="K9" s="53">
        <v>45102</v>
      </c>
      <c r="L9" s="54">
        <f t="shared" si="0"/>
        <v>695.18349023194082</v>
      </c>
      <c r="M9" s="55">
        <f t="shared" si="1"/>
        <v>-26.705789838461783</v>
      </c>
      <c r="N9" s="55">
        <f t="shared" si="2"/>
        <v>1417.0727703023435</v>
      </c>
    </row>
    <row r="10" spans="1:14" x14ac:dyDescent="0.2">
      <c r="A10" s="50">
        <v>45049</v>
      </c>
      <c r="B10" s="51">
        <v>848</v>
      </c>
      <c r="K10" s="53">
        <v>45103</v>
      </c>
      <c r="L10" s="54">
        <f t="shared" si="0"/>
        <v>785.58306138436842</v>
      </c>
      <c r="M10" s="55">
        <f t="shared" si="1"/>
        <v>57.910986536526138</v>
      </c>
      <c r="N10" s="55">
        <f t="shared" si="2"/>
        <v>1513.2551362322106</v>
      </c>
    </row>
    <row r="11" spans="1:14" x14ac:dyDescent="0.2">
      <c r="A11" s="50">
        <v>45050</v>
      </c>
      <c r="B11" s="51">
        <v>612</v>
      </c>
      <c r="K11" s="53">
        <v>45104</v>
      </c>
      <c r="L11" s="54">
        <f t="shared" si="0"/>
        <v>833.20172337177041</v>
      </c>
      <c r="M11" s="55">
        <f t="shared" si="1"/>
        <v>99.617982863364773</v>
      </c>
      <c r="N11" s="55">
        <f t="shared" si="2"/>
        <v>1566.7854638801759</v>
      </c>
    </row>
    <row r="12" spans="1:14" x14ac:dyDescent="0.2">
      <c r="A12" s="50">
        <v>45051</v>
      </c>
      <c r="B12" s="51">
        <v>2087</v>
      </c>
      <c r="K12" s="53">
        <v>45105</v>
      </c>
      <c r="L12" s="54">
        <f t="shared" si="0"/>
        <v>910.77067209203426</v>
      </c>
      <c r="M12" s="55">
        <f t="shared" si="1"/>
        <v>171.32252640280228</v>
      </c>
      <c r="N12" s="55">
        <f t="shared" si="2"/>
        <v>1650.2188177812664</v>
      </c>
    </row>
    <row r="13" spans="1:14" x14ac:dyDescent="0.2">
      <c r="A13" s="50">
        <v>45052</v>
      </c>
      <c r="B13" s="51">
        <v>1085.25</v>
      </c>
      <c r="K13" s="53">
        <v>45106</v>
      </c>
      <c r="L13" s="54">
        <f t="shared" si="0"/>
        <v>839.42745408158123</v>
      </c>
      <c r="M13" s="55">
        <f t="shared" si="1"/>
        <v>94.074229593428981</v>
      </c>
      <c r="N13" s="55">
        <f t="shared" si="2"/>
        <v>1584.7806785697335</v>
      </c>
    </row>
    <row r="14" spans="1:14" x14ac:dyDescent="0.2">
      <c r="A14" s="50">
        <v>45053</v>
      </c>
      <c r="B14" s="51">
        <v>827.5</v>
      </c>
    </row>
    <row r="15" spans="1:14" x14ac:dyDescent="0.2">
      <c r="A15" s="50">
        <v>45054</v>
      </c>
      <c r="B15" s="51">
        <v>828.33333333333337</v>
      </c>
    </row>
    <row r="16" spans="1:14" x14ac:dyDescent="0.2">
      <c r="A16" s="50">
        <v>45055</v>
      </c>
      <c r="B16" s="51">
        <v>1485.3333333333333</v>
      </c>
    </row>
    <row r="17" spans="1:2" x14ac:dyDescent="0.2">
      <c r="A17" s="50">
        <v>45056</v>
      </c>
      <c r="B17" s="51">
        <v>1384.4722222222222</v>
      </c>
    </row>
    <row r="18" spans="1:2" x14ac:dyDescent="0.2">
      <c r="A18" s="50">
        <v>45057</v>
      </c>
      <c r="B18" s="51">
        <v>1283.6111111111111</v>
      </c>
    </row>
    <row r="19" spans="1:2" x14ac:dyDescent="0.2">
      <c r="A19" s="50">
        <v>45058</v>
      </c>
      <c r="B19" s="51">
        <v>1182.75</v>
      </c>
    </row>
    <row r="20" spans="1:2" x14ac:dyDescent="0.2">
      <c r="A20" s="50">
        <v>45059</v>
      </c>
      <c r="B20" s="51">
        <v>928.66666666666663</v>
      </c>
    </row>
    <row r="21" spans="1:2" x14ac:dyDescent="0.2">
      <c r="A21" s="50">
        <v>45060</v>
      </c>
      <c r="B21" s="51">
        <v>909.75</v>
      </c>
    </row>
    <row r="22" spans="1:2" x14ac:dyDescent="0.2">
      <c r="A22" s="50">
        <v>45061</v>
      </c>
      <c r="B22" s="51">
        <v>1156</v>
      </c>
    </row>
    <row r="23" spans="1:2" x14ac:dyDescent="0.2">
      <c r="A23" s="50">
        <v>45062</v>
      </c>
      <c r="B23" s="51">
        <v>725.5</v>
      </c>
    </row>
    <row r="24" spans="1:2" x14ac:dyDescent="0.2">
      <c r="A24" s="50">
        <v>45063</v>
      </c>
      <c r="B24" s="51">
        <v>1219.6666666666667</v>
      </c>
    </row>
    <row r="25" spans="1:2" x14ac:dyDescent="0.2">
      <c r="A25" s="50">
        <v>45064</v>
      </c>
      <c r="B25" s="51">
        <v>626</v>
      </c>
    </row>
    <row r="26" spans="1:2" x14ac:dyDescent="0.2">
      <c r="A26" s="50">
        <v>45065</v>
      </c>
      <c r="B26" s="51">
        <v>1798</v>
      </c>
    </row>
    <row r="27" spans="1:2" x14ac:dyDescent="0.2">
      <c r="A27" s="50">
        <v>45066</v>
      </c>
      <c r="B27" s="51">
        <v>742</v>
      </c>
    </row>
    <row r="28" spans="1:2" x14ac:dyDescent="0.2">
      <c r="A28" s="50">
        <v>45067</v>
      </c>
      <c r="B28" s="51">
        <v>1026</v>
      </c>
    </row>
    <row r="29" spans="1:2" x14ac:dyDescent="0.2">
      <c r="A29" s="50">
        <v>45068</v>
      </c>
      <c r="B29" s="51">
        <v>911.75</v>
      </c>
    </row>
    <row r="30" spans="1:2" x14ac:dyDescent="0.2">
      <c r="A30" s="50">
        <v>45069</v>
      </c>
      <c r="B30" s="51">
        <v>797.5</v>
      </c>
    </row>
    <row r="31" spans="1:2" x14ac:dyDescent="0.2">
      <c r="A31" s="50">
        <v>45070</v>
      </c>
      <c r="B31" s="51">
        <v>1579</v>
      </c>
    </row>
    <row r="32" spans="1:2" x14ac:dyDescent="0.2">
      <c r="A32" s="50">
        <v>45071</v>
      </c>
      <c r="B32" s="51">
        <v>2097</v>
      </c>
    </row>
    <row r="33" spans="1:2" x14ac:dyDescent="0.2">
      <c r="A33" s="50">
        <v>45072</v>
      </c>
      <c r="B33" s="51">
        <v>858.66666666666663</v>
      </c>
    </row>
    <row r="34" spans="1:2" x14ac:dyDescent="0.2">
      <c r="A34" s="50">
        <v>45073</v>
      </c>
      <c r="B34" s="51">
        <v>741</v>
      </c>
    </row>
    <row r="35" spans="1:2" x14ac:dyDescent="0.2">
      <c r="A35" s="50">
        <v>45074</v>
      </c>
      <c r="B35" s="51">
        <v>908</v>
      </c>
    </row>
    <row r="36" spans="1:2" x14ac:dyDescent="0.2">
      <c r="A36" s="50">
        <v>45075</v>
      </c>
      <c r="B36" s="51">
        <v>1040.75</v>
      </c>
    </row>
    <row r="37" spans="1:2" x14ac:dyDescent="0.2">
      <c r="A37" s="50">
        <v>45076</v>
      </c>
      <c r="B37" s="51">
        <v>880</v>
      </c>
    </row>
    <row r="38" spans="1:2" x14ac:dyDescent="0.2">
      <c r="A38" s="50">
        <v>45077</v>
      </c>
      <c r="B38" s="51">
        <v>433</v>
      </c>
    </row>
    <row r="39" spans="1:2" x14ac:dyDescent="0.2">
      <c r="A39" s="50">
        <v>45078</v>
      </c>
      <c r="B39" s="51">
        <v>1969</v>
      </c>
    </row>
    <row r="40" spans="1:2" x14ac:dyDescent="0.2">
      <c r="A40" s="50">
        <v>45079</v>
      </c>
      <c r="B40" s="51">
        <v>722</v>
      </c>
    </row>
    <row r="41" spans="1:2" x14ac:dyDescent="0.2">
      <c r="A41" s="50">
        <v>45080</v>
      </c>
      <c r="B41" s="51">
        <v>944</v>
      </c>
    </row>
    <row r="42" spans="1:2" x14ac:dyDescent="0.2">
      <c r="A42" s="50">
        <v>45081</v>
      </c>
      <c r="B42" s="51">
        <v>819.5</v>
      </c>
    </row>
    <row r="43" spans="1:2" x14ac:dyDescent="0.2">
      <c r="A43" s="50">
        <v>45082</v>
      </c>
      <c r="B43" s="51">
        <v>1019.5</v>
      </c>
    </row>
    <row r="44" spans="1:2" x14ac:dyDescent="0.2">
      <c r="A44" s="50">
        <v>45083</v>
      </c>
      <c r="B44" s="51">
        <v>942</v>
      </c>
    </row>
    <row r="45" spans="1:2" x14ac:dyDescent="0.2">
      <c r="A45" s="50">
        <v>45084</v>
      </c>
      <c r="B45" s="51">
        <v>872.5</v>
      </c>
    </row>
    <row r="46" spans="1:2" x14ac:dyDescent="0.2">
      <c r="A46" s="50">
        <v>45085</v>
      </c>
      <c r="B46" s="51">
        <v>803</v>
      </c>
    </row>
    <row r="47" spans="1:2" x14ac:dyDescent="0.2">
      <c r="A47" s="50">
        <v>45086</v>
      </c>
      <c r="B47" s="51">
        <v>1261</v>
      </c>
    </row>
    <row r="48" spans="1:2" x14ac:dyDescent="0.2">
      <c r="A48" s="50">
        <v>45087</v>
      </c>
      <c r="B48" s="51">
        <v>1050</v>
      </c>
    </row>
    <row r="49" spans="1:5" x14ac:dyDescent="0.2">
      <c r="A49" s="50">
        <v>45088</v>
      </c>
      <c r="B49" s="51">
        <v>687.5</v>
      </c>
    </row>
    <row r="50" spans="1:5" x14ac:dyDescent="0.2">
      <c r="A50" s="50">
        <v>45089</v>
      </c>
      <c r="B50" s="51">
        <v>712</v>
      </c>
    </row>
    <row r="51" spans="1:5" x14ac:dyDescent="0.2">
      <c r="A51" s="50">
        <v>45090</v>
      </c>
      <c r="B51" s="51">
        <v>1111.5</v>
      </c>
    </row>
    <row r="52" spans="1:5" x14ac:dyDescent="0.2">
      <c r="A52" s="50">
        <v>45091</v>
      </c>
      <c r="B52" s="51">
        <v>1011.25</v>
      </c>
    </row>
    <row r="53" spans="1:5" x14ac:dyDescent="0.2">
      <c r="A53" s="50">
        <v>45092</v>
      </c>
      <c r="B53" s="51">
        <v>911</v>
      </c>
    </row>
    <row r="54" spans="1:5" x14ac:dyDescent="0.2">
      <c r="A54" s="50">
        <v>45093</v>
      </c>
      <c r="B54" s="51">
        <v>1560.5</v>
      </c>
    </row>
    <row r="55" spans="1:5" x14ac:dyDescent="0.2">
      <c r="A55" s="50">
        <v>45094</v>
      </c>
      <c r="B55" s="51">
        <v>1050</v>
      </c>
    </row>
    <row r="56" spans="1:5" x14ac:dyDescent="0.2">
      <c r="A56" s="50">
        <v>45095</v>
      </c>
      <c r="B56" s="51">
        <v>922.08333333333326</v>
      </c>
    </row>
    <row r="57" spans="1:5" x14ac:dyDescent="0.2">
      <c r="A57" s="50">
        <v>45096</v>
      </c>
      <c r="B57" s="51">
        <v>794.16666666666663</v>
      </c>
      <c r="C57" s="51">
        <v>794.16666666666663</v>
      </c>
      <c r="D57" s="52">
        <v>794.16666666666663</v>
      </c>
      <c r="E57" s="52">
        <v>794.16666666666663</v>
      </c>
    </row>
    <row r="58" spans="1:5" x14ac:dyDescent="0.2">
      <c r="A58" s="50">
        <v>45097</v>
      </c>
      <c r="C58" s="51">
        <f t="shared" ref="C58:C67" si="3">_xlfn.FORECAST.ETS(A58,$B$2:$B$57,$A$2:$A$57,1,1)</f>
        <v>881.38632039628556</v>
      </c>
      <c r="D58" s="52">
        <f t="shared" ref="D58:D67" si="4">C58-_xlfn.FORECAST.ETS.CONFINT(A58,$B$2:$B$57,$A$2:$A$57,0.95,1,1)</f>
        <v>187.77965175064799</v>
      </c>
      <c r="E58" s="52">
        <f t="shared" ref="E58:E67" si="5">C58+_xlfn.FORECAST.ETS.CONFINT(A58,$B$2:$B$57,$A$2:$A$57,0.95,1,1)</f>
        <v>1574.992989041923</v>
      </c>
    </row>
    <row r="59" spans="1:5" x14ac:dyDescent="0.2">
      <c r="A59" s="50">
        <v>45098</v>
      </c>
      <c r="C59" s="51">
        <f t="shared" si="3"/>
        <v>958.9552691165494</v>
      </c>
      <c r="D59" s="52">
        <f t="shared" si="4"/>
        <v>259.77738416914463</v>
      </c>
      <c r="E59" s="52">
        <f t="shared" si="5"/>
        <v>1658.1331540639542</v>
      </c>
    </row>
    <row r="60" spans="1:5" x14ac:dyDescent="0.2">
      <c r="A60" s="50">
        <v>45099</v>
      </c>
      <c r="C60" s="51">
        <f t="shared" si="3"/>
        <v>887.61205110609649</v>
      </c>
      <c r="D60" s="52">
        <f t="shared" si="4"/>
        <v>182.81995636247291</v>
      </c>
      <c r="E60" s="52">
        <f t="shared" si="5"/>
        <v>1592.40414584972</v>
      </c>
    </row>
    <row r="61" spans="1:5" x14ac:dyDescent="0.2">
      <c r="A61" s="50">
        <v>45100</v>
      </c>
      <c r="C61" s="51">
        <f t="shared" si="3"/>
        <v>1362.0443593176137</v>
      </c>
      <c r="D61" s="52">
        <f t="shared" si="4"/>
        <v>651.59540336732437</v>
      </c>
      <c r="E61" s="52">
        <f t="shared" si="5"/>
        <v>2072.4933152679032</v>
      </c>
    </row>
    <row r="62" spans="1:5" x14ac:dyDescent="0.2">
      <c r="A62" s="50">
        <v>45101</v>
      </c>
      <c r="C62" s="51">
        <f t="shared" si="3"/>
        <v>931.47792861068331</v>
      </c>
      <c r="D62" s="52">
        <f t="shared" si="4"/>
        <v>215.32979898022597</v>
      </c>
      <c r="E62" s="52">
        <f t="shared" si="5"/>
        <v>1647.6260582411405</v>
      </c>
    </row>
    <row r="63" spans="1:5" x14ac:dyDescent="0.2">
      <c r="A63" s="50">
        <v>45102</v>
      </c>
      <c r="C63" s="51">
        <f t="shared" si="3"/>
        <v>695.18349023194082</v>
      </c>
      <c r="D63" s="52">
        <f t="shared" si="4"/>
        <v>-26.705789838461783</v>
      </c>
      <c r="E63" s="52">
        <f t="shared" si="5"/>
        <v>1417.0727703023435</v>
      </c>
    </row>
    <row r="64" spans="1:5" x14ac:dyDescent="0.2">
      <c r="A64" s="50">
        <v>45103</v>
      </c>
      <c r="C64" s="51">
        <f t="shared" si="3"/>
        <v>785.58306138436842</v>
      </c>
      <c r="D64" s="52">
        <f t="shared" si="4"/>
        <v>57.910986536526138</v>
      </c>
      <c r="E64" s="52">
        <f t="shared" si="5"/>
        <v>1513.2551362322106</v>
      </c>
    </row>
    <row r="65" spans="1:5" x14ac:dyDescent="0.2">
      <c r="A65" s="50">
        <v>45104</v>
      </c>
      <c r="C65" s="51">
        <f t="shared" si="3"/>
        <v>833.20172337177041</v>
      </c>
      <c r="D65" s="52">
        <f t="shared" si="4"/>
        <v>99.617982863364773</v>
      </c>
      <c r="E65" s="52">
        <f t="shared" si="5"/>
        <v>1566.7854638801759</v>
      </c>
    </row>
    <row r="66" spans="1:5" x14ac:dyDescent="0.2">
      <c r="A66" s="50">
        <v>45105</v>
      </c>
      <c r="C66" s="51">
        <f t="shared" si="3"/>
        <v>910.77067209203426</v>
      </c>
      <c r="D66" s="52">
        <f t="shared" si="4"/>
        <v>171.32252640280228</v>
      </c>
      <c r="E66" s="52">
        <f t="shared" si="5"/>
        <v>1650.2188177812664</v>
      </c>
    </row>
    <row r="67" spans="1:5" x14ac:dyDescent="0.2">
      <c r="A67" s="50">
        <v>45106</v>
      </c>
      <c r="C67" s="51">
        <f t="shared" si="3"/>
        <v>839.42745408158123</v>
      </c>
      <c r="D67" s="52">
        <f t="shared" si="4"/>
        <v>94.074229593428981</v>
      </c>
      <c r="E67" s="52">
        <f t="shared" si="5"/>
        <v>1584.7806785697335</v>
      </c>
    </row>
  </sheetData>
  <mergeCells count="1">
    <mergeCell ref="K1:N2"/>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Hospital A - Forecasting</vt:lpstr>
      <vt:lpstr>Hospital B - Forecasting</vt:lpstr>
      <vt:lpstr>Hospital C - Forecasting</vt:lpstr>
      <vt:lpstr>Pivots</vt:lpstr>
      <vt:lpstr>Revenue</vt:lpstr>
      <vt:lpstr>Hospital C -</vt:lpstr>
      <vt:lpstr>Hospital B -</vt:lpstr>
      <vt:lpstr>Hospital 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int2</dc:creator>
  <cp:lastModifiedBy>int6</cp:lastModifiedBy>
  <dcterms:created xsi:type="dcterms:W3CDTF">2023-07-26T07:06:04Z</dcterms:created>
  <dcterms:modified xsi:type="dcterms:W3CDTF">2023-07-26T13:03:52Z</dcterms:modified>
</cp:coreProperties>
</file>