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VIII\Optics\Optic Worksheet\6\"/>
    </mc:Choice>
  </mc:AlternateContent>
  <xr:revisionPtr revIDLastSave="0" documentId="13_ncr:1_{1694E803-03E8-4027-8698-8FDF6A8242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p I" sheetId="1" r:id="rId1"/>
    <sheet name="Exp II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F8" i="3"/>
  <c r="G8" i="3"/>
  <c r="E7" i="3"/>
  <c r="F7" i="3"/>
  <c r="G7" i="3"/>
  <c r="E5" i="3"/>
  <c r="E6" i="3"/>
  <c r="E4" i="3"/>
  <c r="G5" i="3"/>
  <c r="G6" i="3"/>
  <c r="F5" i="3"/>
  <c r="F6" i="3"/>
  <c r="G4" i="3"/>
  <c r="F4" i="3"/>
  <c r="D4" i="2"/>
  <c r="D6" i="2"/>
  <c r="E6" i="2" s="1"/>
  <c r="C6" i="2"/>
  <c r="C5" i="2"/>
  <c r="D5" i="2" s="1"/>
  <c r="E5" i="2" s="1"/>
  <c r="C4" i="2"/>
  <c r="E4" i="2" s="1"/>
  <c r="E8" i="1"/>
  <c r="E7" i="1"/>
  <c r="E5" i="1"/>
  <c r="E6" i="1"/>
  <c r="E4" i="1"/>
  <c r="D5" i="1"/>
  <c r="D6" i="1"/>
  <c r="D4" i="1"/>
  <c r="C5" i="1"/>
  <c r="C6" i="1"/>
  <c r="C4" i="1"/>
  <c r="E8" i="2" l="1"/>
  <c r="E7" i="2"/>
</calcChain>
</file>

<file path=xl/sharedStrings.xml><?xml version="1.0" encoding="utf-8"?>
<sst xmlns="http://schemas.openxmlformats.org/spreadsheetml/2006/main" count="20" uniqueCount="15">
  <si>
    <t>فاصله پنج نوار</t>
  </si>
  <si>
    <t>فاصله پنج نوار متوالی</t>
  </si>
  <si>
    <t>عرض شکاف(متر)</t>
  </si>
  <si>
    <t>عرض شکاف(میلی متر)</t>
  </si>
  <si>
    <t>میانگین</t>
  </si>
  <si>
    <t>خطای آماری</t>
  </si>
  <si>
    <t>قطر سیم(متر)</t>
  </si>
  <si>
    <t>قطر سیم(میلی متر)</t>
  </si>
  <si>
    <t>r_1 (mm)</t>
  </si>
  <si>
    <t>r_2(mm)</t>
  </si>
  <si>
    <t>r_3(mm)</t>
  </si>
  <si>
    <t>r2/r1</t>
  </si>
  <si>
    <t>r3/r1</t>
  </si>
  <si>
    <t>r3/r2</t>
  </si>
  <si>
    <t>خطا آماری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</si>
</sst>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A2" sqref="A2"/>
    </sheetView>
  </sheetViews>
  <sheetFormatPr defaultRowHeight="14.4" x14ac:dyDescent="0.3"/>
  <sheetData>
    <row r="3" spans="2:6" x14ac:dyDescent="0.3">
      <c r="B3" t="s">
        <v>1</v>
      </c>
      <c r="C3" t="s">
        <v>0</v>
      </c>
      <c r="D3" t="s">
        <v>2</v>
      </c>
      <c r="E3" t="s">
        <v>3</v>
      </c>
    </row>
    <row r="4" spans="2:6" x14ac:dyDescent="0.3">
      <c r="B4">
        <v>1.38</v>
      </c>
      <c r="C4">
        <f>B4/5</f>
        <v>0.27599999999999997</v>
      </c>
      <c r="D4">
        <f xml:space="preserve"> 0.0000006328*1.5/((C4)*0.01)</f>
        <v>3.4391304347826087E-4</v>
      </c>
      <c r="E4">
        <f>D4*1000</f>
        <v>0.34391304347826085</v>
      </c>
    </row>
    <row r="5" spans="2:6" x14ac:dyDescent="0.3">
      <c r="B5">
        <v>1.37</v>
      </c>
      <c r="C5">
        <f t="shared" ref="C5:C6" si="0">B5/5</f>
        <v>0.27400000000000002</v>
      </c>
      <c r="D5">
        <f t="shared" ref="D5:D6" si="1" xml:space="preserve"> 0.0000006328*1.5/((C5)*0.01)</f>
        <v>3.4642335766423352E-4</v>
      </c>
      <c r="E5">
        <f t="shared" ref="E5:E6" si="2">D5*1000</f>
        <v>0.34642335766423349</v>
      </c>
    </row>
    <row r="6" spans="2:6" x14ac:dyDescent="0.3">
      <c r="B6">
        <v>1.3939999999999999</v>
      </c>
      <c r="C6">
        <f t="shared" si="0"/>
        <v>0.27879999999999999</v>
      </c>
      <c r="D6">
        <f t="shared" si="1"/>
        <v>3.4045911047345763E-4</v>
      </c>
      <c r="E6">
        <f t="shared" si="2"/>
        <v>0.34045911047345762</v>
      </c>
    </row>
    <row r="7" spans="2:6" x14ac:dyDescent="0.3">
      <c r="E7">
        <f>AVERAGE(E4:E6)</f>
        <v>0.34359850387198398</v>
      </c>
      <c r="F7" t="s">
        <v>4</v>
      </c>
    </row>
    <row r="8" spans="2:6" x14ac:dyDescent="0.3">
      <c r="E8">
        <f>_xlfn.STDEV.S(E4:E6)</f>
        <v>2.9945387810324108E-3</v>
      </c>
      <c r="F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A6DC-1A0F-433E-BF06-8649DCCD49D5}">
  <dimension ref="B3:F8"/>
  <sheetViews>
    <sheetView workbookViewId="0">
      <selection activeCell="E4" sqref="E4"/>
    </sheetView>
  </sheetViews>
  <sheetFormatPr defaultRowHeight="14.4" x14ac:dyDescent="0.3"/>
  <sheetData>
    <row r="3" spans="2:6" x14ac:dyDescent="0.3">
      <c r="B3" t="s">
        <v>1</v>
      </c>
      <c r="C3" t="s">
        <v>0</v>
      </c>
      <c r="D3" t="s">
        <v>6</v>
      </c>
      <c r="E3" t="s">
        <v>7</v>
      </c>
    </row>
    <row r="4" spans="2:6" x14ac:dyDescent="0.3">
      <c r="B4">
        <v>2.2519999999999998</v>
      </c>
      <c r="C4">
        <f>B4/5</f>
        <v>0.45039999999999997</v>
      </c>
      <c r="D4">
        <f xml:space="preserve"> 0.0000006328*1.5/((C4)*0.01)</f>
        <v>2.1074600355239784E-4</v>
      </c>
      <c r="E4">
        <f>D4*1000</f>
        <v>0.21074600355239784</v>
      </c>
    </row>
    <row r="5" spans="2:6" x14ac:dyDescent="0.3">
      <c r="B5">
        <v>2.27</v>
      </c>
      <c r="C5">
        <f t="shared" ref="C5:C6" si="0">B5/5</f>
        <v>0.45400000000000001</v>
      </c>
      <c r="D5">
        <f t="shared" ref="D5:D6" si="1" xml:space="preserve"> 0.0000006328*1.5/((C5)*0.01)</f>
        <v>2.0907488986784137E-4</v>
      </c>
      <c r="E5">
        <f t="shared" ref="E5:E6" si="2">D5*1000</f>
        <v>0.20907488986784137</v>
      </c>
    </row>
    <row r="6" spans="2:6" x14ac:dyDescent="0.3">
      <c r="B6">
        <v>2.266</v>
      </c>
      <c r="C6">
        <f t="shared" si="0"/>
        <v>0.45319999999999999</v>
      </c>
      <c r="D6">
        <f t="shared" si="1"/>
        <v>2.0944395410414825E-4</v>
      </c>
      <c r="E6">
        <f t="shared" si="2"/>
        <v>0.20944395410414823</v>
      </c>
    </row>
    <row r="7" spans="2:6" x14ac:dyDescent="0.3">
      <c r="E7">
        <f>AVERAGE(E4:E6)</f>
        <v>0.20975494917479579</v>
      </c>
      <c r="F7" t="s">
        <v>4</v>
      </c>
    </row>
    <row r="8" spans="2:6" x14ac:dyDescent="0.3">
      <c r="E8">
        <f>_xlfn.STDEV.S(E4:E6)</f>
        <v>8.7789161469585422E-4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DC99-FDEB-4532-821B-368992AA5A13}">
  <dimension ref="B3:H8"/>
  <sheetViews>
    <sheetView workbookViewId="0">
      <selection activeCell="E8" sqref="E8"/>
    </sheetView>
  </sheetViews>
  <sheetFormatPr defaultRowHeight="14.4" x14ac:dyDescent="0.3"/>
  <sheetData>
    <row r="3" spans="2:8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8" x14ac:dyDescent="0.3">
      <c r="B4">
        <v>1.3</v>
      </c>
      <c r="C4">
        <v>2.36</v>
      </c>
      <c r="D4">
        <v>3.42</v>
      </c>
      <c r="E4">
        <f>C4/B4</f>
        <v>1.8153846153846152</v>
      </c>
      <c r="F4">
        <f>D4/B4</f>
        <v>2.6307692307692307</v>
      </c>
      <c r="G4">
        <f>D4/C4</f>
        <v>1.4491525423728815</v>
      </c>
    </row>
    <row r="5" spans="2:8" x14ac:dyDescent="0.3">
      <c r="B5">
        <v>1.24</v>
      </c>
      <c r="C5">
        <v>2.4</v>
      </c>
      <c r="D5">
        <v>3.36</v>
      </c>
      <c r="E5">
        <f t="shared" ref="E5:E6" si="0">C5/B5</f>
        <v>1.9354838709677418</v>
      </c>
      <c r="F5">
        <f t="shared" ref="F5:F6" si="1">D5/B5</f>
        <v>2.7096774193548385</v>
      </c>
      <c r="G5">
        <f t="shared" ref="G5:G6" si="2">D5/C5</f>
        <v>1.4</v>
      </c>
    </row>
    <row r="6" spans="2:8" x14ac:dyDescent="0.3">
      <c r="B6">
        <v>1.32</v>
      </c>
      <c r="C6">
        <v>2.2999999999999998</v>
      </c>
      <c r="D6">
        <v>3.4</v>
      </c>
      <c r="E6">
        <f t="shared" si="0"/>
        <v>1.7424242424242422</v>
      </c>
      <c r="F6">
        <f t="shared" si="1"/>
        <v>2.5757575757575757</v>
      </c>
      <c r="G6">
        <f t="shared" si="2"/>
        <v>1.4782608695652175</v>
      </c>
    </row>
    <row r="7" spans="2:8" x14ac:dyDescent="0.3">
      <c r="E7">
        <f>AVERAGE(E4:E6)</f>
        <v>1.8310975762588664</v>
      </c>
      <c r="F7">
        <f>AVERAGE(F4:F6)</f>
        <v>2.638734741960548</v>
      </c>
      <c r="G7">
        <f>AVERAGE(G4:G6)</f>
        <v>1.4424711373126995</v>
      </c>
      <c r="H7" t="s">
        <v>4</v>
      </c>
    </row>
    <row r="8" spans="2:8" x14ac:dyDescent="0.3">
      <c r="E8">
        <f>_xlfn.STDEV.S(E4:E6)</f>
        <v>9.7484244357307917E-2</v>
      </c>
      <c r="F8">
        <f>_xlfn.STDEV.S(F4:F6)</f>
        <v>6.7314323540262136E-2</v>
      </c>
      <c r="G8">
        <f>_xlfn.STDEV.S(G4:G6)</f>
        <v>3.955593263291448E-2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I</vt:lpstr>
      <vt:lpstr>Exp II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Intlct</dc:creator>
  <cp:lastModifiedBy>Blk Intlct</cp:lastModifiedBy>
  <dcterms:created xsi:type="dcterms:W3CDTF">2015-06-05T18:17:20Z</dcterms:created>
  <dcterms:modified xsi:type="dcterms:W3CDTF">2021-04-18T14:39:01Z</dcterms:modified>
</cp:coreProperties>
</file>