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hrSystem\Desktop\Term VIII\Lab IV\2\"/>
    </mc:Choice>
  </mc:AlternateContent>
  <xr:revisionPtr revIDLastSave="0" documentId="13_ncr:1_{7534DC0D-1F98-4BF6-A058-CCAD58F34BC1}" xr6:coauthVersionLast="4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Experiment 1" sheetId="2" r:id="rId1"/>
    <sheet name="Experiment 2" sheetId="3" r:id="rId2"/>
    <sheet name="Experiment 3" sheetId="4" r:id="rId3"/>
    <sheet name="Ex 1,2,3 Oveeall" sheetId="1" r:id="rId4"/>
    <sheet name="Experiment 5" sheetId="5" r:id="rId5"/>
    <sheet name="V_X versus V_H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K26" i="1"/>
  <c r="K27" i="1"/>
  <c r="K28" i="1"/>
  <c r="K29" i="1"/>
  <c r="K30" i="1"/>
  <c r="K31" i="1"/>
  <c r="K32" i="1"/>
  <c r="K33" i="1"/>
  <c r="H4" i="1"/>
  <c r="H5" i="1"/>
  <c r="H6" i="1"/>
  <c r="H7" i="1"/>
  <c r="H8" i="1"/>
  <c r="H9" i="1"/>
  <c r="H10" i="1"/>
  <c r="H11" i="1"/>
  <c r="H12" i="1"/>
  <c r="H13" i="1"/>
  <c r="H24" i="1"/>
  <c r="H25" i="1"/>
  <c r="H26" i="1"/>
  <c r="H27" i="1"/>
  <c r="H28" i="1"/>
  <c r="H29" i="1"/>
  <c r="H30" i="1"/>
  <c r="H31" i="1"/>
  <c r="H32" i="1"/>
  <c r="H33" i="1"/>
  <c r="H34" i="1"/>
  <c r="H3" i="1"/>
  <c r="B3" i="1"/>
  <c r="B4" i="1"/>
  <c r="B5" i="1"/>
  <c r="B6" i="1"/>
  <c r="B7" i="1"/>
  <c r="B8" i="1"/>
  <c r="B9" i="1"/>
  <c r="B10" i="1"/>
  <c r="B11" i="1"/>
  <c r="B12" i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F8" i="5"/>
  <c r="E8" i="5"/>
  <c r="E7" i="5"/>
  <c r="F7" i="5" s="1"/>
  <c r="E6" i="5"/>
  <c r="F6" i="5" s="1"/>
  <c r="E5" i="5"/>
  <c r="F5" i="5" s="1"/>
  <c r="F4" i="5"/>
  <c r="E4" i="5"/>
  <c r="H12" i="4"/>
  <c r="E12" i="4"/>
  <c r="B12" i="4"/>
  <c r="H11" i="4"/>
  <c r="E11" i="4"/>
  <c r="B11" i="4"/>
  <c r="H10" i="4"/>
  <c r="E10" i="4"/>
  <c r="B10" i="4"/>
  <c r="H9" i="4"/>
  <c r="E9" i="4"/>
  <c r="B9" i="4"/>
  <c r="H8" i="4"/>
  <c r="E8" i="4"/>
  <c r="B8" i="4"/>
  <c r="H7" i="4"/>
  <c r="E7" i="4"/>
  <c r="B7" i="4"/>
  <c r="H6" i="4"/>
  <c r="E6" i="4"/>
  <c r="B6" i="4"/>
  <c r="H5" i="4"/>
  <c r="E5" i="4"/>
  <c r="B5" i="4"/>
  <c r="H4" i="4"/>
  <c r="E4" i="4"/>
  <c r="B4" i="4"/>
  <c r="H3" i="4"/>
  <c r="E3" i="4"/>
  <c r="B3" i="4"/>
  <c r="H2" i="4"/>
  <c r="E2" i="4"/>
  <c r="B2" i="4"/>
  <c r="H12" i="3"/>
  <c r="E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B6" i="3"/>
  <c r="H5" i="3"/>
  <c r="E5" i="3"/>
  <c r="B5" i="3"/>
  <c r="H4" i="3"/>
  <c r="E4" i="3"/>
  <c r="B4" i="3"/>
  <c r="H3" i="3"/>
  <c r="E3" i="3"/>
  <c r="B3" i="3"/>
  <c r="H2" i="3"/>
  <c r="E2" i="3"/>
  <c r="B2" i="3"/>
  <c r="H12" i="2"/>
  <c r="E12" i="2"/>
  <c r="B12" i="2"/>
  <c r="H11" i="2"/>
  <c r="E11" i="2"/>
  <c r="B11" i="2"/>
  <c r="H10" i="2"/>
  <c r="E10" i="2"/>
  <c r="B10" i="2"/>
  <c r="H9" i="2"/>
  <c r="E9" i="2"/>
  <c r="B9" i="2"/>
  <c r="H8" i="2"/>
  <c r="E8" i="2"/>
  <c r="B8" i="2"/>
  <c r="H7" i="2"/>
  <c r="E7" i="2"/>
  <c r="B7" i="2"/>
  <c r="H6" i="2"/>
  <c r="E6" i="2"/>
  <c r="B6" i="2"/>
  <c r="H5" i="2"/>
  <c r="E5" i="2"/>
  <c r="B5" i="2"/>
  <c r="H4" i="2"/>
  <c r="E4" i="2"/>
  <c r="B4" i="2"/>
  <c r="H3" i="2"/>
  <c r="E3" i="2"/>
  <c r="B3" i="2"/>
  <c r="H2" i="2"/>
  <c r="E2" i="2"/>
  <c r="B2" i="2"/>
  <c r="K34" i="1"/>
  <c r="B34" i="1"/>
  <c r="B33" i="1"/>
  <c r="B32" i="1"/>
  <c r="B31" i="1"/>
  <c r="B30" i="1"/>
  <c r="B29" i="1"/>
  <c r="B28" i="1"/>
  <c r="B27" i="1"/>
  <c r="B26" i="1"/>
  <c r="B25" i="1"/>
  <c r="B24" i="1"/>
  <c r="K13" i="1"/>
  <c r="K12" i="1"/>
  <c r="K11" i="1"/>
  <c r="K10" i="1"/>
  <c r="K9" i="1"/>
  <c r="K8" i="1"/>
  <c r="K7" i="1"/>
  <c r="K6" i="1"/>
  <c r="K5" i="1"/>
  <c r="K4" i="1"/>
  <c r="K3" i="1"/>
  <c r="B13" i="1"/>
</calcChain>
</file>

<file path=xl/sharedStrings.xml><?xml version="1.0" encoding="utf-8"?>
<sst xmlns="http://schemas.openxmlformats.org/spreadsheetml/2006/main" count="44" uniqueCount="14">
  <si>
    <t>I(mA)</t>
  </si>
  <si>
    <t>I(A)</t>
  </si>
  <si>
    <t>V_H(mV)</t>
  </si>
  <si>
    <t>V_H(V)</t>
  </si>
  <si>
    <t>V_X(mV)</t>
  </si>
  <si>
    <t>V_X(V)</t>
  </si>
  <si>
    <t>بدون میدان خارجی</t>
  </si>
  <si>
    <t>میدان خارجی 0.19 تسلا</t>
  </si>
  <si>
    <t>میدان خارجی 0.27 تسلا</t>
  </si>
  <si>
    <t>B</t>
  </si>
  <si>
    <t>V_X</t>
  </si>
  <si>
    <t>V_H بدون میدان خارجی</t>
  </si>
  <si>
    <t>V_H میدان خارجی 0.19 تسلا</t>
  </si>
  <si>
    <t xml:space="preserve">V_H میدان خارجی 0.27 تسلا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</si>
</sst>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</a:t>
            </a:r>
            <a:r>
              <a:rPr lang="fa-IR" baseline="0"/>
              <a:t> هال بر حسب جریان گذرنده از نمونه بدون اعمال میدان سیم پیچ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1'!$E$1</c:f>
              <c:strCache>
                <c:ptCount val="1"/>
                <c:pt idx="0">
                  <c:v>V_H(V)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1'!$B$2:$B$12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1'!$E$2:$E$12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4.0000000000000002E-4</c:v>
                </c:pt>
                <c:pt idx="2">
                  <c:v>9.0000000000000008E-4</c:v>
                </c:pt>
                <c:pt idx="3">
                  <c:v>1.4E-3</c:v>
                </c:pt>
                <c:pt idx="4">
                  <c:v>1.9E-3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3.3999999999999998E-3</c:v>
                </c:pt>
                <c:pt idx="8">
                  <c:v>3.8E-3</c:v>
                </c:pt>
                <c:pt idx="9">
                  <c:v>4.3E-3</c:v>
                </c:pt>
                <c:pt idx="10">
                  <c:v>4.7999999999999996E-3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45A-A8B9-68678452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00287"/>
        <c:axId val="399898207"/>
      </c:scatterChart>
      <c:valAx>
        <c:axId val="3999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 گذرنده از نمونه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98207"/>
        <c:crosses val="autoZero"/>
        <c:crossBetween val="midCat"/>
      </c:valAx>
      <c:valAx>
        <c:axId val="3998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هال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بایاس بر حسب ولتاژ هال در آزمایش یک که میدان پسماند</a:t>
            </a:r>
            <a:r>
              <a:rPr lang="fa-IR" baseline="0"/>
              <a:t> داشتیم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'V_X versus V_H'!$C$5:$C$15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1.4E-3</c:v>
                </c:pt>
                <c:pt idx="4">
                  <c:v>1.9E-3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3.3999999999999998E-3</c:v>
                </c:pt>
                <c:pt idx="8">
                  <c:v>3.8E-3</c:v>
                </c:pt>
                <c:pt idx="9">
                  <c:v>4.3E-3</c:v>
                </c:pt>
                <c:pt idx="10">
                  <c:v>4.7999999999999996E-3</c:v>
                </c:pt>
              </c:numCache>
            </c:numRef>
          </c:xVal>
          <c:yVal>
            <c:numRef>
              <c:f>'V_X versus V_H'!$D$5:$D$15</c:f>
              <c:numCache>
                <c:formatCode>General</c:formatCode>
                <c:ptCount val="11"/>
                <c:pt idx="0">
                  <c:v>0</c:v>
                </c:pt>
                <c:pt idx="1">
                  <c:v>0.12759999999999999</c:v>
                </c:pt>
                <c:pt idx="2">
                  <c:v>0.2586</c:v>
                </c:pt>
                <c:pt idx="3">
                  <c:v>0.3871</c:v>
                </c:pt>
                <c:pt idx="4">
                  <c:v>0.51300000000000001</c:v>
                </c:pt>
                <c:pt idx="5">
                  <c:v>0.64200000000000002</c:v>
                </c:pt>
                <c:pt idx="6">
                  <c:v>0.76700000000000002</c:v>
                </c:pt>
                <c:pt idx="7">
                  <c:v>0.89800000000000002</c:v>
                </c:pt>
                <c:pt idx="8">
                  <c:v>1.0229999999999999</c:v>
                </c:pt>
                <c:pt idx="9">
                  <c:v>1.1479999999999999</c:v>
                </c:pt>
                <c:pt idx="10">
                  <c:v>1.276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0-47D1-BD10-30D70D08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92512"/>
        <c:axId val="2108792928"/>
      </c:scatterChart>
      <c:valAx>
        <c:axId val="21087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هال(ولت)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2928"/>
        <c:crosses val="autoZero"/>
        <c:crossBetween val="midCat"/>
      </c:valAx>
      <c:valAx>
        <c:axId val="21087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بایاس</a:t>
                </a:r>
                <a:r>
                  <a:rPr lang="fa-IR" sz="1000" b="0" i="0" u="none" strike="noStrike" baseline="0">
                    <a:effectLst/>
                  </a:rPr>
                  <a:t>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بایاس بر حسب ولتاژ هال در آزمایش دو با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B = 0.19 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'V_X versus V_H'!$F$5:$F$15</c:f>
              <c:numCache>
                <c:formatCode>General</c:formatCode>
                <c:ptCount val="11"/>
                <c:pt idx="0">
                  <c:v>0</c:v>
                </c:pt>
                <c:pt idx="1">
                  <c:v>3.0999999999999999E-3</c:v>
                </c:pt>
                <c:pt idx="2">
                  <c:v>6.1000000000000004E-3</c:v>
                </c:pt>
                <c:pt idx="3">
                  <c:v>9.2999999999999992E-3</c:v>
                </c:pt>
                <c:pt idx="4">
                  <c:v>1.24E-2</c:v>
                </c:pt>
                <c:pt idx="5">
                  <c:v>1.55E-2</c:v>
                </c:pt>
                <c:pt idx="6">
                  <c:v>1.8599999999999998E-2</c:v>
                </c:pt>
                <c:pt idx="7">
                  <c:v>2.1700000000000001E-2</c:v>
                </c:pt>
                <c:pt idx="8">
                  <c:v>2.4799999999999999E-2</c:v>
                </c:pt>
                <c:pt idx="9">
                  <c:v>2.7900000000000001E-2</c:v>
                </c:pt>
                <c:pt idx="10">
                  <c:v>3.09E-2</c:v>
                </c:pt>
              </c:numCache>
            </c:numRef>
          </c:xVal>
          <c:yVal>
            <c:numRef>
              <c:f>'V_X versus V_H'!$G$5:$G$15</c:f>
              <c:numCache>
                <c:formatCode>General</c:formatCode>
                <c:ptCount val="11"/>
                <c:pt idx="0">
                  <c:v>0</c:v>
                </c:pt>
                <c:pt idx="1">
                  <c:v>0.13200000000000001</c:v>
                </c:pt>
                <c:pt idx="2">
                  <c:v>0.25819999999999999</c:v>
                </c:pt>
                <c:pt idx="3">
                  <c:v>0.38980000000000004</c:v>
                </c:pt>
                <c:pt idx="4">
                  <c:v>0.51900000000000002</c:v>
                </c:pt>
                <c:pt idx="5">
                  <c:v>0.64500000000000002</c:v>
                </c:pt>
                <c:pt idx="6">
                  <c:v>0.77300000000000002</c:v>
                </c:pt>
                <c:pt idx="7">
                  <c:v>0.90200000000000002</c:v>
                </c:pt>
                <c:pt idx="8">
                  <c:v>1.032</c:v>
                </c:pt>
                <c:pt idx="9">
                  <c:v>1.1599999999999999</c:v>
                </c:pt>
                <c:pt idx="10">
                  <c:v>1.286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3-41E2-B620-3ADE2DDE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8576"/>
        <c:axId val="64619440"/>
      </c:scatterChart>
      <c:valAx>
        <c:axId val="646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هال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9440"/>
        <c:crosses val="autoZero"/>
        <c:crossBetween val="midCat"/>
      </c:valAx>
      <c:valAx>
        <c:axId val="64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بایاس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بایاس بر حسب ولتاژ هال در آزمایش سه با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 = 0.</a:t>
            </a:r>
            <a:r>
              <a:rPr lang="fa-IR" sz="1400" b="0" i="0" baseline="0">
                <a:effectLst/>
              </a:rPr>
              <a:t>27</a:t>
            </a:r>
            <a:r>
              <a:rPr lang="en-US" sz="1400" b="0" i="0" baseline="0">
                <a:effectLst/>
              </a:rPr>
              <a:t> 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717847769028874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'V_X versus V_H'!$I$5:$I$15</c:f>
              <c:numCache>
                <c:formatCode>General</c:formatCode>
                <c:ptCount val="11"/>
                <c:pt idx="0">
                  <c:v>0</c:v>
                </c:pt>
                <c:pt idx="1">
                  <c:v>5.0999999999999995E-3</c:v>
                </c:pt>
                <c:pt idx="2">
                  <c:v>1.0199999999999999E-2</c:v>
                </c:pt>
                <c:pt idx="3">
                  <c:v>1.5300000000000001E-2</c:v>
                </c:pt>
                <c:pt idx="4">
                  <c:v>2.0199999999999999E-2</c:v>
                </c:pt>
                <c:pt idx="5">
                  <c:v>2.52E-2</c:v>
                </c:pt>
                <c:pt idx="6">
                  <c:v>3.0300000000000001E-2</c:v>
                </c:pt>
                <c:pt idx="7">
                  <c:v>3.5099999999999999E-2</c:v>
                </c:pt>
                <c:pt idx="8">
                  <c:v>4.0299999999999996E-2</c:v>
                </c:pt>
                <c:pt idx="9">
                  <c:v>4.53E-2</c:v>
                </c:pt>
                <c:pt idx="10">
                  <c:v>5.0200000000000002E-2</c:v>
                </c:pt>
              </c:numCache>
            </c:numRef>
          </c:xVal>
          <c:yVal>
            <c:numRef>
              <c:f>'V_X versus V_H'!$J$5:$J$15</c:f>
              <c:numCache>
                <c:formatCode>General</c:formatCode>
                <c:ptCount val="11"/>
                <c:pt idx="0">
                  <c:v>0</c:v>
                </c:pt>
                <c:pt idx="1">
                  <c:v>0.1343</c:v>
                </c:pt>
                <c:pt idx="2">
                  <c:v>0.26519999999999999</c:v>
                </c:pt>
                <c:pt idx="3">
                  <c:v>0.3962</c:v>
                </c:pt>
                <c:pt idx="4">
                  <c:v>0.52200000000000002</c:v>
                </c:pt>
                <c:pt idx="5">
                  <c:v>0.65100000000000002</c:v>
                </c:pt>
                <c:pt idx="6">
                  <c:v>0.78200000000000003</c:v>
                </c:pt>
                <c:pt idx="7">
                  <c:v>0.90800000000000003</c:v>
                </c:pt>
                <c:pt idx="8">
                  <c:v>1.04</c:v>
                </c:pt>
                <c:pt idx="9">
                  <c:v>1.169</c:v>
                </c:pt>
                <c:pt idx="10">
                  <c:v>1.2969999999999999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1-4ADA-AFFC-7A7B0A30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09584"/>
        <c:axId val="1983322896"/>
      </c:scatterChart>
      <c:valAx>
        <c:axId val="19833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50" b="0" i="0" baseline="0">
                    <a:effectLst/>
                  </a:rPr>
                  <a:t>ولتاژ هال (ولت)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22896"/>
        <c:crosses val="autoZero"/>
        <c:crossBetween val="midCat"/>
      </c:valAx>
      <c:valAx>
        <c:axId val="1983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50" b="0" i="0" baseline="0">
                    <a:effectLst/>
                  </a:rPr>
                  <a:t>ولتاژ بایاس (ولت)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دو سر نمونه بر حسب جریان گذرنده از نمونه </a:t>
            </a:r>
            <a:r>
              <a:rPr lang="fa-IR" sz="1200" b="0" i="0" u="none" strike="noStrike" baseline="0">
                <a:effectLst/>
              </a:rPr>
              <a:t> بدون اعمال میدان سیم پیچ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1'!$B$2:$B$12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1'!$H$2:$H$12</c:f>
              <c:numCache>
                <c:formatCode>General</c:formatCode>
                <c:ptCount val="11"/>
                <c:pt idx="0">
                  <c:v>0</c:v>
                </c:pt>
                <c:pt idx="1">
                  <c:v>0.12759999999999999</c:v>
                </c:pt>
                <c:pt idx="2">
                  <c:v>0.25860000000000005</c:v>
                </c:pt>
                <c:pt idx="3">
                  <c:v>0.38710000000000006</c:v>
                </c:pt>
                <c:pt idx="4">
                  <c:v>0.51300000000000001</c:v>
                </c:pt>
                <c:pt idx="5">
                  <c:v>0.64200000000000002</c:v>
                </c:pt>
                <c:pt idx="6">
                  <c:v>0.76700000000000002</c:v>
                </c:pt>
                <c:pt idx="7">
                  <c:v>0.89800000000000002</c:v>
                </c:pt>
                <c:pt idx="8">
                  <c:v>1.0230000000000001</c:v>
                </c:pt>
                <c:pt idx="9">
                  <c:v>1.1480000000000001</c:v>
                </c:pt>
                <c:pt idx="10">
                  <c:v>1.276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878-945D-93AFDB4A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84063"/>
        <c:axId val="399898623"/>
      </c:scatterChart>
      <c:valAx>
        <c:axId val="3998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 گذرنده از نمونه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98623"/>
        <c:crosses val="autoZero"/>
        <c:crossBetween val="midCat"/>
      </c:valAx>
      <c:valAx>
        <c:axId val="3998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دو سر نمونه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هال بر حسب جریان گذرنده از نمونه با اعمال میدان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B = 0.19 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2'!$E$1</c:f>
              <c:strCache>
                <c:ptCount val="1"/>
                <c:pt idx="0">
                  <c:v>V_H(V)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649606299212601E-2"/>
                  <c:y val="2.451407115777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2'!$E$2:$E$12</c:f>
              <c:numCache>
                <c:formatCode>General</c:formatCode>
                <c:ptCount val="11"/>
                <c:pt idx="0">
                  <c:v>0</c:v>
                </c:pt>
                <c:pt idx="1">
                  <c:v>3.1000000000000003E-3</c:v>
                </c:pt>
                <c:pt idx="2">
                  <c:v>6.0999999999999995E-3</c:v>
                </c:pt>
                <c:pt idx="3">
                  <c:v>9.300000000000001E-3</c:v>
                </c:pt>
                <c:pt idx="4">
                  <c:v>1.2400000000000001E-2</c:v>
                </c:pt>
                <c:pt idx="5">
                  <c:v>1.55E-2</c:v>
                </c:pt>
                <c:pt idx="6">
                  <c:v>1.8600000000000002E-2</c:v>
                </c:pt>
                <c:pt idx="7">
                  <c:v>2.1700000000000001E-2</c:v>
                </c:pt>
                <c:pt idx="8">
                  <c:v>2.4800000000000003E-2</c:v>
                </c:pt>
                <c:pt idx="9">
                  <c:v>2.7899999999999998E-2</c:v>
                </c:pt>
                <c:pt idx="10">
                  <c:v>3.09E-2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7-4C39-8CA7-5CB4B314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77359"/>
        <c:axId val="403272367"/>
      </c:scatterChart>
      <c:valAx>
        <c:axId val="4032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0" i="0" baseline="0">
                    <a:effectLst/>
                  </a:rPr>
                  <a:t>جریان گذرنده از نمونه (آمپر)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2367"/>
        <c:crosses val="autoZero"/>
        <c:crossBetween val="midCat"/>
      </c:valAx>
      <c:valAx>
        <c:axId val="4032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ولتاژ هال (ولت)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دو سر نمونه بر حسب جریان گذرنده از نمونه با اعمال  میدان مغناطیسی ۰/۱۹ تسلا 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2'!$H$1</c:f>
              <c:strCache>
                <c:ptCount val="1"/>
                <c:pt idx="0">
                  <c:v>V_X(V)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9405074365709"/>
                  <c:y val="1.3009259259259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2'!$H$2:$H$12</c:f>
              <c:numCache>
                <c:formatCode>General</c:formatCode>
                <c:ptCount val="11"/>
                <c:pt idx="0">
                  <c:v>0</c:v>
                </c:pt>
                <c:pt idx="1">
                  <c:v>0.13200000000000001</c:v>
                </c:pt>
                <c:pt idx="2">
                  <c:v>0.25819999999999999</c:v>
                </c:pt>
                <c:pt idx="3">
                  <c:v>0.38980000000000004</c:v>
                </c:pt>
                <c:pt idx="4">
                  <c:v>0.51900000000000002</c:v>
                </c:pt>
                <c:pt idx="5">
                  <c:v>0.64500000000000002</c:v>
                </c:pt>
                <c:pt idx="6">
                  <c:v>0.77300000000000002</c:v>
                </c:pt>
                <c:pt idx="7">
                  <c:v>0.90200000000000002</c:v>
                </c:pt>
                <c:pt idx="8">
                  <c:v>1.032</c:v>
                </c:pt>
                <c:pt idx="9">
                  <c:v>1.1599999999999999</c:v>
                </c:pt>
                <c:pt idx="10">
                  <c:v>1.286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1-415C-820D-3CA0CA6A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06527"/>
        <c:axId val="399884895"/>
      </c:scatterChart>
      <c:valAx>
        <c:axId val="39990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0" i="0" baseline="0">
                    <a:effectLst/>
                  </a:rPr>
                  <a:t>جریان گذرنده از نمونه (آمپر)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4895"/>
        <c:crosses val="autoZero"/>
        <c:crossBetween val="midCat"/>
      </c:valAx>
      <c:valAx>
        <c:axId val="399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 b="0" i="0" baseline="0">
                    <a:effectLst/>
                  </a:rPr>
                  <a:t>ولتاژ دو سر نمونه (ولت)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ولتاژ هال بر حسب جریان گذرنده از نمونه با اعمال میدان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 = 0.</a:t>
            </a:r>
            <a:r>
              <a:rPr lang="fa-IR" sz="1400" b="0" i="0" baseline="0">
                <a:effectLst/>
              </a:rPr>
              <a:t>27</a:t>
            </a:r>
            <a:r>
              <a:rPr lang="en-US" sz="1400" b="0" i="0" baseline="0">
                <a:effectLst/>
              </a:rPr>
              <a:t> 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3'!$E$1</c:f>
              <c:strCache>
                <c:ptCount val="1"/>
                <c:pt idx="0">
                  <c:v>V_H(V)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3'!$B$2:$B$12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3'!$E$2:$E$12</c:f>
              <c:numCache>
                <c:formatCode>General</c:formatCode>
                <c:ptCount val="11"/>
                <c:pt idx="0">
                  <c:v>0</c:v>
                </c:pt>
                <c:pt idx="1">
                  <c:v>5.0999999999999995E-3</c:v>
                </c:pt>
                <c:pt idx="2">
                  <c:v>1.0199999999999999E-2</c:v>
                </c:pt>
                <c:pt idx="3">
                  <c:v>1.5300000000000001E-2</c:v>
                </c:pt>
                <c:pt idx="4">
                  <c:v>2.0199999999999999E-2</c:v>
                </c:pt>
                <c:pt idx="5">
                  <c:v>2.52E-2</c:v>
                </c:pt>
                <c:pt idx="6">
                  <c:v>3.0300000000000001E-2</c:v>
                </c:pt>
                <c:pt idx="7">
                  <c:v>3.5099999999999999E-2</c:v>
                </c:pt>
                <c:pt idx="8">
                  <c:v>4.0299999999999996E-2</c:v>
                </c:pt>
                <c:pt idx="9">
                  <c:v>4.53E-2</c:v>
                </c:pt>
                <c:pt idx="10">
                  <c:v>5.0200000000000002E-2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F-403F-A6A0-4C422706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52655"/>
        <c:axId val="516553071"/>
      </c:scatterChart>
      <c:valAx>
        <c:axId val="5165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 b="0" i="0" baseline="0">
                    <a:effectLst/>
                  </a:rPr>
                  <a:t>جریان گذرنده از نمونه (آمپر)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53071"/>
        <c:crosses val="autoZero"/>
        <c:crossBetween val="midCat"/>
      </c:valAx>
      <c:valAx>
        <c:axId val="5165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50" b="0" i="0" baseline="0">
                    <a:effectLst/>
                  </a:rPr>
                  <a:t>ولتاژ هال (ولت)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6436716243802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5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800" b="0" i="0" baseline="0">
                <a:effectLst/>
              </a:rPr>
              <a:t>ولتاژ دو سر نمونه بر حسب جریان گذرنده از نمونه با اعمال  میدان مغناطیسی ۰/۲۷ تسلا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3'!$H$1</c:f>
              <c:strCache>
                <c:ptCount val="1"/>
                <c:pt idx="0">
                  <c:v>V_X(V)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149606299212591E-2"/>
                  <c:y val="1.50444736074657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3'!$B$2:$B$12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'Experiment 3'!$H$2:$H$12</c:f>
              <c:numCache>
                <c:formatCode>General</c:formatCode>
                <c:ptCount val="11"/>
                <c:pt idx="0">
                  <c:v>0</c:v>
                </c:pt>
                <c:pt idx="1">
                  <c:v>0.1343</c:v>
                </c:pt>
                <c:pt idx="2">
                  <c:v>0.26519999999999999</c:v>
                </c:pt>
                <c:pt idx="3">
                  <c:v>0.39689999999999998</c:v>
                </c:pt>
                <c:pt idx="4">
                  <c:v>0.52200000000000002</c:v>
                </c:pt>
                <c:pt idx="5">
                  <c:v>0.65100000000000002</c:v>
                </c:pt>
                <c:pt idx="6">
                  <c:v>0.78200000000000003</c:v>
                </c:pt>
                <c:pt idx="7">
                  <c:v>0.90800000000000003</c:v>
                </c:pt>
                <c:pt idx="8">
                  <c:v>1.04</c:v>
                </c:pt>
                <c:pt idx="9">
                  <c:v>1.169</c:v>
                </c:pt>
                <c:pt idx="10">
                  <c:v>1.2969999999999999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C-4986-B51E-DA7A8EDB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43391"/>
        <c:axId val="515145055"/>
      </c:scatterChart>
      <c:valAx>
        <c:axId val="5151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 b="0" i="0" baseline="0">
                    <a:effectLst/>
                  </a:rPr>
                  <a:t>جریان گذرنده از نمونه (آمپر)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5055"/>
        <c:crosses val="autoZero"/>
        <c:crossBetween val="midCat"/>
      </c:valAx>
      <c:valAx>
        <c:axId val="515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 b="0" i="0" baseline="0">
                    <a:effectLst/>
                  </a:rPr>
                  <a:t>ولتاژ دو سر نمونه (ولت)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1190215806357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ولتاژ</a:t>
            </a:r>
            <a:r>
              <a:rPr lang="fa-IR" baseline="0"/>
              <a:t> هال بر حسب جریان گذرنده از نمونه برای مقادیر مختلف میدان سیم پیچ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1,2,3 Oveeall'!$E$2</c:f>
              <c:strCache>
                <c:ptCount val="1"/>
                <c:pt idx="0">
                  <c:v>بدون میدان خارجی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75940507436572E-3"/>
                  <c:y val="-4.7964421114027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1,2,3 Oveeall'!$B$3:$B$13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Oveeall'!$E$3:$E$13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1.4E-3</c:v>
                </c:pt>
                <c:pt idx="4">
                  <c:v>1.9E-3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3.3999999999999998E-3</c:v>
                </c:pt>
                <c:pt idx="8">
                  <c:v>3.8E-3</c:v>
                </c:pt>
                <c:pt idx="9">
                  <c:v>4.3E-3</c:v>
                </c:pt>
                <c:pt idx="10">
                  <c:v>4.7999999999999996E-3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5-4F35-AF3B-55F1E0F8EBFB}"/>
            </c:ext>
          </c:extLst>
        </c:ser>
        <c:ser>
          <c:idx val="1"/>
          <c:order val="1"/>
          <c:tx>
            <c:strRef>
              <c:f>'Ex 1,2,3 Oveeall'!$H$2</c:f>
              <c:strCache>
                <c:ptCount val="1"/>
                <c:pt idx="0">
                  <c:v>میدان خارجی 0.19 تسلا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1,2,3 Oveeall'!$B$3:$B$13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Oveeall'!$H$3:$H$13</c:f>
              <c:numCache>
                <c:formatCode>General</c:formatCode>
                <c:ptCount val="11"/>
                <c:pt idx="0">
                  <c:v>0</c:v>
                </c:pt>
                <c:pt idx="1">
                  <c:v>3.1000000000000003E-3</c:v>
                </c:pt>
                <c:pt idx="2">
                  <c:v>6.0999999999999995E-3</c:v>
                </c:pt>
                <c:pt idx="3">
                  <c:v>9.300000000000001E-3</c:v>
                </c:pt>
                <c:pt idx="4">
                  <c:v>1.2400000000000001E-2</c:v>
                </c:pt>
                <c:pt idx="5">
                  <c:v>1.55E-2</c:v>
                </c:pt>
                <c:pt idx="6">
                  <c:v>1.8600000000000002E-2</c:v>
                </c:pt>
                <c:pt idx="7">
                  <c:v>2.1700000000000001E-2</c:v>
                </c:pt>
                <c:pt idx="8">
                  <c:v>2.4800000000000003E-2</c:v>
                </c:pt>
                <c:pt idx="9">
                  <c:v>2.7899999999999998E-2</c:v>
                </c:pt>
                <c:pt idx="10">
                  <c:v>3.09E-2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5-4F35-AF3B-55F1E0F8EBFB}"/>
            </c:ext>
          </c:extLst>
        </c:ser>
        <c:ser>
          <c:idx val="2"/>
          <c:order val="2"/>
          <c:tx>
            <c:strRef>
              <c:f>'Ex 1,2,3 Oveeall'!$K$2</c:f>
              <c:strCache>
                <c:ptCount val="1"/>
                <c:pt idx="0">
                  <c:v>میدان خارجی 0.27 تسلا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1,2,3 Oveeall'!$B$3:$B$13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Oveeall'!$K$3:$K$13</c:f>
              <c:numCache>
                <c:formatCode>General</c:formatCode>
                <c:ptCount val="11"/>
                <c:pt idx="0">
                  <c:v>0</c:v>
                </c:pt>
                <c:pt idx="1">
                  <c:v>5.0999999999999995E-3</c:v>
                </c:pt>
                <c:pt idx="2">
                  <c:v>1.0199999999999999E-2</c:v>
                </c:pt>
                <c:pt idx="3">
                  <c:v>1.5300000000000001E-2</c:v>
                </c:pt>
                <c:pt idx="4">
                  <c:v>2.0199999999999999E-2</c:v>
                </c:pt>
                <c:pt idx="5">
                  <c:v>2.52E-2</c:v>
                </c:pt>
                <c:pt idx="6">
                  <c:v>3.0300000000000001E-2</c:v>
                </c:pt>
                <c:pt idx="7">
                  <c:v>3.5099999999999999E-2</c:v>
                </c:pt>
                <c:pt idx="8">
                  <c:v>4.0299999999999996E-2</c:v>
                </c:pt>
                <c:pt idx="9">
                  <c:v>4.53E-2</c:v>
                </c:pt>
                <c:pt idx="10">
                  <c:v>5.0200000000000002E-2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5-4F35-AF3B-55F1E0F8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2463"/>
        <c:axId val="2075569887"/>
      </c:scatterChart>
      <c:valAx>
        <c:axId val="18575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</a:t>
                </a:r>
                <a:r>
                  <a:rPr lang="fa-IR" baseline="0"/>
                  <a:t> گذرنده از نمونه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69887"/>
        <c:crosses val="autoZero"/>
        <c:crossBetween val="midCat"/>
      </c:valAx>
      <c:valAx>
        <c:axId val="20755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هال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7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</a:t>
            </a:r>
            <a:r>
              <a:rPr lang="fa-IR" baseline="0"/>
              <a:t> گذرنده از نمونه بر حسب جریان گذرنده از نمونه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1,2,3 Oveeall'!$E$23</c:f>
              <c:strCache>
                <c:ptCount val="1"/>
                <c:pt idx="0">
                  <c:v>بدون میدان خارجی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1,2,3 Oveeall'!$B$24:$B$34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Oveeall'!$E$24:$E$34</c:f>
              <c:numCache>
                <c:formatCode>General</c:formatCode>
                <c:ptCount val="11"/>
                <c:pt idx="0">
                  <c:v>0</c:v>
                </c:pt>
                <c:pt idx="1">
                  <c:v>0.12759999999999999</c:v>
                </c:pt>
                <c:pt idx="2">
                  <c:v>0.2586</c:v>
                </c:pt>
                <c:pt idx="3">
                  <c:v>0.3871</c:v>
                </c:pt>
                <c:pt idx="4">
                  <c:v>0.51300000000000001</c:v>
                </c:pt>
                <c:pt idx="5">
                  <c:v>0.64200000000000002</c:v>
                </c:pt>
                <c:pt idx="6">
                  <c:v>0.76700000000000002</c:v>
                </c:pt>
                <c:pt idx="7">
                  <c:v>0.89800000000000002</c:v>
                </c:pt>
                <c:pt idx="8">
                  <c:v>1.0229999999999999</c:v>
                </c:pt>
                <c:pt idx="9">
                  <c:v>1.1479999999999999</c:v>
                </c:pt>
                <c:pt idx="10">
                  <c:v>1.276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F-4C0C-AA00-C124AD4DF971}"/>
            </c:ext>
          </c:extLst>
        </c:ser>
        <c:ser>
          <c:idx val="1"/>
          <c:order val="1"/>
          <c:tx>
            <c:strRef>
              <c:f>'Ex 1,2,3 Oveeall'!$H$23</c:f>
              <c:strCache>
                <c:ptCount val="1"/>
                <c:pt idx="0">
                  <c:v>میدان خارجی 0.19 تسلا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1,2,3 Oveeall'!$B$24:$B$34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Oveeall'!$H$24:$H$34</c:f>
              <c:numCache>
                <c:formatCode>General</c:formatCode>
                <c:ptCount val="11"/>
                <c:pt idx="0">
                  <c:v>0</c:v>
                </c:pt>
                <c:pt idx="1">
                  <c:v>0.13200000000000001</c:v>
                </c:pt>
                <c:pt idx="2">
                  <c:v>0.25819999999999999</c:v>
                </c:pt>
                <c:pt idx="3">
                  <c:v>0.38980000000000004</c:v>
                </c:pt>
                <c:pt idx="4">
                  <c:v>0.51900000000000002</c:v>
                </c:pt>
                <c:pt idx="5">
                  <c:v>0.64500000000000002</c:v>
                </c:pt>
                <c:pt idx="6">
                  <c:v>0.77300000000000002</c:v>
                </c:pt>
                <c:pt idx="7">
                  <c:v>0.90200000000000002</c:v>
                </c:pt>
                <c:pt idx="8">
                  <c:v>1.032</c:v>
                </c:pt>
                <c:pt idx="9">
                  <c:v>1.1599999999999999</c:v>
                </c:pt>
                <c:pt idx="10">
                  <c:v>1.286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F-4C0C-AA00-C124AD4DF971}"/>
            </c:ext>
          </c:extLst>
        </c:ser>
        <c:ser>
          <c:idx val="2"/>
          <c:order val="2"/>
          <c:tx>
            <c:strRef>
              <c:f>'Ex 1,2,3 Oveeall'!$K$23</c:f>
              <c:strCache>
                <c:ptCount val="1"/>
                <c:pt idx="0">
                  <c:v>میدان خارجی 0.27 تسلا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96150481189851"/>
                  <c:y val="0.121213930348258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latin typeface="Calibri (Body)"/>
                      </a:rPr>
                      <a:t>y = 6.4684x + 0.0046</a:t>
                    </a:r>
                    <a:endParaRPr lang="fa-IR" sz="900" baseline="0">
                      <a:latin typeface="Calibri (Body)"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sz="900" b="0" i="0" baseline="0">
                        <a:effectLst/>
                        <a:latin typeface="Calibri (Body)"/>
                      </a:rPr>
                      <a:t>y = 6.4281x + 0.0024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sz="900" b="0" i="0" baseline="0">
                        <a:effectLst/>
                        <a:latin typeface="Calibri (Body)"/>
                      </a:rPr>
                      <a:t>y = 6.3775x + 0.0023</a:t>
                    </a:r>
                    <a:endParaRPr lang="en-US" sz="900">
                      <a:effectLst/>
                      <a:latin typeface="Calibri (Body)"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endParaRPr lang="en-US" sz="900">
                      <a:effectLst/>
                      <a:latin typeface="Calibri (Body)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1,2,3 Oveeall'!$B$24:$B$34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'Ex 1,2,3 Oveeall'!$K$24:$K$34</c:f>
              <c:numCache>
                <c:formatCode>General</c:formatCode>
                <c:ptCount val="11"/>
                <c:pt idx="0">
                  <c:v>0</c:v>
                </c:pt>
                <c:pt idx="1">
                  <c:v>0.1343</c:v>
                </c:pt>
                <c:pt idx="2">
                  <c:v>0.26519999999999999</c:v>
                </c:pt>
                <c:pt idx="3">
                  <c:v>0.39689999999999998</c:v>
                </c:pt>
                <c:pt idx="4">
                  <c:v>0.52200000000000002</c:v>
                </c:pt>
                <c:pt idx="5">
                  <c:v>0.65100000000000002</c:v>
                </c:pt>
                <c:pt idx="6">
                  <c:v>0.78200000000000003</c:v>
                </c:pt>
                <c:pt idx="7">
                  <c:v>0.90800000000000003</c:v>
                </c:pt>
                <c:pt idx="8">
                  <c:v>1.04</c:v>
                </c:pt>
                <c:pt idx="9">
                  <c:v>1.169</c:v>
                </c:pt>
                <c:pt idx="10">
                  <c:v>1.2969999999999999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F-4C0C-AA00-C124AD4D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87583"/>
        <c:axId val="750765535"/>
      </c:scatterChart>
      <c:valAx>
        <c:axId val="7507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 گذرنده از نمونه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5535"/>
        <c:crosses val="autoZero"/>
        <c:crossBetween val="midCat"/>
      </c:valAx>
      <c:valAx>
        <c:axId val="7507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دو سر نمونه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8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میدان مغناطیسی گذرنده از نمونه بر حسب جریانی که از سیم پیچ می گذرد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5'!$F$3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3051181102362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5'!$B$4:$B$14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'Experiment 5'!$F$4:$F$14</c:f>
              <c:numCache>
                <c:formatCode>General</c:formatCode>
                <c:ptCount val="11"/>
                <c:pt idx="0">
                  <c:v>2.9999999999999995E-2</c:v>
                </c:pt>
                <c:pt idx="1">
                  <c:v>6.1875000000000006E-2</c:v>
                </c:pt>
                <c:pt idx="2">
                  <c:v>9.5625000000000002E-2</c:v>
                </c:pt>
                <c:pt idx="3">
                  <c:v>0.12812499999999999</c:v>
                </c:pt>
                <c:pt idx="4">
                  <c:v>0.16375000000000001</c:v>
                </c:pt>
                <c:pt idx="5">
                  <c:v>0.18999999999999997</c:v>
                </c:pt>
                <c:pt idx="6">
                  <c:v>0.21875</c:v>
                </c:pt>
                <c:pt idx="7">
                  <c:v>0.25499999999999995</c:v>
                </c:pt>
                <c:pt idx="8">
                  <c:v>0.27124999999999999</c:v>
                </c:pt>
                <c:pt idx="9">
                  <c:v>0.29062499999999997</c:v>
                </c:pt>
                <c:pt idx="10">
                  <c:v>0.31312499999999999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9-4A71-BD75-9A0CC9D9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7231"/>
        <c:axId val="65898895"/>
      </c:scatterChart>
      <c:valAx>
        <c:axId val="658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</a:t>
                </a:r>
                <a:r>
                  <a:rPr lang="fa-IR" baseline="0"/>
                  <a:t> گذرنده از سیم پیچ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8895"/>
        <c:crosses val="autoZero"/>
        <c:crossBetween val="midCat"/>
      </c:valAx>
      <c:valAx>
        <c:axId val="658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میدان</a:t>
                </a:r>
                <a:r>
                  <a:rPr lang="fa-IR" baseline="0"/>
                  <a:t> مغناطیسی (تسلا)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13</xdr:row>
      <xdr:rowOff>171450</xdr:rowOff>
    </xdr:from>
    <xdr:to>
      <xdr:col>9</xdr:col>
      <xdr:colOff>152400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7744D-A4F8-46EF-8338-D116D0F0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13</xdr:row>
      <xdr:rowOff>19050</xdr:rowOff>
    </xdr:from>
    <xdr:to>
      <xdr:col>17</xdr:col>
      <xdr:colOff>281940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6CB83-7068-404F-A8A7-609A4C514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13</xdr:row>
      <xdr:rowOff>148590</xdr:rowOff>
    </xdr:from>
    <xdr:to>
      <xdr:col>9</xdr:col>
      <xdr:colOff>22860</xdr:colOff>
      <xdr:row>28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886B7-39AE-4400-A332-5509BCB4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13</xdr:row>
      <xdr:rowOff>133350</xdr:rowOff>
    </xdr:from>
    <xdr:to>
      <xdr:col>16</xdr:col>
      <xdr:colOff>541020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218FA-449D-4774-8EC9-D4F4898F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14</xdr:row>
      <xdr:rowOff>125730</xdr:rowOff>
    </xdr:from>
    <xdr:to>
      <xdr:col>9</xdr:col>
      <xdr:colOff>342900</xdr:colOff>
      <xdr:row>29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20197-72A2-4C11-B227-E925842AE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14</xdr:row>
      <xdr:rowOff>87630</xdr:rowOff>
    </xdr:from>
    <xdr:to>
      <xdr:col>17</xdr:col>
      <xdr:colOff>297180</xdr:colOff>
      <xdr:row>29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5470C-F369-46C9-B1F6-5143FA8B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0</xdr:row>
      <xdr:rowOff>179070</xdr:rowOff>
    </xdr:from>
    <xdr:to>
      <xdr:col>19</xdr:col>
      <xdr:colOff>327660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347E1-3CDC-415F-85FC-60A9C796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16</xdr:row>
      <xdr:rowOff>163830</xdr:rowOff>
    </xdr:from>
    <xdr:to>
      <xdr:col>21</xdr:col>
      <xdr:colOff>365760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79139-6AE3-49F6-A147-86B8FC344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2</xdr:row>
      <xdr:rowOff>83820</xdr:rowOff>
    </xdr:from>
    <xdr:to>
      <xdr:col>15</xdr:col>
      <xdr:colOff>45720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6A5C8-6949-4591-9C09-D3EAF962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102870</xdr:rowOff>
    </xdr:from>
    <xdr:to>
      <xdr:col>7</xdr:col>
      <xdr:colOff>320040</xdr:colOff>
      <xdr:row>30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3B8CB-E7A2-49B0-B597-ED3C1855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15</xdr:row>
      <xdr:rowOff>3810</xdr:rowOff>
    </xdr:from>
    <xdr:to>
      <xdr:col>15</xdr:col>
      <xdr:colOff>83820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61968-60A7-4E4D-AAD9-56BBDD839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0</xdr:row>
      <xdr:rowOff>0</xdr:rowOff>
    </xdr:from>
    <xdr:to>
      <xdr:col>18</xdr:col>
      <xdr:colOff>106680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EE9352-D2A0-4910-86AB-FF3F3195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0B65-271E-44FC-BD76-8646A45DAE84}">
  <dimension ref="A1:H12"/>
  <sheetViews>
    <sheetView topLeftCell="A4" workbookViewId="0">
      <selection activeCell="N11" sqref="N1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0</v>
      </c>
      <c r="B2">
        <f>A2*0.001</f>
        <v>0</v>
      </c>
      <c r="D2">
        <v>0</v>
      </c>
      <c r="E2">
        <f>D2*0.001</f>
        <v>0</v>
      </c>
      <c r="G2">
        <v>0</v>
      </c>
      <c r="H2">
        <f>G2*0.001</f>
        <v>0</v>
      </c>
    </row>
    <row r="3" spans="1:8" x14ac:dyDescent="0.3">
      <c r="A3">
        <v>20</v>
      </c>
      <c r="B3">
        <f t="shared" ref="B3:B12" si="0">A3*0.001</f>
        <v>0.02</v>
      </c>
      <c r="D3">
        <v>0.4</v>
      </c>
      <c r="E3">
        <f t="shared" ref="E3:E12" si="1">D3*0.001</f>
        <v>4.0000000000000002E-4</v>
      </c>
      <c r="G3">
        <v>127.6</v>
      </c>
      <c r="H3">
        <f t="shared" ref="H3:H12" si="2">G3*0.001</f>
        <v>0.12759999999999999</v>
      </c>
    </row>
    <row r="4" spans="1:8" x14ac:dyDescent="0.3">
      <c r="A4">
        <v>40</v>
      </c>
      <c r="B4">
        <f t="shared" si="0"/>
        <v>0.04</v>
      </c>
      <c r="D4">
        <v>0.9</v>
      </c>
      <c r="E4">
        <f t="shared" si="1"/>
        <v>9.0000000000000008E-4</v>
      </c>
      <c r="G4">
        <v>258.60000000000002</v>
      </c>
      <c r="H4">
        <f t="shared" si="2"/>
        <v>0.25860000000000005</v>
      </c>
    </row>
    <row r="5" spans="1:8" x14ac:dyDescent="0.3">
      <c r="A5">
        <v>60</v>
      </c>
      <c r="B5">
        <f t="shared" si="0"/>
        <v>0.06</v>
      </c>
      <c r="D5">
        <v>1.4</v>
      </c>
      <c r="E5">
        <f t="shared" si="1"/>
        <v>1.4E-3</v>
      </c>
      <c r="G5">
        <v>387.1</v>
      </c>
      <c r="H5">
        <f t="shared" si="2"/>
        <v>0.38710000000000006</v>
      </c>
    </row>
    <row r="6" spans="1:8" x14ac:dyDescent="0.3">
      <c r="A6">
        <v>80</v>
      </c>
      <c r="B6">
        <f t="shared" si="0"/>
        <v>0.08</v>
      </c>
      <c r="D6">
        <v>1.9</v>
      </c>
      <c r="E6">
        <f t="shared" si="1"/>
        <v>1.9E-3</v>
      </c>
      <c r="G6">
        <v>513</v>
      </c>
      <c r="H6">
        <f t="shared" si="2"/>
        <v>0.51300000000000001</v>
      </c>
    </row>
    <row r="7" spans="1:8" x14ac:dyDescent="0.3">
      <c r="A7">
        <v>100</v>
      </c>
      <c r="B7">
        <f t="shared" si="0"/>
        <v>0.1</v>
      </c>
      <c r="D7">
        <v>2.4</v>
      </c>
      <c r="E7">
        <f t="shared" si="1"/>
        <v>2.3999999999999998E-3</v>
      </c>
      <c r="G7">
        <v>642</v>
      </c>
      <c r="H7">
        <f t="shared" si="2"/>
        <v>0.64200000000000002</v>
      </c>
    </row>
    <row r="8" spans="1:8" x14ac:dyDescent="0.3">
      <c r="A8">
        <v>120</v>
      </c>
      <c r="B8">
        <f t="shared" si="0"/>
        <v>0.12</v>
      </c>
      <c r="D8">
        <v>2.8</v>
      </c>
      <c r="E8">
        <f t="shared" si="1"/>
        <v>2.8E-3</v>
      </c>
      <c r="G8">
        <v>767</v>
      </c>
      <c r="H8">
        <f t="shared" si="2"/>
        <v>0.76700000000000002</v>
      </c>
    </row>
    <row r="9" spans="1:8" x14ac:dyDescent="0.3">
      <c r="A9">
        <v>140</v>
      </c>
      <c r="B9">
        <f t="shared" si="0"/>
        <v>0.14000000000000001</v>
      </c>
      <c r="D9">
        <v>3.4</v>
      </c>
      <c r="E9">
        <f t="shared" si="1"/>
        <v>3.3999999999999998E-3</v>
      </c>
      <c r="G9">
        <v>898</v>
      </c>
      <c r="H9">
        <f t="shared" si="2"/>
        <v>0.89800000000000002</v>
      </c>
    </row>
    <row r="10" spans="1:8" x14ac:dyDescent="0.3">
      <c r="A10">
        <v>160</v>
      </c>
      <c r="B10">
        <f t="shared" si="0"/>
        <v>0.16</v>
      </c>
      <c r="D10">
        <v>3.8</v>
      </c>
      <c r="E10">
        <f t="shared" si="1"/>
        <v>3.8E-3</v>
      </c>
      <c r="G10">
        <v>1023</v>
      </c>
      <c r="H10">
        <f t="shared" si="2"/>
        <v>1.0230000000000001</v>
      </c>
    </row>
    <row r="11" spans="1:8" x14ac:dyDescent="0.3">
      <c r="A11">
        <v>180</v>
      </c>
      <c r="B11">
        <f t="shared" si="0"/>
        <v>0.18</v>
      </c>
      <c r="D11">
        <v>4.3</v>
      </c>
      <c r="E11">
        <f t="shared" si="1"/>
        <v>4.3E-3</v>
      </c>
      <c r="G11">
        <v>1148</v>
      </c>
      <c r="H11">
        <f t="shared" si="2"/>
        <v>1.1480000000000001</v>
      </c>
    </row>
    <row r="12" spans="1:8" x14ac:dyDescent="0.3">
      <c r="A12">
        <v>200</v>
      </c>
      <c r="B12">
        <f t="shared" si="0"/>
        <v>0.2</v>
      </c>
      <c r="D12">
        <v>4.8</v>
      </c>
      <c r="E12">
        <f t="shared" si="1"/>
        <v>4.7999999999999996E-3</v>
      </c>
      <c r="G12">
        <v>1276</v>
      </c>
      <c r="H12">
        <f t="shared" si="2"/>
        <v>1.276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FF85-9C81-4E1C-BE66-5930ED341889}">
  <dimension ref="A1:H12"/>
  <sheetViews>
    <sheetView workbookViewId="0">
      <selection activeCell="E12" activeCellId="1" sqref="H1:H12 E1:E1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0</v>
      </c>
      <c r="B2">
        <f>A2*0.001</f>
        <v>0</v>
      </c>
      <c r="D2">
        <v>0</v>
      </c>
      <c r="E2">
        <f>D2*0.001</f>
        <v>0</v>
      </c>
      <c r="G2">
        <v>0</v>
      </c>
      <c r="H2">
        <f>G2*0.001</f>
        <v>0</v>
      </c>
    </row>
    <row r="3" spans="1:8" x14ac:dyDescent="0.3">
      <c r="A3">
        <v>20</v>
      </c>
      <c r="B3">
        <f t="shared" ref="B3:B12" si="0">A3*0.001</f>
        <v>0.02</v>
      </c>
      <c r="D3">
        <v>3.1</v>
      </c>
      <c r="E3">
        <f t="shared" ref="E3:E12" si="1">D3*0.001</f>
        <v>3.1000000000000003E-3</v>
      </c>
      <c r="G3">
        <v>132</v>
      </c>
      <c r="H3">
        <f t="shared" ref="H3:H12" si="2">G3*0.001</f>
        <v>0.13200000000000001</v>
      </c>
    </row>
    <row r="4" spans="1:8" x14ac:dyDescent="0.3">
      <c r="A4">
        <v>40</v>
      </c>
      <c r="B4">
        <f t="shared" si="0"/>
        <v>0.04</v>
      </c>
      <c r="D4">
        <v>6.1</v>
      </c>
      <c r="E4">
        <f t="shared" si="1"/>
        <v>6.0999999999999995E-3</v>
      </c>
      <c r="G4">
        <v>258.2</v>
      </c>
      <c r="H4">
        <f t="shared" si="2"/>
        <v>0.25819999999999999</v>
      </c>
    </row>
    <row r="5" spans="1:8" x14ac:dyDescent="0.3">
      <c r="A5">
        <v>60</v>
      </c>
      <c r="B5">
        <f t="shared" si="0"/>
        <v>0.06</v>
      </c>
      <c r="D5">
        <v>9.3000000000000007</v>
      </c>
      <c r="E5">
        <f t="shared" si="1"/>
        <v>9.300000000000001E-3</v>
      </c>
      <c r="G5">
        <v>389.8</v>
      </c>
      <c r="H5">
        <f t="shared" si="2"/>
        <v>0.38980000000000004</v>
      </c>
    </row>
    <row r="6" spans="1:8" x14ac:dyDescent="0.3">
      <c r="A6">
        <v>80</v>
      </c>
      <c r="B6">
        <f t="shared" si="0"/>
        <v>0.08</v>
      </c>
      <c r="D6">
        <v>12.4</v>
      </c>
      <c r="E6">
        <f t="shared" si="1"/>
        <v>1.2400000000000001E-2</v>
      </c>
      <c r="G6">
        <v>519</v>
      </c>
      <c r="H6">
        <f t="shared" si="2"/>
        <v>0.51900000000000002</v>
      </c>
    </row>
    <row r="7" spans="1:8" x14ac:dyDescent="0.3">
      <c r="A7">
        <v>100</v>
      </c>
      <c r="B7">
        <f t="shared" si="0"/>
        <v>0.1</v>
      </c>
      <c r="D7">
        <v>15.5</v>
      </c>
      <c r="E7">
        <f t="shared" si="1"/>
        <v>1.55E-2</v>
      </c>
      <c r="G7">
        <v>645</v>
      </c>
      <c r="H7">
        <f t="shared" si="2"/>
        <v>0.64500000000000002</v>
      </c>
    </row>
    <row r="8" spans="1:8" x14ac:dyDescent="0.3">
      <c r="A8">
        <v>120</v>
      </c>
      <c r="B8">
        <f t="shared" si="0"/>
        <v>0.12</v>
      </c>
      <c r="D8">
        <v>18.600000000000001</v>
      </c>
      <c r="E8">
        <f t="shared" si="1"/>
        <v>1.8600000000000002E-2</v>
      </c>
      <c r="G8">
        <v>773</v>
      </c>
      <c r="H8">
        <f t="shared" si="2"/>
        <v>0.77300000000000002</v>
      </c>
    </row>
    <row r="9" spans="1:8" x14ac:dyDescent="0.3">
      <c r="A9">
        <v>140</v>
      </c>
      <c r="B9">
        <f t="shared" si="0"/>
        <v>0.14000000000000001</v>
      </c>
      <c r="D9">
        <v>21.7</v>
      </c>
      <c r="E9">
        <f t="shared" si="1"/>
        <v>2.1700000000000001E-2</v>
      </c>
      <c r="G9">
        <v>902</v>
      </c>
      <c r="H9">
        <f t="shared" si="2"/>
        <v>0.90200000000000002</v>
      </c>
    </row>
    <row r="10" spans="1:8" x14ac:dyDescent="0.3">
      <c r="A10">
        <v>160</v>
      </c>
      <c r="B10">
        <f t="shared" si="0"/>
        <v>0.16</v>
      </c>
      <c r="D10">
        <v>24.8</v>
      </c>
      <c r="E10">
        <f t="shared" si="1"/>
        <v>2.4800000000000003E-2</v>
      </c>
      <c r="G10">
        <v>1032</v>
      </c>
      <c r="H10">
        <f t="shared" si="2"/>
        <v>1.032</v>
      </c>
    </row>
    <row r="11" spans="1:8" x14ac:dyDescent="0.3">
      <c r="A11">
        <v>180</v>
      </c>
      <c r="B11">
        <f t="shared" si="0"/>
        <v>0.18</v>
      </c>
      <c r="D11">
        <v>27.9</v>
      </c>
      <c r="E11">
        <f t="shared" si="1"/>
        <v>2.7899999999999998E-2</v>
      </c>
      <c r="G11">
        <v>1160</v>
      </c>
      <c r="H11">
        <f t="shared" si="2"/>
        <v>1.1599999999999999</v>
      </c>
    </row>
    <row r="12" spans="1:8" x14ac:dyDescent="0.3">
      <c r="A12">
        <v>200</v>
      </c>
      <c r="B12">
        <f t="shared" si="0"/>
        <v>0.2</v>
      </c>
      <c r="D12">
        <v>30.9</v>
      </c>
      <c r="E12">
        <f t="shared" si="1"/>
        <v>3.09E-2</v>
      </c>
      <c r="G12">
        <v>1286</v>
      </c>
      <c r="H12">
        <f t="shared" si="2"/>
        <v>1.286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444C-D029-4122-BB52-BB00E4EEEAD6}">
  <dimension ref="A1:H12"/>
  <sheetViews>
    <sheetView workbookViewId="0">
      <selection activeCell="J9" sqref="J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0</v>
      </c>
      <c r="B2">
        <f>A2*0.001</f>
        <v>0</v>
      </c>
      <c r="D2">
        <v>0</v>
      </c>
      <c r="E2">
        <f>D2*0.001</f>
        <v>0</v>
      </c>
      <c r="G2">
        <v>0</v>
      </c>
      <c r="H2">
        <f>G2*0.001</f>
        <v>0</v>
      </c>
    </row>
    <row r="3" spans="1:8" x14ac:dyDescent="0.3">
      <c r="A3">
        <v>20</v>
      </c>
      <c r="B3">
        <f t="shared" ref="B3:B12" si="0">A3*0.001</f>
        <v>0.02</v>
      </c>
      <c r="D3">
        <v>5.0999999999999996</v>
      </c>
      <c r="E3">
        <f t="shared" ref="E3:E12" si="1">D3*0.001</f>
        <v>5.0999999999999995E-3</v>
      </c>
      <c r="G3">
        <v>134.30000000000001</v>
      </c>
      <c r="H3">
        <f t="shared" ref="H3:H12" si="2">G3*0.001</f>
        <v>0.1343</v>
      </c>
    </row>
    <row r="4" spans="1:8" x14ac:dyDescent="0.3">
      <c r="A4">
        <v>40</v>
      </c>
      <c r="B4">
        <f t="shared" si="0"/>
        <v>0.04</v>
      </c>
      <c r="D4">
        <v>10.199999999999999</v>
      </c>
      <c r="E4">
        <f t="shared" si="1"/>
        <v>1.0199999999999999E-2</v>
      </c>
      <c r="G4">
        <v>265.2</v>
      </c>
      <c r="H4">
        <f t="shared" si="2"/>
        <v>0.26519999999999999</v>
      </c>
    </row>
    <row r="5" spans="1:8" x14ac:dyDescent="0.3">
      <c r="A5">
        <v>60</v>
      </c>
      <c r="B5">
        <f t="shared" si="0"/>
        <v>0.06</v>
      </c>
      <c r="D5">
        <v>15.3</v>
      </c>
      <c r="E5">
        <f t="shared" si="1"/>
        <v>1.5300000000000001E-2</v>
      </c>
      <c r="G5">
        <v>396.9</v>
      </c>
      <c r="H5">
        <f t="shared" si="2"/>
        <v>0.39689999999999998</v>
      </c>
    </row>
    <row r="6" spans="1:8" x14ac:dyDescent="0.3">
      <c r="A6">
        <v>80</v>
      </c>
      <c r="B6">
        <f t="shared" si="0"/>
        <v>0.08</v>
      </c>
      <c r="D6">
        <v>20.2</v>
      </c>
      <c r="E6">
        <f t="shared" si="1"/>
        <v>2.0199999999999999E-2</v>
      </c>
      <c r="G6">
        <v>522</v>
      </c>
      <c r="H6">
        <f t="shared" si="2"/>
        <v>0.52200000000000002</v>
      </c>
    </row>
    <row r="7" spans="1:8" x14ac:dyDescent="0.3">
      <c r="A7">
        <v>100</v>
      </c>
      <c r="B7">
        <f t="shared" si="0"/>
        <v>0.1</v>
      </c>
      <c r="D7">
        <v>25.2</v>
      </c>
      <c r="E7">
        <f t="shared" si="1"/>
        <v>2.52E-2</v>
      </c>
      <c r="G7">
        <v>651</v>
      </c>
      <c r="H7">
        <f t="shared" si="2"/>
        <v>0.65100000000000002</v>
      </c>
    </row>
    <row r="8" spans="1:8" x14ac:dyDescent="0.3">
      <c r="A8">
        <v>120</v>
      </c>
      <c r="B8">
        <f t="shared" si="0"/>
        <v>0.12</v>
      </c>
      <c r="D8">
        <v>30.3</v>
      </c>
      <c r="E8">
        <f t="shared" si="1"/>
        <v>3.0300000000000001E-2</v>
      </c>
      <c r="G8">
        <v>782</v>
      </c>
      <c r="H8">
        <f t="shared" si="2"/>
        <v>0.78200000000000003</v>
      </c>
    </row>
    <row r="9" spans="1:8" x14ac:dyDescent="0.3">
      <c r="A9">
        <v>140</v>
      </c>
      <c r="B9">
        <f t="shared" si="0"/>
        <v>0.14000000000000001</v>
      </c>
      <c r="D9">
        <v>35.1</v>
      </c>
      <c r="E9">
        <f t="shared" si="1"/>
        <v>3.5099999999999999E-2</v>
      </c>
      <c r="G9">
        <v>908</v>
      </c>
      <c r="H9">
        <f t="shared" si="2"/>
        <v>0.90800000000000003</v>
      </c>
    </row>
    <row r="10" spans="1:8" x14ac:dyDescent="0.3">
      <c r="A10">
        <v>160</v>
      </c>
      <c r="B10">
        <f t="shared" si="0"/>
        <v>0.16</v>
      </c>
      <c r="D10">
        <v>40.299999999999997</v>
      </c>
      <c r="E10">
        <f t="shared" si="1"/>
        <v>4.0299999999999996E-2</v>
      </c>
      <c r="G10">
        <v>1040</v>
      </c>
      <c r="H10">
        <f t="shared" si="2"/>
        <v>1.04</v>
      </c>
    </row>
    <row r="11" spans="1:8" x14ac:dyDescent="0.3">
      <c r="A11">
        <v>180</v>
      </c>
      <c r="B11">
        <f t="shared" si="0"/>
        <v>0.18</v>
      </c>
      <c r="D11">
        <v>45.3</v>
      </c>
      <c r="E11">
        <f t="shared" si="1"/>
        <v>4.53E-2</v>
      </c>
      <c r="G11">
        <v>1169</v>
      </c>
      <c r="H11">
        <f t="shared" si="2"/>
        <v>1.169</v>
      </c>
    </row>
    <row r="12" spans="1:8" x14ac:dyDescent="0.3">
      <c r="A12">
        <v>200</v>
      </c>
      <c r="B12">
        <f t="shared" si="0"/>
        <v>0.2</v>
      </c>
      <c r="D12">
        <v>50.2</v>
      </c>
      <c r="E12">
        <f t="shared" si="1"/>
        <v>5.0200000000000002E-2</v>
      </c>
      <c r="G12">
        <v>1297</v>
      </c>
      <c r="H12">
        <f t="shared" si="2"/>
        <v>1.2969999999999999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zoomScaleNormal="100" workbookViewId="0">
      <selection activeCell="G15" sqref="G15"/>
    </sheetView>
  </sheetViews>
  <sheetFormatPr defaultRowHeight="14.4" x14ac:dyDescent="0.3"/>
  <sheetData>
    <row r="2" spans="1:11" x14ac:dyDescent="0.3">
      <c r="A2" t="s">
        <v>0</v>
      </c>
      <c r="B2" t="s">
        <v>1</v>
      </c>
      <c r="D2" t="s">
        <v>2</v>
      </c>
      <c r="E2" t="s">
        <v>6</v>
      </c>
      <c r="G2" t="s">
        <v>2</v>
      </c>
      <c r="H2" t="s">
        <v>7</v>
      </c>
      <c r="J2" t="s">
        <v>2</v>
      </c>
      <c r="K2" t="s">
        <v>8</v>
      </c>
    </row>
    <row r="3" spans="1:11" x14ac:dyDescent="0.3">
      <c r="A3">
        <v>0</v>
      </c>
      <c r="B3">
        <f t="shared" ref="B3:B13" si="0">A3*0.001</f>
        <v>0</v>
      </c>
      <c r="D3">
        <v>0</v>
      </c>
      <c r="E3">
        <v>0</v>
      </c>
      <c r="G3">
        <v>0</v>
      </c>
      <c r="H3">
        <f>G3*0.001</f>
        <v>0</v>
      </c>
      <c r="J3">
        <v>0</v>
      </c>
      <c r="K3">
        <f>J3*0.001</f>
        <v>0</v>
      </c>
    </row>
    <row r="4" spans="1:11" x14ac:dyDescent="0.3">
      <c r="A4">
        <v>20</v>
      </c>
      <c r="B4">
        <f t="shared" si="0"/>
        <v>0.02</v>
      </c>
      <c r="D4">
        <v>0.4</v>
      </c>
      <c r="E4">
        <v>4.0000000000000002E-4</v>
      </c>
      <c r="G4">
        <v>3.1</v>
      </c>
      <c r="H4">
        <f t="shared" ref="H4:H13" si="1">G4*0.001</f>
        <v>3.1000000000000003E-3</v>
      </c>
      <c r="J4">
        <v>5.0999999999999996</v>
      </c>
      <c r="K4">
        <f t="shared" ref="K4:K13" si="2">J4*0.001</f>
        <v>5.0999999999999995E-3</v>
      </c>
    </row>
    <row r="5" spans="1:11" x14ac:dyDescent="0.3">
      <c r="A5">
        <v>40</v>
      </c>
      <c r="B5">
        <f t="shared" si="0"/>
        <v>0.04</v>
      </c>
      <c r="D5">
        <v>0.9</v>
      </c>
      <c r="E5">
        <v>8.9999999999999998E-4</v>
      </c>
      <c r="G5">
        <v>6.1</v>
      </c>
      <c r="H5">
        <f t="shared" si="1"/>
        <v>6.0999999999999995E-3</v>
      </c>
      <c r="J5">
        <v>10.199999999999999</v>
      </c>
      <c r="K5">
        <f t="shared" si="2"/>
        <v>1.0199999999999999E-2</v>
      </c>
    </row>
    <row r="6" spans="1:11" x14ac:dyDescent="0.3">
      <c r="A6">
        <v>60</v>
      </c>
      <c r="B6">
        <f t="shared" si="0"/>
        <v>0.06</v>
      </c>
      <c r="D6">
        <v>1.4</v>
      </c>
      <c r="E6">
        <v>1.4E-3</v>
      </c>
      <c r="G6">
        <v>9.3000000000000007</v>
      </c>
      <c r="H6">
        <f t="shared" si="1"/>
        <v>9.300000000000001E-3</v>
      </c>
      <c r="J6">
        <v>15.3</v>
      </c>
      <c r="K6">
        <f t="shared" si="2"/>
        <v>1.5300000000000001E-2</v>
      </c>
    </row>
    <row r="7" spans="1:11" x14ac:dyDescent="0.3">
      <c r="A7">
        <v>80</v>
      </c>
      <c r="B7">
        <f t="shared" si="0"/>
        <v>0.08</v>
      </c>
      <c r="D7">
        <v>1.9</v>
      </c>
      <c r="E7">
        <v>1.9E-3</v>
      </c>
      <c r="G7">
        <v>12.4</v>
      </c>
      <c r="H7">
        <f t="shared" si="1"/>
        <v>1.2400000000000001E-2</v>
      </c>
      <c r="J7">
        <v>20.2</v>
      </c>
      <c r="K7">
        <f t="shared" si="2"/>
        <v>2.0199999999999999E-2</v>
      </c>
    </row>
    <row r="8" spans="1:11" x14ac:dyDescent="0.3">
      <c r="A8">
        <v>100</v>
      </c>
      <c r="B8">
        <f t="shared" si="0"/>
        <v>0.1</v>
      </c>
      <c r="D8">
        <v>2.4</v>
      </c>
      <c r="E8">
        <v>2.3999999999999998E-3</v>
      </c>
      <c r="G8">
        <v>15.5</v>
      </c>
      <c r="H8">
        <f t="shared" si="1"/>
        <v>1.55E-2</v>
      </c>
      <c r="J8">
        <v>25.2</v>
      </c>
      <c r="K8">
        <f t="shared" si="2"/>
        <v>2.52E-2</v>
      </c>
    </row>
    <row r="9" spans="1:11" x14ac:dyDescent="0.3">
      <c r="A9">
        <v>120</v>
      </c>
      <c r="B9">
        <f t="shared" si="0"/>
        <v>0.12</v>
      </c>
      <c r="D9">
        <v>2.8</v>
      </c>
      <c r="E9">
        <v>2.8E-3</v>
      </c>
      <c r="G9">
        <v>18.600000000000001</v>
      </c>
      <c r="H9">
        <f t="shared" si="1"/>
        <v>1.8600000000000002E-2</v>
      </c>
      <c r="J9">
        <v>30.3</v>
      </c>
      <c r="K9">
        <f t="shared" si="2"/>
        <v>3.0300000000000001E-2</v>
      </c>
    </row>
    <row r="10" spans="1:11" x14ac:dyDescent="0.3">
      <c r="A10">
        <v>140</v>
      </c>
      <c r="B10">
        <f t="shared" si="0"/>
        <v>0.14000000000000001</v>
      </c>
      <c r="D10">
        <v>3.4</v>
      </c>
      <c r="E10">
        <v>3.3999999999999998E-3</v>
      </c>
      <c r="G10">
        <v>21.7</v>
      </c>
      <c r="H10">
        <f t="shared" si="1"/>
        <v>2.1700000000000001E-2</v>
      </c>
      <c r="J10">
        <v>35.1</v>
      </c>
      <c r="K10">
        <f t="shared" si="2"/>
        <v>3.5099999999999999E-2</v>
      </c>
    </row>
    <row r="11" spans="1:11" x14ac:dyDescent="0.3">
      <c r="A11">
        <v>160</v>
      </c>
      <c r="B11">
        <f t="shared" si="0"/>
        <v>0.16</v>
      </c>
      <c r="D11">
        <v>3.8</v>
      </c>
      <c r="E11">
        <v>3.8E-3</v>
      </c>
      <c r="G11">
        <v>24.8</v>
      </c>
      <c r="H11">
        <f t="shared" si="1"/>
        <v>2.4800000000000003E-2</v>
      </c>
      <c r="J11">
        <v>40.299999999999997</v>
      </c>
      <c r="K11">
        <f t="shared" si="2"/>
        <v>4.0299999999999996E-2</v>
      </c>
    </row>
    <row r="12" spans="1:11" x14ac:dyDescent="0.3">
      <c r="A12">
        <v>180</v>
      </c>
      <c r="B12">
        <f t="shared" si="0"/>
        <v>0.18</v>
      </c>
      <c r="D12">
        <v>4.3</v>
      </c>
      <c r="E12">
        <v>4.3E-3</v>
      </c>
      <c r="G12">
        <v>27.9</v>
      </c>
      <c r="H12">
        <f t="shared" si="1"/>
        <v>2.7899999999999998E-2</v>
      </c>
      <c r="J12">
        <v>45.3</v>
      </c>
      <c r="K12">
        <f t="shared" si="2"/>
        <v>4.53E-2</v>
      </c>
    </row>
    <row r="13" spans="1:11" x14ac:dyDescent="0.3">
      <c r="A13">
        <v>200</v>
      </c>
      <c r="B13">
        <f t="shared" si="0"/>
        <v>0.2</v>
      </c>
      <c r="D13">
        <v>4.8</v>
      </c>
      <c r="E13">
        <v>4.7999999999999996E-3</v>
      </c>
      <c r="G13">
        <v>30.9</v>
      </c>
      <c r="H13">
        <f t="shared" si="1"/>
        <v>3.09E-2</v>
      </c>
      <c r="J13">
        <v>50.2</v>
      </c>
      <c r="K13">
        <f t="shared" si="2"/>
        <v>5.0200000000000002E-2</v>
      </c>
    </row>
    <row r="23" spans="1:11" x14ac:dyDescent="0.3">
      <c r="A23" t="s">
        <v>0</v>
      </c>
      <c r="B23" t="s">
        <v>1</v>
      </c>
      <c r="D23" t="s">
        <v>4</v>
      </c>
      <c r="E23" t="s">
        <v>6</v>
      </c>
      <c r="G23" t="s">
        <v>4</v>
      </c>
      <c r="H23" t="s">
        <v>7</v>
      </c>
      <c r="J23" t="s">
        <v>4</v>
      </c>
      <c r="K23" t="s">
        <v>8</v>
      </c>
    </row>
    <row r="24" spans="1:11" x14ac:dyDescent="0.3">
      <c r="A24">
        <v>0</v>
      </c>
      <c r="B24">
        <f>A24*0.001</f>
        <v>0</v>
      </c>
      <c r="D24">
        <v>0</v>
      </c>
      <c r="E24">
        <v>0</v>
      </c>
      <c r="G24">
        <v>0</v>
      </c>
      <c r="H24">
        <f>G24*0.001</f>
        <v>0</v>
      </c>
      <c r="J24">
        <v>0</v>
      </c>
      <c r="K24">
        <f t="shared" ref="K24:K34" si="3">J24*0.001</f>
        <v>0</v>
      </c>
    </row>
    <row r="25" spans="1:11" x14ac:dyDescent="0.3">
      <c r="A25">
        <v>20</v>
      </c>
      <c r="B25">
        <f t="shared" ref="B25:B34" si="4">A25*0.001</f>
        <v>0.02</v>
      </c>
      <c r="D25">
        <v>127.6</v>
      </c>
      <c r="E25">
        <v>0.12759999999999999</v>
      </c>
      <c r="G25">
        <v>132</v>
      </c>
      <c r="H25">
        <f t="shared" ref="H25:H34" si="5">G25*0.001</f>
        <v>0.13200000000000001</v>
      </c>
      <c r="J25">
        <v>134.30000000000001</v>
      </c>
      <c r="K25">
        <f t="shared" si="3"/>
        <v>0.1343</v>
      </c>
    </row>
    <row r="26" spans="1:11" x14ac:dyDescent="0.3">
      <c r="A26">
        <v>40</v>
      </c>
      <c r="B26">
        <f t="shared" si="4"/>
        <v>0.04</v>
      </c>
      <c r="D26">
        <v>258.60000000000002</v>
      </c>
      <c r="E26">
        <v>0.2586</v>
      </c>
      <c r="G26">
        <v>258.2</v>
      </c>
      <c r="H26">
        <f t="shared" si="5"/>
        <v>0.25819999999999999</v>
      </c>
      <c r="J26">
        <v>265.2</v>
      </c>
      <c r="K26">
        <f t="shared" si="3"/>
        <v>0.26519999999999999</v>
      </c>
    </row>
    <row r="27" spans="1:11" x14ac:dyDescent="0.3">
      <c r="A27">
        <v>60</v>
      </c>
      <c r="B27">
        <f t="shared" si="4"/>
        <v>0.06</v>
      </c>
      <c r="D27">
        <v>387.1</v>
      </c>
      <c r="E27">
        <v>0.3871</v>
      </c>
      <c r="G27">
        <v>389.8</v>
      </c>
      <c r="H27">
        <f t="shared" si="5"/>
        <v>0.38980000000000004</v>
      </c>
      <c r="J27">
        <v>396.9</v>
      </c>
      <c r="K27">
        <f t="shared" si="3"/>
        <v>0.39689999999999998</v>
      </c>
    </row>
    <row r="28" spans="1:11" x14ac:dyDescent="0.3">
      <c r="A28">
        <v>80</v>
      </c>
      <c r="B28">
        <f t="shared" si="4"/>
        <v>0.08</v>
      </c>
      <c r="D28">
        <v>513</v>
      </c>
      <c r="E28">
        <v>0.51300000000000001</v>
      </c>
      <c r="G28">
        <v>519</v>
      </c>
      <c r="H28">
        <f t="shared" si="5"/>
        <v>0.51900000000000002</v>
      </c>
      <c r="J28">
        <v>522</v>
      </c>
      <c r="K28">
        <f t="shared" si="3"/>
        <v>0.52200000000000002</v>
      </c>
    </row>
    <row r="29" spans="1:11" x14ac:dyDescent="0.3">
      <c r="A29">
        <v>100</v>
      </c>
      <c r="B29">
        <f t="shared" si="4"/>
        <v>0.1</v>
      </c>
      <c r="D29">
        <v>642</v>
      </c>
      <c r="E29">
        <v>0.64200000000000002</v>
      </c>
      <c r="G29">
        <v>645</v>
      </c>
      <c r="H29">
        <f t="shared" si="5"/>
        <v>0.64500000000000002</v>
      </c>
      <c r="J29">
        <v>651</v>
      </c>
      <c r="K29">
        <f t="shared" si="3"/>
        <v>0.65100000000000002</v>
      </c>
    </row>
    <row r="30" spans="1:11" x14ac:dyDescent="0.3">
      <c r="A30">
        <v>120</v>
      </c>
      <c r="B30">
        <f t="shared" si="4"/>
        <v>0.12</v>
      </c>
      <c r="D30">
        <v>767</v>
      </c>
      <c r="E30">
        <v>0.76700000000000002</v>
      </c>
      <c r="G30">
        <v>773</v>
      </c>
      <c r="H30">
        <f t="shared" si="5"/>
        <v>0.77300000000000002</v>
      </c>
      <c r="J30">
        <v>782</v>
      </c>
      <c r="K30">
        <f t="shared" si="3"/>
        <v>0.78200000000000003</v>
      </c>
    </row>
    <row r="31" spans="1:11" x14ac:dyDescent="0.3">
      <c r="A31">
        <v>140</v>
      </c>
      <c r="B31">
        <f t="shared" si="4"/>
        <v>0.14000000000000001</v>
      </c>
      <c r="D31">
        <v>898</v>
      </c>
      <c r="E31">
        <v>0.89800000000000002</v>
      </c>
      <c r="G31">
        <v>902</v>
      </c>
      <c r="H31">
        <f t="shared" si="5"/>
        <v>0.90200000000000002</v>
      </c>
      <c r="J31">
        <v>908</v>
      </c>
      <c r="K31">
        <f t="shared" si="3"/>
        <v>0.90800000000000003</v>
      </c>
    </row>
    <row r="32" spans="1:11" x14ac:dyDescent="0.3">
      <c r="A32">
        <v>160</v>
      </c>
      <c r="B32">
        <f t="shared" si="4"/>
        <v>0.16</v>
      </c>
      <c r="D32">
        <v>1023</v>
      </c>
      <c r="E32">
        <v>1.0229999999999999</v>
      </c>
      <c r="G32">
        <v>1032</v>
      </c>
      <c r="H32">
        <f t="shared" si="5"/>
        <v>1.032</v>
      </c>
      <c r="J32">
        <v>1040</v>
      </c>
      <c r="K32">
        <f t="shared" si="3"/>
        <v>1.04</v>
      </c>
    </row>
    <row r="33" spans="1:11" x14ac:dyDescent="0.3">
      <c r="A33">
        <v>180</v>
      </c>
      <c r="B33">
        <f t="shared" si="4"/>
        <v>0.18</v>
      </c>
      <c r="D33">
        <v>1148</v>
      </c>
      <c r="E33">
        <v>1.1479999999999999</v>
      </c>
      <c r="G33">
        <v>1160</v>
      </c>
      <c r="H33">
        <f t="shared" si="5"/>
        <v>1.1599999999999999</v>
      </c>
      <c r="J33">
        <v>1169</v>
      </c>
      <c r="K33">
        <f t="shared" si="3"/>
        <v>1.169</v>
      </c>
    </row>
    <row r="34" spans="1:11" x14ac:dyDescent="0.3">
      <c r="A34">
        <v>200</v>
      </c>
      <c r="B34">
        <f t="shared" si="4"/>
        <v>0.2</v>
      </c>
      <c r="D34">
        <v>1276</v>
      </c>
      <c r="E34">
        <v>1.276</v>
      </c>
      <c r="G34">
        <v>1286</v>
      </c>
      <c r="H34">
        <f t="shared" si="5"/>
        <v>1.286</v>
      </c>
      <c r="J34">
        <v>1297</v>
      </c>
      <c r="K34">
        <f t="shared" si="3"/>
        <v>1.2969999999999999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ABB8-948C-4013-9CFB-B14713EEC068}">
  <dimension ref="B3:F14"/>
  <sheetViews>
    <sheetView workbookViewId="0">
      <selection activeCell="A2" sqref="A2"/>
    </sheetView>
  </sheetViews>
  <sheetFormatPr defaultRowHeight="14.4" x14ac:dyDescent="0.3"/>
  <sheetData>
    <row r="3" spans="2:6" x14ac:dyDescent="0.3">
      <c r="B3" t="s">
        <v>1</v>
      </c>
      <c r="D3" t="s">
        <v>2</v>
      </c>
      <c r="E3" t="s">
        <v>3</v>
      </c>
      <c r="F3" t="s">
        <v>9</v>
      </c>
    </row>
    <row r="4" spans="2:6" x14ac:dyDescent="0.3">
      <c r="B4">
        <v>0</v>
      </c>
      <c r="D4">
        <v>4.8</v>
      </c>
      <c r="E4">
        <f t="shared" ref="E4:E14" si="0">D4*0.001</f>
        <v>4.7999999999999996E-3</v>
      </c>
      <c r="F4">
        <f t="shared" ref="F4:F14" si="1">E4*0.0005/(0.0004*0.2)</f>
        <v>2.9999999999999995E-2</v>
      </c>
    </row>
    <row r="5" spans="2:6" x14ac:dyDescent="0.3">
      <c r="B5">
        <v>0.2</v>
      </c>
      <c r="D5">
        <v>9.9</v>
      </c>
      <c r="E5">
        <f t="shared" si="0"/>
        <v>9.9000000000000008E-3</v>
      </c>
      <c r="F5">
        <f t="shared" si="1"/>
        <v>6.1875000000000006E-2</v>
      </c>
    </row>
    <row r="6" spans="2:6" x14ac:dyDescent="0.3">
      <c r="B6">
        <v>0.4</v>
      </c>
      <c r="D6">
        <v>15.3</v>
      </c>
      <c r="E6">
        <f t="shared" si="0"/>
        <v>1.5300000000000001E-2</v>
      </c>
      <c r="F6">
        <f t="shared" si="1"/>
        <v>9.5625000000000002E-2</v>
      </c>
    </row>
    <row r="7" spans="2:6" x14ac:dyDescent="0.3">
      <c r="B7">
        <v>0.6</v>
      </c>
      <c r="D7">
        <v>20.5</v>
      </c>
      <c r="E7">
        <f t="shared" si="0"/>
        <v>2.0500000000000001E-2</v>
      </c>
      <c r="F7">
        <f t="shared" si="1"/>
        <v>0.12812499999999999</v>
      </c>
    </row>
    <row r="8" spans="2:6" x14ac:dyDescent="0.3">
      <c r="B8">
        <v>0.8</v>
      </c>
      <c r="D8">
        <v>26.2</v>
      </c>
      <c r="E8">
        <f t="shared" si="0"/>
        <v>2.6200000000000001E-2</v>
      </c>
      <c r="F8">
        <f t="shared" si="1"/>
        <v>0.16375000000000001</v>
      </c>
    </row>
    <row r="9" spans="2:6" x14ac:dyDescent="0.3">
      <c r="B9">
        <v>1</v>
      </c>
      <c r="D9">
        <v>30.4</v>
      </c>
      <c r="E9">
        <f t="shared" si="0"/>
        <v>3.04E-2</v>
      </c>
      <c r="F9">
        <f t="shared" si="1"/>
        <v>0.18999999999999997</v>
      </c>
    </row>
    <row r="10" spans="2:6" x14ac:dyDescent="0.3">
      <c r="B10">
        <v>1.2</v>
      </c>
      <c r="D10">
        <v>35</v>
      </c>
      <c r="E10">
        <f t="shared" si="0"/>
        <v>3.5000000000000003E-2</v>
      </c>
      <c r="F10">
        <f t="shared" si="1"/>
        <v>0.21875</v>
      </c>
    </row>
    <row r="11" spans="2:6" x14ac:dyDescent="0.3">
      <c r="B11">
        <v>1.4</v>
      </c>
      <c r="D11">
        <v>40.799999999999997</v>
      </c>
      <c r="E11">
        <f t="shared" si="0"/>
        <v>4.0799999999999996E-2</v>
      </c>
      <c r="F11">
        <f t="shared" si="1"/>
        <v>0.25499999999999995</v>
      </c>
    </row>
    <row r="12" spans="2:6" x14ac:dyDescent="0.3">
      <c r="B12">
        <v>1.6</v>
      </c>
      <c r="D12">
        <v>43.4</v>
      </c>
      <c r="E12">
        <f t="shared" si="0"/>
        <v>4.3400000000000001E-2</v>
      </c>
      <c r="F12">
        <f t="shared" si="1"/>
        <v>0.27124999999999999</v>
      </c>
    </row>
    <row r="13" spans="2:6" x14ac:dyDescent="0.3">
      <c r="B13">
        <v>1.8</v>
      </c>
      <c r="D13">
        <v>46.5</v>
      </c>
      <c r="E13">
        <f t="shared" si="0"/>
        <v>4.65E-2</v>
      </c>
      <c r="F13">
        <f t="shared" si="1"/>
        <v>0.29062499999999997</v>
      </c>
    </row>
    <row r="14" spans="2:6" x14ac:dyDescent="0.3">
      <c r="B14">
        <v>2</v>
      </c>
      <c r="D14">
        <v>50.1</v>
      </c>
      <c r="E14">
        <f t="shared" si="0"/>
        <v>5.0100000000000006E-2</v>
      </c>
      <c r="F14">
        <f t="shared" si="1"/>
        <v>0.31312499999999999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76AA-1A81-4556-8AF4-98FA0D3367D2}">
  <dimension ref="C4:J15"/>
  <sheetViews>
    <sheetView topLeftCell="A4" workbookViewId="0">
      <selection activeCell="Q16" sqref="Q16"/>
    </sheetView>
  </sheetViews>
  <sheetFormatPr defaultRowHeight="14.4" x14ac:dyDescent="0.3"/>
  <sheetData>
    <row r="4" spans="3:10" x14ac:dyDescent="0.3">
      <c r="C4" t="s">
        <v>11</v>
      </c>
      <c r="D4" t="s">
        <v>10</v>
      </c>
      <c r="F4" t="s">
        <v>12</v>
      </c>
      <c r="G4" t="s">
        <v>10</v>
      </c>
      <c r="I4" t="s">
        <v>13</v>
      </c>
      <c r="J4" t="s">
        <v>10</v>
      </c>
    </row>
    <row r="5" spans="3:10" x14ac:dyDescent="0.3">
      <c r="C5">
        <v>0</v>
      </c>
      <c r="D5">
        <v>0</v>
      </c>
      <c r="F5">
        <v>0</v>
      </c>
      <c r="G5">
        <v>0</v>
      </c>
      <c r="I5">
        <v>0</v>
      </c>
      <c r="J5">
        <v>0</v>
      </c>
    </row>
    <row r="6" spans="3:10" x14ac:dyDescent="0.3">
      <c r="C6">
        <v>4.0000000000000002E-4</v>
      </c>
      <c r="D6">
        <v>0.12759999999999999</v>
      </c>
      <c r="F6">
        <v>3.0999999999999999E-3</v>
      </c>
      <c r="G6">
        <v>0.13200000000000001</v>
      </c>
      <c r="I6">
        <v>5.0999999999999995E-3</v>
      </c>
      <c r="J6">
        <v>0.1343</v>
      </c>
    </row>
    <row r="7" spans="3:10" x14ac:dyDescent="0.3">
      <c r="C7">
        <v>8.9999999999999998E-4</v>
      </c>
      <c r="D7">
        <v>0.2586</v>
      </c>
      <c r="F7">
        <v>6.1000000000000004E-3</v>
      </c>
      <c r="G7">
        <v>0.25819999999999999</v>
      </c>
      <c r="I7">
        <v>1.0199999999999999E-2</v>
      </c>
      <c r="J7">
        <v>0.26519999999999999</v>
      </c>
    </row>
    <row r="8" spans="3:10" x14ac:dyDescent="0.3">
      <c r="C8">
        <v>1.4E-3</v>
      </c>
      <c r="D8">
        <v>0.3871</v>
      </c>
      <c r="F8">
        <v>9.2999999999999992E-3</v>
      </c>
      <c r="G8">
        <v>0.38980000000000004</v>
      </c>
      <c r="I8">
        <v>1.5300000000000001E-2</v>
      </c>
      <c r="J8">
        <v>0.3962</v>
      </c>
    </row>
    <row r="9" spans="3:10" x14ac:dyDescent="0.3">
      <c r="C9">
        <v>1.9E-3</v>
      </c>
      <c r="D9">
        <v>0.51300000000000001</v>
      </c>
      <c r="F9">
        <v>1.24E-2</v>
      </c>
      <c r="G9">
        <v>0.51900000000000002</v>
      </c>
      <c r="I9">
        <v>2.0199999999999999E-2</v>
      </c>
      <c r="J9">
        <v>0.52200000000000002</v>
      </c>
    </row>
    <row r="10" spans="3:10" x14ac:dyDescent="0.3">
      <c r="C10">
        <v>2.3999999999999998E-3</v>
      </c>
      <c r="D10">
        <v>0.64200000000000002</v>
      </c>
      <c r="F10">
        <v>1.55E-2</v>
      </c>
      <c r="G10">
        <v>0.64500000000000002</v>
      </c>
      <c r="I10">
        <v>2.52E-2</v>
      </c>
      <c r="J10">
        <v>0.65100000000000002</v>
      </c>
    </row>
    <row r="11" spans="3:10" x14ac:dyDescent="0.3">
      <c r="C11">
        <v>2.8E-3</v>
      </c>
      <c r="D11">
        <v>0.76700000000000002</v>
      </c>
      <c r="F11">
        <v>1.8599999999999998E-2</v>
      </c>
      <c r="G11">
        <v>0.77300000000000002</v>
      </c>
      <c r="I11">
        <v>3.0300000000000001E-2</v>
      </c>
      <c r="J11">
        <v>0.78200000000000003</v>
      </c>
    </row>
    <row r="12" spans="3:10" x14ac:dyDescent="0.3">
      <c r="C12">
        <v>3.3999999999999998E-3</v>
      </c>
      <c r="D12">
        <v>0.89800000000000002</v>
      </c>
      <c r="F12">
        <v>2.1700000000000001E-2</v>
      </c>
      <c r="G12">
        <v>0.90200000000000002</v>
      </c>
      <c r="I12">
        <v>3.5099999999999999E-2</v>
      </c>
      <c r="J12">
        <v>0.90800000000000003</v>
      </c>
    </row>
    <row r="13" spans="3:10" x14ac:dyDescent="0.3">
      <c r="C13">
        <v>3.8E-3</v>
      </c>
      <c r="D13">
        <v>1.0229999999999999</v>
      </c>
      <c r="F13">
        <v>2.4799999999999999E-2</v>
      </c>
      <c r="G13">
        <v>1.032</v>
      </c>
      <c r="I13">
        <v>4.0299999999999996E-2</v>
      </c>
      <c r="J13">
        <v>1.04</v>
      </c>
    </row>
    <row r="14" spans="3:10" x14ac:dyDescent="0.3">
      <c r="C14">
        <v>4.3E-3</v>
      </c>
      <c r="D14">
        <v>1.1479999999999999</v>
      </c>
      <c r="F14">
        <v>2.7900000000000001E-2</v>
      </c>
      <c r="G14">
        <v>1.1599999999999999</v>
      </c>
      <c r="I14">
        <v>4.53E-2</v>
      </c>
      <c r="J14">
        <v>1.169</v>
      </c>
    </row>
    <row r="15" spans="3:10" x14ac:dyDescent="0.3">
      <c r="C15">
        <v>4.7999999999999996E-3</v>
      </c>
      <c r="D15">
        <v>1.276</v>
      </c>
      <c r="F15">
        <v>3.09E-2</v>
      </c>
      <c r="G15">
        <v>1.286</v>
      </c>
      <c r="I15">
        <v>5.0200000000000002E-2</v>
      </c>
      <c r="J15">
        <v>1.2969999999999999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</vt:lpstr>
      <vt:lpstr>Experiment 2</vt:lpstr>
      <vt:lpstr>Experiment 3</vt:lpstr>
      <vt:lpstr>Ex 1,2,3 Oveeall</vt:lpstr>
      <vt:lpstr>Experiment 5</vt:lpstr>
      <vt:lpstr>V_X versus V_H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2021-03-04T06:10:02Z</dcterms:modified>
</cp:coreProperties>
</file>