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<sst xmlns="http://schemas.openxmlformats.org/spreadsheetml/2006/main" count="22" uniqueCount="17">
  <si>
    <t>DETERMINAREA COEFICIENTULUI DE VÂSCOZITATE DINAMICĂ LA LICHIDE PRIN METODA STOKES</t>
  </si>
  <si>
    <t>d   
[m]</t>
  </si>
  <si>
    <t>r
[m]</t>
  </si>
  <si>
    <t>V
[m^3]</t>
  </si>
  <si>
    <t>m
[kg]</t>
  </si>
  <si>
    <t>Pbz
[kg/m^3]</t>
  </si>
  <si>
    <t>NR</t>
  </si>
  <si>
    <t>ρb
[kg/m3]</t>
  </si>
  <si>
    <t>ρl
[kg/m3]</t>
  </si>
  <si>
    <t>d
[m]</t>
  </si>
  <si>
    <t>l
[m]</t>
  </si>
  <si>
    <t>t
[s]</t>
  </si>
  <si>
    <t>t̅
[s]</t>
  </si>
  <si>
    <t>η
[Pa∙s]</t>
  </si>
  <si>
    <t>η̅
[Pa∙s]</t>
  </si>
  <si>
    <t>∆η
[Pa∙s]</t>
  </si>
  <si>
    <t>∆ηstat
[Pa∙s]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</si>
</sst>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"/>
  </numFmts>
  <fonts count="4">
    <font>
      <sz val="10.0"/>
      <color rgb="FF000000"/>
      <name val="Arial"/>
    </font>
    <font>
      <sz val="18.0"/>
      <color rgb="FFFFFFFF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Font="1"/>
    <xf borderId="4" fillId="3" fontId="3" numFmtId="0" xfId="0" applyAlignment="1" applyBorder="1" applyFill="1" applyFont="1">
      <alignment horizontal="center" readingOrder="0" vertical="center"/>
    </xf>
    <xf borderId="4" fillId="3" fontId="3" numFmtId="0" xfId="0" applyAlignment="1" applyBorder="1" applyFont="1">
      <alignment horizontal="center" readingOrder="0"/>
    </xf>
    <xf borderId="5" fillId="0" fontId="2" numFmtId="0" xfId="0" applyBorder="1" applyFont="1"/>
    <xf borderId="6" fillId="4" fontId="3" numFmtId="0" xfId="0" applyAlignment="1" applyBorder="1" applyFill="1" applyFont="1">
      <alignment readingOrder="0"/>
    </xf>
    <xf borderId="6" fillId="4" fontId="3" numFmtId="164" xfId="0" applyAlignment="1" applyBorder="1" applyFont="1" applyNumberFormat="1">
      <alignment readingOrder="0"/>
    </xf>
    <xf borderId="6" fillId="5" fontId="3" numFmtId="0" xfId="0" applyAlignment="1" applyBorder="1" applyFill="1" applyFont="1">
      <alignment horizontal="center" readingOrder="0"/>
    </xf>
    <xf borderId="6" fillId="3" fontId="3" numFmtId="0" xfId="0" applyAlignment="1" applyBorder="1" applyFont="1">
      <alignment readingOrder="0"/>
    </xf>
    <xf borderId="4" fillId="4" fontId="3" numFmtId="0" xfId="0" applyAlignment="1" applyBorder="1" applyFont="1">
      <alignment horizontal="center" readingOrder="0" vertical="center"/>
    </xf>
    <xf borderId="4" fillId="4" fontId="3" numFmtId="3" xfId="0" applyAlignment="1" applyBorder="1" applyFont="1" applyNumberFormat="1">
      <alignment horizontal="center" readingOrder="0" vertical="center"/>
    </xf>
    <xf borderId="4" fillId="4" fontId="3" numFmtId="0" xfId="0" applyAlignment="1" applyBorder="1" applyFont="1">
      <alignment horizontal="center" vertical="center"/>
    </xf>
    <xf borderId="6" fillId="4" fontId="3" numFmtId="0" xfId="0" applyBorder="1" applyFont="1"/>
    <xf borderId="4" fillId="4" fontId="3" numFmtId="0" xfId="0" applyAlignment="1" applyBorder="1" applyFont="1">
      <alignment vertical="center"/>
    </xf>
    <xf borderId="7" fillId="0" fontId="2" numFmtId="0" xfId="0" applyBorder="1" applyFont="1"/>
    <xf borderId="8" fillId="2" fontId="3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readingOrder="0"/>
    </xf>
    <xf borderId="9" fillId="0" fontId="2" numFmtId="0" xfId="0" applyBorder="1" applyFont="1"/>
    <xf borderId="10" fillId="2" fontId="3" numFmtId="0" xfId="0" applyAlignment="1" applyBorder="1" applyFont="1">
      <alignment readingOrder="0"/>
    </xf>
    <xf borderId="10" fillId="2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7"/>
      <c r="D4" s="7"/>
      <c r="E4" s="7"/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8">
        <v>24.0</v>
      </c>
      <c r="D5" s="8">
        <v>12.0</v>
      </c>
      <c r="E5" s="9">
        <v>7.23E-6</v>
      </c>
      <c r="F5" s="8">
        <v>74.0</v>
      </c>
      <c r="G5" s="8">
        <v>103.3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11">
        <v>1.0</v>
      </c>
      <c r="C8" s="12">
        <v>1023.0</v>
      </c>
      <c r="D8" s="12">
        <v>861.0</v>
      </c>
      <c r="E8" s="13">
        <v>24.0</v>
      </c>
      <c r="F8" s="12">
        <v>285.0</v>
      </c>
      <c r="G8" s="8">
        <v>1.37</v>
      </c>
      <c r="H8" s="14">
        <f>SUM(G8:G22)/15</f>
        <v>1.200666667</v>
      </c>
      <c r="I8" s="15">
        <f t="shared" ref="I8:I12" si="1">G8:G22*0.178</f>
        <v>0.24386</v>
      </c>
      <c r="J8" s="14">
        <f>SUM(I8:I22)/15</f>
        <v>0.2137186667</v>
      </c>
      <c r="K8" s="15">
        <f>J8-I8</f>
        <v>-0.03014133333</v>
      </c>
      <c r="L8" s="16">
        <f>POW(((K8*K8)+(K9*K9)+(K10*K10)+(K11*K11)+(K12*K12)+(K13*K13)+(K14*K14)+(K15*K15)+(K16*K16)+(K17*K17)+(K18*K18)+(K19*K19)+(K20*K20)+(K21*K21)+(K22*K22))/210, 1/2)</f>
        <v>0.01010430167</v>
      </c>
      <c r="M8" s="4">
        <f>POW(((K8*K8)+(K9*K9)+(K10*K10)+(K11*K11)+(K12*K12)+(K13*K13)+(K14*K14)+(K15*K15)+(K16*K16)+(K17*K17)+(K18*K18)+(K19*K19)+(K20*K20)+(K21*K21)+(K22*K22))/210, 1/2)</f>
        <v>0.01010430167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11">
        <v>2.0</v>
      </c>
      <c r="C9" s="17"/>
      <c r="D9" s="17"/>
      <c r="E9" s="17"/>
      <c r="F9" s="17"/>
      <c r="G9" s="8">
        <v>1.16</v>
      </c>
      <c r="H9" s="17"/>
      <c r="I9" s="15">
        <f t="shared" si="1"/>
        <v>0.20648</v>
      </c>
      <c r="J9" s="17"/>
      <c r="K9" s="15">
        <f>J8-I9</f>
        <v>0.007238666667</v>
      </c>
      <c r="L9" s="17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11">
        <v>3.0</v>
      </c>
      <c r="C10" s="17"/>
      <c r="D10" s="17"/>
      <c r="E10" s="17"/>
      <c r="F10" s="17"/>
      <c r="G10" s="8">
        <v>0.57</v>
      </c>
      <c r="H10" s="17"/>
      <c r="I10" s="15">
        <f t="shared" si="1"/>
        <v>0.10146</v>
      </c>
      <c r="J10" s="17"/>
      <c r="K10" s="15">
        <f>J8-I10</f>
        <v>0.1122586667</v>
      </c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11">
        <v>4.0</v>
      </c>
      <c r="C11" s="17"/>
      <c r="D11" s="17"/>
      <c r="E11" s="17"/>
      <c r="F11" s="17"/>
      <c r="G11" s="8">
        <v>1.16</v>
      </c>
      <c r="H11" s="17"/>
      <c r="I11" s="15">
        <f t="shared" si="1"/>
        <v>0.20648</v>
      </c>
      <c r="J11" s="17"/>
      <c r="K11" s="15">
        <f>J8-I11</f>
        <v>0.007238666667</v>
      </c>
      <c r="L11" s="1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11">
        <v>5.0</v>
      </c>
      <c r="C12" s="17"/>
      <c r="D12" s="17"/>
      <c r="E12" s="17"/>
      <c r="F12" s="17"/>
      <c r="G12" s="8">
        <v>1.16</v>
      </c>
      <c r="H12" s="17"/>
      <c r="I12" s="15">
        <f t="shared" si="1"/>
        <v>0.20648</v>
      </c>
      <c r="J12" s="17"/>
      <c r="K12" s="15">
        <f>J8-I12</f>
        <v>0.007238666667</v>
      </c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11">
        <v>6.0</v>
      </c>
      <c r="C13" s="17"/>
      <c r="D13" s="17"/>
      <c r="E13" s="17"/>
      <c r="F13" s="17"/>
      <c r="G13" s="8">
        <v>1.16</v>
      </c>
      <c r="H13" s="17"/>
      <c r="I13" s="15">
        <f>G13:G26*0.178</f>
        <v>0.20648</v>
      </c>
      <c r="J13" s="17"/>
      <c r="K13" s="15">
        <f>J8-I13</f>
        <v>0.007238666667</v>
      </c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11">
        <v>7.0</v>
      </c>
      <c r="C14" s="17"/>
      <c r="D14" s="17"/>
      <c r="E14" s="17"/>
      <c r="F14" s="17"/>
      <c r="G14" s="8">
        <v>1.09</v>
      </c>
      <c r="H14" s="17"/>
      <c r="I14" s="15">
        <f>G14:G26*0.178</f>
        <v>0.19402</v>
      </c>
      <c r="J14" s="17"/>
      <c r="K14" s="15">
        <f>J8-I14</f>
        <v>0.01969866667</v>
      </c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11">
        <v>8.0</v>
      </c>
      <c r="C15" s="17"/>
      <c r="D15" s="17"/>
      <c r="E15" s="17"/>
      <c r="F15" s="17"/>
      <c r="G15" s="8">
        <v>1.6</v>
      </c>
      <c r="H15" s="17"/>
      <c r="I15" s="15">
        <f t="shared" ref="I15:I22" si="2">G15:G29*0.178</f>
        <v>0.2848</v>
      </c>
      <c r="J15" s="17"/>
      <c r="K15" s="15">
        <f>J8-I15</f>
        <v>-0.07108133333</v>
      </c>
      <c r="L15" s="17"/>
      <c r="M15" s="4">
        <f>POW(((K15*K15)+(K16*K16)+(K17*K17)+(K18*K18)+(K19*K19)+(K20*K20)+(K21*K21)+(K22*K22)+(K23*K23)+(K24*K24)+(K25*K25)+(K26*K26)+(K27*K27)+(K28*K28)+(K29*K29))/210, 1/2)</f>
        <v>0.005908916873</v>
      </c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11">
        <v>9.0</v>
      </c>
      <c r="C16" s="17"/>
      <c r="D16" s="17"/>
      <c r="E16" s="17"/>
      <c r="F16" s="17"/>
      <c r="G16" s="8">
        <v>1.31</v>
      </c>
      <c r="H16" s="17"/>
      <c r="I16" s="15">
        <f t="shared" si="2"/>
        <v>0.23318</v>
      </c>
      <c r="J16" s="17"/>
      <c r="K16" s="15">
        <f>J8-I16</f>
        <v>-0.01946133333</v>
      </c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11">
        <v>10.0</v>
      </c>
      <c r="C17" s="17"/>
      <c r="D17" s="17"/>
      <c r="E17" s="17"/>
      <c r="F17" s="17"/>
      <c r="G17" s="8">
        <v>1.34</v>
      </c>
      <c r="H17" s="17"/>
      <c r="I17" s="15">
        <f t="shared" si="2"/>
        <v>0.23852</v>
      </c>
      <c r="J17" s="17"/>
      <c r="K17" s="15">
        <f>J8-I17</f>
        <v>-0.02480133333</v>
      </c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11">
        <v>11.0</v>
      </c>
      <c r="C18" s="17"/>
      <c r="D18" s="17"/>
      <c r="E18" s="17"/>
      <c r="F18" s="17"/>
      <c r="G18" s="8">
        <v>1.13</v>
      </c>
      <c r="H18" s="17"/>
      <c r="I18" s="15">
        <f t="shared" si="2"/>
        <v>0.20114</v>
      </c>
      <c r="J18" s="17"/>
      <c r="K18" s="15">
        <f>J8-I18</f>
        <v>0.01257866667</v>
      </c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11">
        <v>12.0</v>
      </c>
      <c r="C19" s="17"/>
      <c r="D19" s="17"/>
      <c r="E19" s="17"/>
      <c r="F19" s="17"/>
      <c r="G19" s="8">
        <v>1.16</v>
      </c>
      <c r="H19" s="17"/>
      <c r="I19" s="15">
        <f t="shared" si="2"/>
        <v>0.20648</v>
      </c>
      <c r="J19" s="17"/>
      <c r="K19" s="15">
        <f>J8-I19</f>
        <v>0.007238666667</v>
      </c>
      <c r="L19" s="1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11">
        <v>13.0</v>
      </c>
      <c r="C20" s="17"/>
      <c r="D20" s="17"/>
      <c r="E20" s="17"/>
      <c r="F20" s="17"/>
      <c r="G20" s="8">
        <v>1.15</v>
      </c>
      <c r="H20" s="17"/>
      <c r="I20" s="15">
        <f t="shared" si="2"/>
        <v>0.2047</v>
      </c>
      <c r="J20" s="17"/>
      <c r="K20" s="15">
        <f>J8-I20</f>
        <v>0.009018666667</v>
      </c>
      <c r="L20" s="1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11">
        <v>14.0</v>
      </c>
      <c r="C21" s="17"/>
      <c r="D21" s="17"/>
      <c r="E21" s="17"/>
      <c r="F21" s="17"/>
      <c r="G21" s="8">
        <v>1.31</v>
      </c>
      <c r="H21" s="17"/>
      <c r="I21" s="15">
        <f t="shared" si="2"/>
        <v>0.23318</v>
      </c>
      <c r="J21" s="17"/>
      <c r="K21" s="15">
        <f>J8-I21</f>
        <v>-0.01946133333</v>
      </c>
      <c r="L21" s="1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11">
        <v>15.0</v>
      </c>
      <c r="C22" s="7"/>
      <c r="D22" s="7"/>
      <c r="E22" s="7"/>
      <c r="F22" s="7"/>
      <c r="G22" s="8">
        <v>1.34</v>
      </c>
      <c r="H22" s="7"/>
      <c r="I22" s="15">
        <f t="shared" si="2"/>
        <v>0.23852</v>
      </c>
      <c r="J22" s="7"/>
      <c r="K22" s="15">
        <f>J8-I22</f>
        <v>-0.02480133333</v>
      </c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18" t="s">
        <v>1</v>
      </c>
      <c r="E27" s="19" t="s">
        <v>2</v>
      </c>
      <c r="F27" s="19" t="s">
        <v>3</v>
      </c>
      <c r="G27" s="19" t="s">
        <v>4</v>
      </c>
      <c r="H27" s="19" t="s">
        <v>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20"/>
      <c r="E28" s="20"/>
      <c r="F28" s="20"/>
      <c r="G28" s="20"/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21">
        <v>24.0</v>
      </c>
      <c r="E29" s="21">
        <v>12.0</v>
      </c>
      <c r="F29" s="22">
        <v>7.23E-6</v>
      </c>
      <c r="G29" s="21">
        <v>74.0</v>
      </c>
      <c r="H29" s="21">
        <v>103.3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</sheetData>
  <mergeCells count="18">
    <mergeCell ref="D8:D22"/>
    <mergeCell ref="E8:E22"/>
    <mergeCell ref="D27:D28"/>
    <mergeCell ref="E27:E28"/>
    <mergeCell ref="F8:F22"/>
    <mergeCell ref="H8:H22"/>
    <mergeCell ref="F27:F28"/>
    <mergeCell ref="G27:G28"/>
    <mergeCell ref="H27:H28"/>
    <mergeCell ref="J8:J22"/>
    <mergeCell ref="L8:L22"/>
    <mergeCell ref="A1:Z1"/>
    <mergeCell ref="C3:C4"/>
    <mergeCell ref="D3:D4"/>
    <mergeCell ref="E3:E4"/>
    <mergeCell ref="F3:F4"/>
    <mergeCell ref="G3:G4"/>
    <mergeCell ref="C8:C22"/>
  </mergeCells>
  <drawing r:id="rId1"/>
</worksheet>
</file>