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<sst xmlns="http://schemas.openxmlformats.org/spreadsheetml/2006/main" count="27" uniqueCount="15">
  <si>
    <t>L3. DETERMINAREA COEFICIENTULUI DE TENSIUNE SUPERFICIALĂ AL UNUI LICHID PRIN METODA PICĂTURILOR</t>
  </si>
  <si>
    <t>Alcoolului izopropilic</t>
  </si>
  <si>
    <t>Nr.
 crt.</t>
  </si>
  <si>
    <t>σ˳
 [kg/m]</t>
  </si>
  <si>
    <t>ρ˳
 [kg/m³]</t>
  </si>
  <si>
    <t>ρ
 [kg/m³]</t>
  </si>
  <si>
    <t>N˳
 [-]</t>
  </si>
  <si>
    <t>N
 [-]</t>
  </si>
  <si>
    <t>N̅˳
 [-]</t>
  </si>
  <si>
    <t>N̅
 [-]</t>
  </si>
  <si>
    <t>σ
 [N/m]</t>
  </si>
  <si>
    <t>σ̅
 [N/m]</t>
  </si>
  <si>
    <t>∆σ
 [N/m]</t>
  </si>
  <si>
    <t>∆σstat
 [N/m]</t>
  </si>
  <si>
    <t>Alcoolului butilic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</si>
</sst>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color rgb="FFFFFFFF"/>
      <name val="Arial"/>
    </font>
    <font>
      <i/>
      <sz val="14.0"/>
      <color rgb="FF000000"/>
      <name val="Georgia"/>
    </font>
    <font>
      <sz val="11.0"/>
      <color rgb="FF000000"/>
      <name val="Calibri"/>
    </font>
    <font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</fills>
  <borders count="24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/>
    </xf>
    <xf borderId="5" fillId="2" fontId="1" numFmtId="0" xfId="0" applyBorder="1" applyFont="1"/>
    <xf borderId="6" fillId="4" fontId="4" numFmtId="0" xfId="0" applyAlignment="1" applyBorder="1" applyFill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 readingOrder="0"/>
    </xf>
    <xf borderId="0" fillId="2" fontId="5" numFmtId="0" xfId="0" applyAlignment="1" applyFont="1">
      <alignment shrinkToFit="0" vertical="bottom" wrapText="0"/>
    </xf>
    <xf borderId="9" fillId="5" fontId="5" numFmtId="0" xfId="0" applyAlignment="1" applyBorder="1" applyFill="1" applyFont="1">
      <alignment horizontal="center" readingOrder="0" shrinkToFit="0" vertical="center" wrapText="0"/>
    </xf>
    <xf borderId="10" fillId="6" fontId="5" numFmtId="0" xfId="0" applyAlignment="1" applyBorder="1" applyFill="1" applyFont="1">
      <alignment horizontal="center" readingOrder="0" shrinkToFit="0" vertical="center" wrapText="0"/>
    </xf>
    <xf borderId="11" fillId="6" fontId="5" numFmtId="0" xfId="0" applyAlignment="1" applyBorder="1" applyFont="1">
      <alignment horizontal="center" readingOrder="0" shrinkToFit="0" vertical="center" wrapText="0"/>
    </xf>
    <xf borderId="10" fillId="6" fontId="5" numFmtId="0" xfId="0" applyAlignment="1" applyBorder="1" applyFont="1">
      <alignment horizontal="center" shrinkToFit="0" vertical="center" wrapText="0"/>
    </xf>
    <xf borderId="11" fillId="6" fontId="5" numFmtId="0" xfId="0" applyAlignment="1" applyBorder="1" applyFont="1">
      <alignment horizontal="center" shrinkToFit="0" vertical="center" wrapText="0"/>
    </xf>
    <xf borderId="12" fillId="6" fontId="5" numFmtId="0" xfId="0" applyAlignment="1" applyBorder="1" applyFon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5" fontId="5" numFmtId="0" xfId="0" applyAlignment="1" applyBorder="1" applyFont="1">
      <alignment horizontal="center" readingOrder="0" shrinkToFit="0" vertical="center" wrapText="0"/>
    </xf>
    <xf borderId="16" fillId="0" fontId="2" numFmtId="0" xfId="0" applyBorder="1" applyFont="1"/>
    <xf borderId="17" fillId="6" fontId="5" numFmtId="0" xfId="0" applyAlignment="1" applyBorder="1" applyFont="1">
      <alignment horizontal="center" readingOrder="0" shrinkToFit="0" vertical="center" wrapText="0"/>
    </xf>
    <xf borderId="17" fillId="6" fontId="5" numFmtId="0" xfId="0" applyAlignment="1" applyBorder="1" applyFont="1">
      <alignment horizontal="center" shrinkToFit="0" vertical="center" wrapText="0"/>
    </xf>
    <xf borderId="18" fillId="0" fontId="2" numFmtId="0" xfId="0" applyBorder="1" applyFont="1"/>
    <xf borderId="4" fillId="2" fontId="1" numFmtId="0" xfId="0" applyBorder="1" applyFont="1"/>
    <xf borderId="4" fillId="2" fontId="6" numFmtId="0" xfId="0" applyAlignment="1" applyBorder="1" applyFont="1">
      <alignment readingOrder="0"/>
    </xf>
    <xf borderId="19" fillId="5" fontId="5" numFmtId="0" xfId="0" applyAlignment="1" applyBorder="1" applyFont="1">
      <alignment horizontal="center" readingOrder="0" shrinkToFit="0" vertical="center" wrapText="0"/>
    </xf>
    <xf borderId="13" fillId="6" fontId="5" numFmtId="0" xfId="0" applyAlignment="1" applyBorder="1" applyFont="1">
      <alignment horizontal="center" readingOrder="0" shrinkToFit="0" vertical="center" wrapText="0"/>
    </xf>
    <xf borderId="20" fillId="6" fontId="5" numFmtId="0" xfId="0" applyAlignment="1" applyBorder="1" applyFont="1">
      <alignment horizontal="center" readingOrder="0" shrinkToFit="0" vertical="center" wrapText="0"/>
    </xf>
    <xf borderId="0" fillId="6" fontId="5" numFmtId="0" xfId="0" applyAlignment="1" applyFont="1">
      <alignment horizontal="center" readingOrder="0" shrinkToFit="0" vertical="center" wrapText="0"/>
    </xf>
    <xf borderId="13" fillId="6" fontId="5" numFmtId="0" xfId="0" applyAlignment="1" applyBorder="1" applyFont="1">
      <alignment horizontal="center" shrinkToFit="0" vertical="center" wrapText="0"/>
    </xf>
    <xf borderId="20" fillId="6" fontId="5" numFmtId="0" xfId="0" applyAlignment="1" applyBorder="1" applyFont="1">
      <alignment horizontal="center" shrinkToFit="0" vertical="center" wrapText="0"/>
    </xf>
    <xf borderId="14" fillId="6" fontId="5" numFmtId="0" xfId="0" applyAlignment="1" applyBorder="1" applyFont="1">
      <alignment horizontal="center" shrinkToFit="0" vertical="center" wrapText="0"/>
    </xf>
    <xf borderId="21" fillId="5" fontId="5" numFmtId="0" xfId="0" applyAlignment="1" applyBorder="1" applyFont="1">
      <alignment horizontal="center" readingOrder="0" shrinkToFit="0" vertical="center" wrapText="0"/>
    </xf>
    <xf borderId="22" fillId="6" fontId="5" numFmtId="0" xfId="0" applyAlignment="1" applyBorder="1" applyFont="1">
      <alignment horizontal="center" readingOrder="0" shrinkToFit="0" vertical="center" wrapText="0"/>
    </xf>
    <xf borderId="23" fillId="0" fontId="2" numFmtId="0" xfId="0" applyBorder="1" applyFont="1"/>
    <xf borderId="22" fillId="6" fontId="5" numFmtId="0" xfId="0" applyAlignment="1" applyBorder="1" applyFont="1">
      <alignment horizontal="center" shrinkToFit="0" vertical="center" wrapText="0"/>
    </xf>
    <xf borderId="0" fillId="7" fontId="1" numFmtId="0" xfId="0" applyFill="1" applyFont="1"/>
    <xf borderId="0" fillId="7" fontId="5" numFmtId="0" xfId="0" applyAlignment="1" applyFont="1">
      <alignment horizontal="center" readingOrder="0" shrinkToFit="0" vertical="center" wrapText="0"/>
    </xf>
    <xf borderId="0" fillId="7" fontId="5" numFmtId="0" xfId="0" applyAlignment="1" applyFont="1">
      <alignment horizontal="left" readingOrder="0" shrinkToFit="0" vertical="center" wrapText="0"/>
    </xf>
    <xf borderId="0" fillId="7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1"/>
    </row>
    <row r="4">
      <c r="A4" s="1"/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9" t="s">
        <v>13</v>
      </c>
      <c r="N4" s="10"/>
    </row>
    <row r="5">
      <c r="A5" s="1"/>
      <c r="B5" s="11">
        <v>1.0</v>
      </c>
      <c r="C5" s="12">
        <v>0.0728</v>
      </c>
      <c r="D5" s="12">
        <v>1000.0</v>
      </c>
      <c r="E5" s="12">
        <v>786.0</v>
      </c>
      <c r="F5" s="13">
        <v>64.0</v>
      </c>
      <c r="G5" s="13">
        <v>160.0</v>
      </c>
      <c r="H5" s="12">
        <f t="shared" ref="H5:I5" si="1">SUM(F5:F9)/5</f>
        <v>67.4</v>
      </c>
      <c r="I5" s="12">
        <f t="shared" si="1"/>
        <v>157.2</v>
      </c>
      <c r="J5" s="13">
        <f>(C5*E5*F5)/(D5*G5)</f>
        <v>0.02288832</v>
      </c>
      <c r="K5" s="14">
        <f>AVERAGE(J5:J9)</f>
        <v>0.02454819904</v>
      </c>
      <c r="L5" s="15">
        <f t="shared" ref="L5:L9" si="2">K5-J5</f>
        <v>0.001659879036</v>
      </c>
      <c r="M5" s="16">
        <f>pow((L5*L5)+(L6*L6)+(L7*L7)+(L8*L8)+(L9*L9)/20,1/2)</f>
        <v>0.04393114177</v>
      </c>
      <c r="N5" s="10"/>
    </row>
    <row r="6">
      <c r="A6" s="1"/>
      <c r="B6" s="11">
        <v>2.0</v>
      </c>
      <c r="C6" s="17"/>
      <c r="D6" s="17"/>
      <c r="E6" s="17"/>
      <c r="F6" s="13">
        <v>69.0</v>
      </c>
      <c r="G6" s="13">
        <v>160.0</v>
      </c>
      <c r="H6" s="17"/>
      <c r="I6" s="17"/>
      <c r="J6" s="13">
        <f>(C5*E5*F6)/(D5*G6)</f>
        <v>0.02467647</v>
      </c>
      <c r="K6" s="17"/>
      <c r="L6" s="15">
        <f t="shared" si="2"/>
        <v>-0.02467647</v>
      </c>
      <c r="M6" s="18"/>
      <c r="N6" s="10"/>
    </row>
    <row r="7">
      <c r="A7" s="1"/>
      <c r="B7" s="11">
        <v>3.0</v>
      </c>
      <c r="C7" s="17"/>
      <c r="D7" s="17"/>
      <c r="E7" s="17"/>
      <c r="F7" s="13">
        <v>68.0</v>
      </c>
      <c r="G7" s="13">
        <v>151.0</v>
      </c>
      <c r="H7" s="17"/>
      <c r="I7" s="17"/>
      <c r="J7" s="13">
        <f>(C5*E5*F7)/(D5*G7)</f>
        <v>0.02576830728</v>
      </c>
      <c r="K7" s="17"/>
      <c r="L7" s="15">
        <f t="shared" si="2"/>
        <v>-0.02576830728</v>
      </c>
      <c r="M7" s="18"/>
      <c r="N7" s="10"/>
    </row>
    <row r="8">
      <c r="A8" s="1"/>
      <c r="B8" s="11">
        <v>4.0</v>
      </c>
      <c r="C8" s="17"/>
      <c r="D8" s="17"/>
      <c r="E8" s="17"/>
      <c r="F8" s="13">
        <v>69.0</v>
      </c>
      <c r="G8" s="13">
        <v>158.0</v>
      </c>
      <c r="H8" s="17"/>
      <c r="I8" s="17"/>
      <c r="J8" s="13">
        <f>(C5*E5*F8)/(D5*G8)</f>
        <v>0.02498883038</v>
      </c>
      <c r="K8" s="17"/>
      <c r="L8" s="15">
        <f t="shared" si="2"/>
        <v>-0.02498883038</v>
      </c>
      <c r="M8" s="18"/>
      <c r="N8" s="10"/>
    </row>
    <row r="9">
      <c r="A9" s="1"/>
      <c r="B9" s="19">
        <v>5.0</v>
      </c>
      <c r="C9" s="20"/>
      <c r="D9" s="20"/>
      <c r="E9" s="20"/>
      <c r="F9" s="21">
        <v>67.0</v>
      </c>
      <c r="G9" s="21">
        <v>157.0</v>
      </c>
      <c r="H9" s="20"/>
      <c r="I9" s="20"/>
      <c r="J9" s="21">
        <f>(C5*E5*F9)/(D5*G9)</f>
        <v>0.02441906752</v>
      </c>
      <c r="K9" s="20"/>
      <c r="L9" s="22">
        <f t="shared" si="2"/>
        <v>-0.02441906752</v>
      </c>
      <c r="M9" s="23"/>
      <c r="N9" s="10"/>
    </row>
    <row r="10">
      <c r="A10" s="1"/>
      <c r="B10" s="24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1"/>
    </row>
    <row r="11">
      <c r="A11" s="1"/>
      <c r="B11" s="25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1"/>
    </row>
    <row r="12">
      <c r="A12" s="1"/>
      <c r="B12" s="7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  <c r="L12" s="8" t="s">
        <v>12</v>
      </c>
      <c r="M12" s="9" t="s">
        <v>13</v>
      </c>
      <c r="N12" s="1"/>
    </row>
    <row r="13">
      <c r="A13" s="1"/>
      <c r="B13" s="26">
        <v>1.0</v>
      </c>
      <c r="C13" s="27">
        <v>0.0728</v>
      </c>
      <c r="D13" s="27">
        <v>1000.0</v>
      </c>
      <c r="E13" s="27">
        <v>786.0</v>
      </c>
      <c r="F13" s="28">
        <v>64.0</v>
      </c>
      <c r="G13" s="28">
        <v>194.0</v>
      </c>
      <c r="H13" s="27">
        <f t="shared" ref="H13:I13" si="3">AVERAGE(F13:F17)</f>
        <v>67.4</v>
      </c>
      <c r="I13" s="29">
        <f t="shared" si="3"/>
        <v>192.2</v>
      </c>
      <c r="J13" s="13">
        <f>(C13*E13*F13)/(D13*G13)</f>
        <v>0.01887696495</v>
      </c>
      <c r="K13" s="30">
        <f>AVERAGE(J13:J17)</f>
        <v>0.02006868969</v>
      </c>
      <c r="L13" s="31">
        <f t="shared" ref="L13:L17" si="4">K13-J13</f>
        <v>0.001191724738</v>
      </c>
      <c r="M13" s="32">
        <f>pow((L13*L13)+(L14*L14)+(L15*L15)+(L16*L16)+(L17*L17)/20,1/2)</f>
        <v>0.03575004757</v>
      </c>
      <c r="N13" s="1"/>
    </row>
    <row r="14">
      <c r="A14" s="1"/>
      <c r="B14" s="26">
        <v>2.0</v>
      </c>
      <c r="C14" s="17"/>
      <c r="D14" s="17"/>
      <c r="E14" s="17"/>
      <c r="F14" s="28">
        <v>69.0</v>
      </c>
      <c r="G14" s="28">
        <v>191.0</v>
      </c>
      <c r="H14" s="17"/>
      <c r="J14" s="13">
        <f>(C13*E13*F14)/(D13*G14)</f>
        <v>0.02067138848</v>
      </c>
      <c r="K14" s="17"/>
      <c r="L14" s="31">
        <f t="shared" si="4"/>
        <v>-0.02067138848</v>
      </c>
      <c r="M14" s="18"/>
      <c r="N14" s="1"/>
    </row>
    <row r="15">
      <c r="A15" s="1"/>
      <c r="B15" s="26">
        <v>3.0</v>
      </c>
      <c r="C15" s="17"/>
      <c r="D15" s="17"/>
      <c r="E15" s="17"/>
      <c r="F15" s="28">
        <v>68.0</v>
      </c>
      <c r="G15" s="28">
        <v>192.0</v>
      </c>
      <c r="H15" s="17"/>
      <c r="J15" s="13">
        <f>(C13*E13*F15)/(D13*G15)</f>
        <v>0.0202657</v>
      </c>
      <c r="K15" s="17"/>
      <c r="L15" s="31">
        <f t="shared" si="4"/>
        <v>-0.0202657</v>
      </c>
      <c r="M15" s="18"/>
      <c r="N15" s="1"/>
    </row>
    <row r="16">
      <c r="A16" s="1"/>
      <c r="B16" s="26">
        <v>4.0</v>
      </c>
      <c r="C16" s="17"/>
      <c r="D16" s="17"/>
      <c r="E16" s="17"/>
      <c r="F16" s="28">
        <v>69.0</v>
      </c>
      <c r="G16" s="28">
        <v>193.0</v>
      </c>
      <c r="H16" s="17"/>
      <c r="J16" s="13">
        <f>(C13*E13*F16)/(D13*G16)</f>
        <v>0.0204571772</v>
      </c>
      <c r="K16" s="17"/>
      <c r="L16" s="31">
        <f t="shared" si="4"/>
        <v>-0.0204571772</v>
      </c>
      <c r="M16" s="18"/>
      <c r="N16" s="1"/>
    </row>
    <row r="17">
      <c r="A17" s="1"/>
      <c r="B17" s="33">
        <v>5.0</v>
      </c>
      <c r="C17" s="20"/>
      <c r="D17" s="20"/>
      <c r="E17" s="20"/>
      <c r="F17" s="34">
        <v>67.0</v>
      </c>
      <c r="G17" s="34">
        <v>191.0</v>
      </c>
      <c r="H17" s="20"/>
      <c r="I17" s="35"/>
      <c r="J17" s="21">
        <f>(C13*E13*F17)/(D13*G17)</f>
        <v>0.0200722178</v>
      </c>
      <c r="K17" s="20"/>
      <c r="L17" s="36">
        <f t="shared" si="4"/>
        <v>-0.0200722178</v>
      </c>
      <c r="M17" s="23"/>
      <c r="N17" s="1"/>
    </row>
    <row r="18">
      <c r="A18" s="37"/>
      <c r="B18" s="38"/>
      <c r="C18" s="38"/>
      <c r="D18" s="38"/>
      <c r="E18" s="38"/>
      <c r="F18" s="38"/>
      <c r="G18" s="38"/>
      <c r="H18" s="38"/>
      <c r="I18" s="39"/>
      <c r="J18" s="38"/>
      <c r="K18" s="40"/>
      <c r="L18" s="40"/>
      <c r="M18" s="40"/>
      <c r="N18" s="37"/>
    </row>
  </sheetData>
  <mergeCells count="15">
    <mergeCell ref="C5:C9"/>
    <mergeCell ref="C13:C17"/>
    <mergeCell ref="D13:D17"/>
    <mergeCell ref="E13:E17"/>
    <mergeCell ref="H13:H17"/>
    <mergeCell ref="I13:I17"/>
    <mergeCell ref="K13:K17"/>
    <mergeCell ref="M13:M17"/>
    <mergeCell ref="B2:M2"/>
    <mergeCell ref="D5:D9"/>
    <mergeCell ref="E5:E9"/>
    <mergeCell ref="H5:H9"/>
    <mergeCell ref="I5:I9"/>
    <mergeCell ref="K5:K9"/>
    <mergeCell ref="M5:M9"/>
  </mergeCells>
  <drawing r:id="rId1"/>
</worksheet>
</file>