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D:\OneDrive - Siemens Healthineers\1_External Training\2_Python\PycharmProjects\S-RIM\Previous Data\2020_08_14\"/>
    </mc:Choice>
  </mc:AlternateContent>
  <xr:revisionPtr revIDLastSave="89" documentId="13_ncr:1_{F4CDA4B6-9235-414E-8AFB-6DD39446D518}" xr6:coauthVersionLast="45" xr6:coauthVersionMax="45" xr10:uidLastSave="{AC57311E-CF2F-47DB-A861-B5D34DE55EB0}"/>
  <bookViews>
    <workbookView xWindow="28680" yWindow="-120" windowWidth="29040" windowHeight="15840" activeTab="1" xr2:uid="{00000000-000D-0000-FFFF-FFFF00000000}"/>
  </bookViews>
  <sheets>
    <sheet name="Result_SanTa_20200814" sheetId="1" r:id="rId1"/>
    <sheet name="Fnguide" sheetId="2" r:id="rId2"/>
  </sheets>
  <definedNames>
    <definedName name="_xlnm._FilterDatabase" localSheetId="0" hidden="1">Result_SanTa_20200814!#REF!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B35" i="2" l="1"/>
  <c r="AB34" i="2"/>
  <c r="AB33" i="2"/>
  <c r="AB32" i="2"/>
  <c r="AB31" i="2"/>
  <c r="AB28" i="2"/>
  <c r="AB27" i="2"/>
  <c r="AB26" i="2"/>
  <c r="AB25" i="2"/>
  <c r="AB24" i="2"/>
  <c r="AB21" i="2"/>
  <c r="AB20" i="2"/>
  <c r="AB19" i="2"/>
  <c r="AB18" i="2"/>
  <c r="AB17" i="2"/>
  <c r="AB14" i="2"/>
  <c r="AB13" i="2"/>
  <c r="AB12" i="2"/>
  <c r="AB11" i="2"/>
  <c r="AB10" i="2"/>
  <c r="AB7" i="2"/>
  <c r="AB6" i="2"/>
  <c r="AB5" i="2"/>
  <c r="AB4" i="2"/>
  <c r="AB3" i="2"/>
  <c r="K35" i="2"/>
  <c r="K34" i="2"/>
  <c r="K33" i="2"/>
  <c r="K32" i="2"/>
  <c r="K31" i="2"/>
  <c r="K28" i="2"/>
  <c r="K27" i="2"/>
  <c r="K26" i="2"/>
  <c r="K25" i="2"/>
  <c r="K24" i="2"/>
  <c r="K21" i="2"/>
  <c r="K20" i="2"/>
  <c r="K19" i="2"/>
  <c r="K18" i="2"/>
  <c r="K17" i="2"/>
  <c r="K14" i="2"/>
  <c r="K13" i="2"/>
  <c r="K12" i="2"/>
  <c r="K11" i="2"/>
  <c r="K10" i="2"/>
  <c r="K7" i="2"/>
  <c r="K6" i="2"/>
  <c r="K5" i="2"/>
  <c r="K4" i="2"/>
  <c r="K3" i="2"/>
  <c r="H35" i="2"/>
  <c r="H34" i="2"/>
  <c r="H33" i="2"/>
  <c r="H32" i="2"/>
  <c r="H31" i="2"/>
  <c r="H28" i="2"/>
  <c r="H27" i="2"/>
  <c r="H26" i="2"/>
  <c r="H25" i="2"/>
  <c r="H24" i="2"/>
  <c r="H21" i="2"/>
  <c r="H20" i="2"/>
  <c r="H19" i="2"/>
  <c r="H18" i="2"/>
  <c r="H17" i="2"/>
  <c r="H14" i="2"/>
  <c r="H13" i="2"/>
  <c r="H12" i="2"/>
  <c r="H11" i="2"/>
  <c r="H10" i="2"/>
  <c r="H4" i="2"/>
  <c r="H5" i="2"/>
  <c r="H6" i="2"/>
  <c r="H7" i="2"/>
  <c r="H3" i="2"/>
</calcChain>
</file>

<file path=xl/sharedStrings.xml><?xml version="1.0" encoding="utf-8"?>
<sst xmlns="http://schemas.openxmlformats.org/spreadsheetml/2006/main" count="160" uniqueCount="107">
  <si>
    <t>Name</t>
  </si>
  <si>
    <t>Industry</t>
  </si>
  <si>
    <t>Main_product</t>
  </si>
  <si>
    <t>토목 건설업</t>
  </si>
  <si>
    <t>특수 목적용 기계 제조업</t>
  </si>
  <si>
    <t>기초 화학물질 제조업</t>
  </si>
  <si>
    <t>전자부품 제조업</t>
  </si>
  <si>
    <t>측정, 시험, 항해, 제어 및 기타 정밀기기 제조업; 광학기기 제외</t>
  </si>
  <si>
    <t>코오롱글로벌</t>
  </si>
  <si>
    <t>토목공사,일반건설,주택건설,해외건설,소각로설비공사/환경플랜트,폐처리기 제조</t>
  </si>
  <si>
    <t>반도체용 인쇄회로기판</t>
  </si>
  <si>
    <t>아이씨디</t>
  </si>
  <si>
    <t>건식세정기,LCD,반도체 장비,광정보통신 부품,장비 제조,연구개발,용역 서비스,수출입</t>
  </si>
  <si>
    <t>에스에프에이</t>
  </si>
  <si>
    <t>반도체, Display 제조설비 및 공장자동화기기</t>
  </si>
  <si>
    <t>GST</t>
  </si>
  <si>
    <t>GasScrubber,Chiller</t>
  </si>
  <si>
    <t>제이티</t>
  </si>
  <si>
    <t>반도체장비(Burn-in Sorter 등)</t>
  </si>
  <si>
    <t>월덱스</t>
  </si>
  <si>
    <t>반도체용링및전극</t>
  </si>
  <si>
    <t>티에스이</t>
  </si>
  <si>
    <t>Probe Card, Test Interface Board, LED Test Equipment</t>
  </si>
  <si>
    <t>제이앤티씨</t>
  </si>
  <si>
    <t>강화유리, 커넥터</t>
  </si>
  <si>
    <t>심텍</t>
  </si>
  <si>
    <t>종가</t>
  </si>
  <si>
    <t>매수</t>
  </si>
  <si>
    <t>매도_1st</t>
  </si>
  <si>
    <t>매도_2nd</t>
  </si>
  <si>
    <t>ROE_20</t>
  </si>
  <si>
    <t>ROE_19</t>
  </si>
  <si>
    <t>ROE_18</t>
  </si>
  <si>
    <t>ROE_17</t>
  </si>
  <si>
    <t>시가총액_억</t>
    <phoneticPr fontId="18" type="noConversion"/>
  </si>
  <si>
    <t>Ratio(%)</t>
    <phoneticPr fontId="18" type="noConversion"/>
  </si>
  <si>
    <t>매수비율
(S-RIM)</t>
    <phoneticPr fontId="18" type="noConversion"/>
  </si>
  <si>
    <t>매도비율
(S-RIM)</t>
    <phoneticPr fontId="18" type="noConversion"/>
  </si>
  <si>
    <t>ROE 
improve</t>
    <phoneticPr fontId="18" type="noConversion"/>
  </si>
  <si>
    <t>2019_12</t>
    <phoneticPr fontId="18" type="noConversion"/>
  </si>
  <si>
    <t>2018_12</t>
    <phoneticPr fontId="18" type="noConversion"/>
  </si>
  <si>
    <t>2017_12</t>
    <phoneticPr fontId="18" type="noConversion"/>
  </si>
  <si>
    <t>부채비율</t>
  </si>
  <si>
    <t>시가총액(억)</t>
  </si>
  <si>
    <t>EPS*ROE</t>
  </si>
  <si>
    <t>Return_Rate(%)</t>
    <phoneticPr fontId="18" type="noConversion"/>
  </si>
  <si>
    <t>영업이익 - 20E</t>
  </si>
  <si>
    <t>그룹</t>
  </si>
  <si>
    <t>Est.시가총액(억)</t>
  </si>
  <si>
    <t>Est / 현재 (%)</t>
  </si>
  <si>
    <t>매수비율(S-RIM)</t>
  </si>
  <si>
    <t>매도비율(S-RIM)</t>
  </si>
  <si>
    <t>ROE_improve</t>
  </si>
  <si>
    <t>Average_ROE_Price</t>
  </si>
  <si>
    <t>Return_rate(Ave_ROE)</t>
  </si>
  <si>
    <t>엠케이전자</t>
  </si>
  <si>
    <t>반도체용세금선</t>
  </si>
  <si>
    <t>KPX케미칼</t>
  </si>
  <si>
    <t>PPG,PU RESIN,우레탄수지,대향막박리재,반도체 CM PAD,Polyether Polyol,산업용기초화학제품,화공약품 제조,판매</t>
  </si>
  <si>
    <t>아이원스</t>
  </si>
  <si>
    <t>반도체 장비 부품 제조 및 세정, LCD 장비 부품 제조</t>
  </si>
  <si>
    <t>유니셈</t>
  </si>
  <si>
    <t>반도체장비(DryGasScrubber)</t>
  </si>
  <si>
    <t>테스</t>
  </si>
  <si>
    <t>반도체장비(화학증착장비)</t>
  </si>
  <si>
    <t>영업활동&amp;현금_
202003</t>
    <phoneticPr fontId="18" type="noConversion"/>
  </si>
  <si>
    <t>code</t>
  </si>
  <si>
    <t>index</t>
  </si>
  <si>
    <t>year</t>
  </si>
  <si>
    <t>매출액</t>
  </si>
  <si>
    <t>영업이익</t>
  </si>
  <si>
    <t>영업이익(발표기준)</t>
  </si>
  <si>
    <t>당기순이익</t>
  </si>
  <si>
    <t>지배주주순이익</t>
  </si>
  <si>
    <t>비지배주주순이익</t>
  </si>
  <si>
    <t>자산총계</t>
  </si>
  <si>
    <t>부채총계</t>
  </si>
  <si>
    <t>자본총계</t>
  </si>
  <si>
    <t>지배주주지분</t>
  </si>
  <si>
    <t>비지배주주지분</t>
  </si>
  <si>
    <t>자본금</t>
  </si>
  <si>
    <t>유보율</t>
  </si>
  <si>
    <t>영업이익률</t>
  </si>
  <si>
    <t>지배주주순이익률</t>
  </si>
  <si>
    <t>ROA</t>
  </si>
  <si>
    <t>ROE</t>
  </si>
  <si>
    <t>EPS</t>
  </si>
  <si>
    <t>BPS</t>
  </si>
  <si>
    <t>DPS</t>
  </si>
  <si>
    <t>PER</t>
  </si>
  <si>
    <t>PBR</t>
  </si>
  <si>
    <t>발행주식수</t>
  </si>
  <si>
    <t>배당수익률</t>
  </si>
  <si>
    <t>시가총액_억</t>
  </si>
  <si>
    <t>발행주식수_보통주</t>
  </si>
  <si>
    <t>자기주식수</t>
  </si>
  <si>
    <t>유통주식수</t>
  </si>
  <si>
    <t>순영업수익</t>
  </si>
  <si>
    <t>보험료수익</t>
  </si>
  <si>
    <t>이자수익</t>
  </si>
  <si>
    <t>영업수익</t>
  </si>
  <si>
    <t>2020/12(E)</t>
  </si>
  <si>
    <t>아이씨디</t>
    <phoneticPr fontId="18" type="noConversion"/>
  </si>
  <si>
    <t>월덱스</t>
    <phoneticPr fontId="18" type="noConversion"/>
  </si>
  <si>
    <t>동진쎄미켐</t>
    <phoneticPr fontId="18" type="noConversion"/>
  </si>
  <si>
    <t>엠씨넥스</t>
    <phoneticPr fontId="18" type="noConversion"/>
  </si>
  <si>
    <t>코오롱글로벌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</si>
</sst>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43" formatCode="_-* #,##0.00_-;\-* #,##0.00_-;_-* &quot;-&quot;??_-;_-@_-"/>
    <numFmt numFmtId="176" formatCode="0_);[Red]\(0\)"/>
  </numFmts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4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0" fillId="34" borderId="0" xfId="0" applyFill="1">
      <alignment vertical="center"/>
    </xf>
    <xf numFmtId="176" fontId="0" fillId="33" borderId="0" xfId="1" applyNumberFormat="1" applyFont="1" applyFill="1">
      <alignment vertical="center"/>
    </xf>
    <xf numFmtId="0" fontId="0" fillId="0" borderId="0" xfId="0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0" fillId="35" borderId="0" xfId="0" applyFill="1" applyAlignment="1">
      <alignment horizontal="center" vertical="center"/>
    </xf>
    <xf numFmtId="0" fontId="0" fillId="35" borderId="0" xfId="0" applyFill="1">
      <alignment vertical="center"/>
    </xf>
    <xf numFmtId="41" fontId="0" fillId="0" borderId="0" xfId="1" applyFont="1">
      <alignment vertical="center"/>
    </xf>
    <xf numFmtId="0" fontId="19" fillId="35" borderId="0" xfId="0" applyFont="1" applyFill="1" applyAlignment="1">
      <alignment horizontal="center" vertical="center"/>
    </xf>
    <xf numFmtId="9" fontId="19" fillId="35" borderId="0" xfId="2" applyFont="1" applyFill="1">
      <alignment vertical="center"/>
    </xf>
    <xf numFmtId="0" fontId="19" fillId="0" borderId="0" xfId="0" applyFont="1">
      <alignment vertical="center"/>
    </xf>
    <xf numFmtId="0" fontId="19" fillId="0" borderId="0" xfId="0" applyFont="1" applyAlignment="1">
      <alignment horizontal="center" vertical="center" wrapText="1"/>
    </xf>
    <xf numFmtId="0" fontId="0" fillId="34" borderId="0" xfId="0" applyFill="1" applyAlignment="1">
      <alignment horizontal="center" vertical="center" wrapText="1"/>
    </xf>
    <xf numFmtId="0" fontId="0" fillId="36" borderId="0" xfId="0" applyFill="1">
      <alignment vertical="center"/>
    </xf>
    <xf numFmtId="41" fontId="0" fillId="0" borderId="0" xfId="1" applyFont="1" applyAlignment="1">
      <alignment horizontal="center" vertical="center"/>
    </xf>
    <xf numFmtId="0" fontId="0" fillId="35" borderId="12" xfId="0" applyFill="1" applyBorder="1">
      <alignment vertical="center"/>
    </xf>
    <xf numFmtId="9" fontId="19" fillId="35" borderId="12" xfId="2" applyFont="1" applyFill="1" applyBorder="1">
      <alignment vertical="center"/>
    </xf>
    <xf numFmtId="176" fontId="0" fillId="33" borderId="12" xfId="1" applyNumberFormat="1" applyFont="1" applyFill="1" applyBorder="1">
      <alignment vertical="center"/>
    </xf>
    <xf numFmtId="0" fontId="19" fillId="0" borderId="12" xfId="0" applyFont="1" applyBorder="1">
      <alignment vertical="center"/>
    </xf>
    <xf numFmtId="0" fontId="0" fillId="34" borderId="12" xfId="0" applyFill="1" applyBorder="1">
      <alignment vertical="center"/>
    </xf>
    <xf numFmtId="0" fontId="0" fillId="34" borderId="13" xfId="0" applyFill="1" applyBorder="1">
      <alignment vertical="center"/>
    </xf>
    <xf numFmtId="0" fontId="0" fillId="36" borderId="11" xfId="0" applyFill="1" applyBorder="1">
      <alignment vertical="center"/>
    </xf>
    <xf numFmtId="41" fontId="0" fillId="0" borderId="12" xfId="1" applyFont="1" applyBorder="1">
      <alignment vertical="center"/>
    </xf>
    <xf numFmtId="0" fontId="0" fillId="33" borderId="0" xfId="0" applyFill="1">
      <alignment vertical="center"/>
    </xf>
    <xf numFmtId="0" fontId="19" fillId="34" borderId="0" xfId="0" applyFont="1" applyFill="1">
      <alignment vertical="center"/>
    </xf>
    <xf numFmtId="43" fontId="19" fillId="34" borderId="0" xfId="0" applyNumberFormat="1" applyFont="1" applyFill="1">
      <alignment vertical="center"/>
    </xf>
    <xf numFmtId="41" fontId="0" fillId="33" borderId="0" xfId="1" applyFont="1" applyFill="1">
      <alignment vertical="center"/>
    </xf>
    <xf numFmtId="41" fontId="0" fillId="0" borderId="11" xfId="1" applyFont="1" applyBorder="1">
      <alignment vertical="center"/>
    </xf>
    <xf numFmtId="0" fontId="0" fillId="35" borderId="0" xfId="0" applyFill="1" applyAlignment="1">
      <alignment horizontal="center" vertical="center" wrapText="1"/>
    </xf>
    <xf numFmtId="0" fontId="0" fillId="33" borderId="11" xfId="0" applyFill="1" applyBorder="1">
      <alignment vertical="center"/>
    </xf>
    <xf numFmtId="0" fontId="0" fillId="0" borderId="0" xfId="0" applyFill="1">
      <alignment vertical="center"/>
    </xf>
    <xf numFmtId="0" fontId="19" fillId="0" borderId="0" xfId="0" applyFont="1" applyFill="1">
      <alignment vertical="center"/>
    </xf>
    <xf numFmtId="41" fontId="0" fillId="0" borderId="0" xfId="1" applyFont="1" applyFill="1">
      <alignment vertical="center"/>
    </xf>
    <xf numFmtId="2" fontId="19" fillId="0" borderId="0" xfId="0" applyNumberFormat="1" applyFont="1" applyFill="1">
      <alignment vertical="center"/>
    </xf>
    <xf numFmtId="0" fontId="0" fillId="0" borderId="12" xfId="0" applyFill="1" applyBorder="1">
      <alignment vertical="center"/>
    </xf>
    <xf numFmtId="0" fontId="0" fillId="0" borderId="10" xfId="0" applyFill="1" applyBorder="1">
      <alignment vertical="center"/>
    </xf>
    <xf numFmtId="17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34" borderId="16" xfId="0" applyFill="1" applyBorder="1">
      <alignment vertical="center"/>
    </xf>
    <xf numFmtId="0" fontId="0" fillId="34" borderId="17" xfId="0" applyFill="1" applyBorder="1">
      <alignment vertical="center"/>
    </xf>
    <xf numFmtId="9" fontId="0" fillId="34" borderId="17" xfId="2" applyFont="1" applyFill="1" applyBorder="1">
      <alignment vertical="center"/>
    </xf>
    <xf numFmtId="0" fontId="0" fillId="0" borderId="16" xfId="0" applyFill="1" applyBorder="1">
      <alignment vertical="center"/>
    </xf>
    <xf numFmtId="0" fontId="0" fillId="0" borderId="17" xfId="0" applyFill="1" applyBorder="1">
      <alignment vertical="center"/>
    </xf>
    <xf numFmtId="0" fontId="0" fillId="34" borderId="18" xfId="0" applyFill="1" applyBorder="1">
      <alignment vertical="center"/>
    </xf>
    <xf numFmtId="9" fontId="0" fillId="34" borderId="19" xfId="2" applyFont="1" applyFill="1" applyBorder="1">
      <alignment vertical="center"/>
    </xf>
    <xf numFmtId="0" fontId="0" fillId="34" borderId="14" xfId="0" applyFill="1" applyBorder="1" applyAlignment="1">
      <alignment horizontal="center" vertical="center"/>
    </xf>
    <xf numFmtId="0" fontId="0" fillId="34" borderId="15" xfId="0" applyFill="1" applyBorder="1" applyAlignment="1">
      <alignment horizontal="center" vertical="center"/>
    </xf>
  </cellXfs>
  <cellStyles count="44">
    <cellStyle name="20% - 강조색1" xfId="21" builtinId="30" customBuiltin="1"/>
    <cellStyle name="20% - 강조색2" xfId="25" builtinId="34" customBuiltin="1"/>
    <cellStyle name="20% - 강조색3" xfId="29" builtinId="38" customBuiltin="1"/>
    <cellStyle name="20% - 강조색4" xfId="33" builtinId="42" customBuiltin="1"/>
    <cellStyle name="20% - 강조색5" xfId="37" builtinId="46" customBuiltin="1"/>
    <cellStyle name="20% - 강조색6" xfId="41" builtinId="50" customBuiltin="1"/>
    <cellStyle name="40% - 강조색1" xfId="22" builtinId="31" customBuiltin="1"/>
    <cellStyle name="40% - 강조색2" xfId="26" builtinId="35" customBuiltin="1"/>
    <cellStyle name="40% - 강조색3" xfId="30" builtinId="39" customBuiltin="1"/>
    <cellStyle name="40% - 강조색4" xfId="34" builtinId="43" customBuiltin="1"/>
    <cellStyle name="40% - 강조색5" xfId="38" builtinId="47" customBuiltin="1"/>
    <cellStyle name="40% - 강조색6" xfId="42" builtinId="51" customBuiltin="1"/>
    <cellStyle name="60% - 강조색1" xfId="23" builtinId="32" customBuiltin="1"/>
    <cellStyle name="60% - 강조색2" xfId="27" builtinId="36" customBuiltin="1"/>
    <cellStyle name="60% - 강조색3" xfId="31" builtinId="40" customBuiltin="1"/>
    <cellStyle name="60% - 강조색4" xfId="35" builtinId="44" customBuiltin="1"/>
    <cellStyle name="60% - 강조색5" xfId="39" builtinId="48" customBuiltin="1"/>
    <cellStyle name="60% - 강조색6" xfId="43" builtinId="52" customBuiltin="1"/>
    <cellStyle name="강조색1" xfId="20" builtinId="29" customBuiltin="1"/>
    <cellStyle name="강조색2" xfId="24" builtinId="33" customBuiltin="1"/>
    <cellStyle name="강조색3" xfId="28" builtinId="37" customBuiltin="1"/>
    <cellStyle name="강조색4" xfId="32" builtinId="41" customBuiltin="1"/>
    <cellStyle name="강조색5" xfId="36" builtinId="45" customBuiltin="1"/>
    <cellStyle name="강조색6" xfId="40" builtinId="49" customBuiltin="1"/>
    <cellStyle name="경고문" xfId="16" builtinId="11" customBuiltin="1"/>
    <cellStyle name="계산" xfId="13" builtinId="22" customBuiltin="1"/>
    <cellStyle name="나쁨" xfId="9" builtinId="27" customBuiltin="1"/>
    <cellStyle name="메모" xfId="17" builtinId="10" customBuiltin="1"/>
    <cellStyle name="백분율" xfId="2" builtinId="5"/>
    <cellStyle name="보통" xfId="10" builtinId="28" customBuiltin="1"/>
    <cellStyle name="설명 텍스트" xfId="18" builtinId="53" customBuiltin="1"/>
    <cellStyle name="셀 확인" xfId="15" builtinId="23" customBuiltin="1"/>
    <cellStyle name="쉼표 [0]" xfId="1" builtinId="6"/>
    <cellStyle name="연결된 셀" xfId="14" builtinId="24" customBuiltin="1"/>
    <cellStyle name="요약" xfId="19" builtinId="25" customBuiltin="1"/>
    <cellStyle name="입력" xfId="11" builtinId="20" customBuiltin="1"/>
    <cellStyle name="제목" xfId="3" builtinId="15" customBuiltin="1"/>
    <cellStyle name="제목 1" xfId="4" builtinId="16" customBuiltin="1"/>
    <cellStyle name="제목 2" xfId="5" builtinId="17" customBuiltin="1"/>
    <cellStyle name="제목 3" xfId="6" builtinId="18" customBuiltin="1"/>
    <cellStyle name="제목 4" xfId="7" builtinId="19" customBuiltin="1"/>
    <cellStyle name="좋음" xfId="8" builtinId="26" customBuiltin="1"/>
    <cellStyle name="출력" xfId="12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7"/>
  <sheetViews>
    <sheetView zoomScale="70" workbookViewId="0">
      <selection activeCell="D37" sqref="D37"/>
    </sheetView>
  </sheetViews>
  <sheetFormatPr defaultRowHeight="16.5" x14ac:dyDescent="0.3"/>
  <cols>
    <col min="2" max="2" width="15.25" customWidth="1"/>
    <col min="3" max="3" width="14.875" customWidth="1"/>
    <col min="4" max="4" width="49.75" customWidth="1"/>
    <col min="5" max="5" width="16.25" customWidth="1"/>
    <col min="6" max="6" width="14.75" style="8" customWidth="1"/>
    <col min="7" max="7" width="23.375" customWidth="1"/>
    <col min="8" max="8" width="11.25" customWidth="1"/>
    <col min="9" max="9" width="12.625" customWidth="1"/>
    <col min="10" max="10" width="11.125" customWidth="1"/>
    <col min="11" max="11" width="11.75" customWidth="1"/>
    <col min="16" max="17" width="8.75" style="11"/>
    <col min="19" max="19" width="8.75" customWidth="1"/>
    <col min="20" max="20" width="11.5" bestFit="1" customWidth="1"/>
    <col min="21" max="23" width="9.875" bestFit="1" customWidth="1"/>
    <col min="30" max="30" width="13.125" bestFit="1" customWidth="1"/>
  </cols>
  <sheetData>
    <row r="1" spans="1:19" x14ac:dyDescent="0.3">
      <c r="B1" t="s">
        <v>0</v>
      </c>
      <c r="C1" t="s">
        <v>1</v>
      </c>
      <c r="D1" t="s">
        <v>2</v>
      </c>
      <c r="E1" t="s">
        <v>42</v>
      </c>
      <c r="F1" t="s">
        <v>43</v>
      </c>
      <c r="G1" t="s">
        <v>26</v>
      </c>
      <c r="H1" t="s">
        <v>44</v>
      </c>
      <c r="I1" s="11" t="s">
        <v>45</v>
      </c>
      <c r="J1" s="24" t="s">
        <v>30</v>
      </c>
      <c r="K1" s="24" t="s">
        <v>31</v>
      </c>
      <c r="L1" s="24" t="s">
        <v>32</v>
      </c>
      <c r="M1" s="24" t="s">
        <v>33</v>
      </c>
      <c r="N1" s="1" t="s">
        <v>46</v>
      </c>
      <c r="O1" s="1" t="s">
        <v>47</v>
      </c>
      <c r="P1" s="1" t="s">
        <v>48</v>
      </c>
      <c r="Q1" s="25" t="s">
        <v>49</v>
      </c>
    </row>
    <row r="2" spans="1:19" x14ac:dyDescent="0.3">
      <c r="A2" s="31">
        <v>14</v>
      </c>
      <c r="B2" s="14" t="s">
        <v>8</v>
      </c>
      <c r="C2" s="31" t="s">
        <v>3</v>
      </c>
      <c r="D2" s="31" t="s">
        <v>9</v>
      </c>
      <c r="E2" s="31">
        <v>0</v>
      </c>
      <c r="F2" s="33">
        <v>3202</v>
      </c>
      <c r="G2" s="33">
        <v>12700</v>
      </c>
      <c r="H2" s="33">
        <v>3174000</v>
      </c>
      <c r="I2" s="32">
        <v>2.5</v>
      </c>
      <c r="J2" s="24">
        <v>16.05</v>
      </c>
      <c r="K2" s="24">
        <v>10.74</v>
      </c>
      <c r="L2" s="24">
        <v>3.59</v>
      </c>
      <c r="M2" s="24">
        <v>3.38</v>
      </c>
      <c r="N2" s="1">
        <v>1573</v>
      </c>
      <c r="O2" s="1">
        <v>10</v>
      </c>
      <c r="P2" s="1">
        <v>15730</v>
      </c>
      <c r="Q2" s="26">
        <v>4.9125546533416617</v>
      </c>
    </row>
    <row r="3" spans="1:19" x14ac:dyDescent="0.3">
      <c r="A3" s="31">
        <v>17</v>
      </c>
      <c r="B3" s="24" t="s">
        <v>11</v>
      </c>
      <c r="C3" s="31" t="s">
        <v>4</v>
      </c>
      <c r="D3" s="31" t="s">
        <v>12</v>
      </c>
      <c r="E3" s="31">
        <v>6</v>
      </c>
      <c r="F3" s="33">
        <v>3009</v>
      </c>
      <c r="G3" s="33">
        <v>16900</v>
      </c>
      <c r="H3" s="33">
        <v>5894000</v>
      </c>
      <c r="I3" s="32">
        <v>3.49</v>
      </c>
      <c r="J3" s="24">
        <v>30.61</v>
      </c>
      <c r="K3" s="24">
        <v>8.01</v>
      </c>
      <c r="L3" s="24">
        <v>22.47</v>
      </c>
      <c r="M3" s="24">
        <v>19.84</v>
      </c>
      <c r="N3" s="1">
        <v>669</v>
      </c>
      <c r="O3" s="1">
        <v>20</v>
      </c>
      <c r="P3" s="1">
        <v>13380</v>
      </c>
      <c r="Q3" s="26">
        <v>4.4466600199401798</v>
      </c>
    </row>
    <row r="4" spans="1:19" x14ac:dyDescent="0.3">
      <c r="A4" s="31">
        <v>23</v>
      </c>
      <c r="B4" s="14" t="s">
        <v>13</v>
      </c>
      <c r="C4" s="31" t="s">
        <v>4</v>
      </c>
      <c r="D4" s="31" t="s">
        <v>14</v>
      </c>
      <c r="E4" s="31">
        <v>6</v>
      </c>
      <c r="F4" s="33">
        <v>12371</v>
      </c>
      <c r="G4" s="33">
        <v>34450</v>
      </c>
      <c r="H4" s="33">
        <v>8474000</v>
      </c>
      <c r="I4" s="32">
        <v>2.46</v>
      </c>
      <c r="J4" s="24">
        <v>16.34</v>
      </c>
      <c r="K4" s="24">
        <v>15.9</v>
      </c>
      <c r="L4" s="24">
        <v>20.22</v>
      </c>
      <c r="M4" s="24">
        <v>29.26</v>
      </c>
      <c r="N4" s="1">
        <v>2383</v>
      </c>
      <c r="O4" s="1">
        <v>20</v>
      </c>
      <c r="P4" s="1">
        <v>47660</v>
      </c>
      <c r="Q4" s="26">
        <v>3.8525584027160296</v>
      </c>
    </row>
    <row r="5" spans="1:19" x14ac:dyDescent="0.3">
      <c r="A5" s="31">
        <v>29</v>
      </c>
      <c r="B5" s="14" t="s">
        <v>25</v>
      </c>
      <c r="C5" s="31" t="s">
        <v>6</v>
      </c>
      <c r="D5" s="31" t="s">
        <v>10</v>
      </c>
      <c r="E5" s="31">
        <v>0</v>
      </c>
      <c r="F5" s="33">
        <v>6132</v>
      </c>
      <c r="G5" s="33">
        <v>19250</v>
      </c>
      <c r="H5" s="33">
        <v>5282000</v>
      </c>
      <c r="I5" s="32">
        <v>2.74</v>
      </c>
      <c r="J5" s="24">
        <v>36.24</v>
      </c>
      <c r="K5" s="24">
        <v>-19.5</v>
      </c>
      <c r="L5" s="24">
        <v>2.36</v>
      </c>
      <c r="M5" s="24">
        <v>8.1999999999999993</v>
      </c>
      <c r="N5" s="1">
        <v>1079</v>
      </c>
      <c r="O5" s="1">
        <v>20</v>
      </c>
      <c r="P5" s="1">
        <v>21580</v>
      </c>
      <c r="Q5" s="26">
        <v>3.5192433137638619</v>
      </c>
    </row>
    <row r="6" spans="1:19" x14ac:dyDescent="0.3">
      <c r="A6" s="31">
        <v>57</v>
      </c>
      <c r="B6" s="24" t="s">
        <v>19</v>
      </c>
      <c r="C6" s="31" t="s">
        <v>6</v>
      </c>
      <c r="D6" s="31" t="s">
        <v>20</v>
      </c>
      <c r="E6" s="31">
        <v>4</v>
      </c>
      <c r="F6" s="33">
        <v>2229</v>
      </c>
      <c r="G6" s="33">
        <v>13500</v>
      </c>
      <c r="H6" s="33">
        <v>3258000</v>
      </c>
      <c r="I6" s="32">
        <v>2.41</v>
      </c>
      <c r="J6" s="24">
        <v>29.99</v>
      </c>
      <c r="K6" s="24">
        <v>24.22</v>
      </c>
      <c r="L6" s="24">
        <v>28.23</v>
      </c>
      <c r="M6" s="24">
        <v>13.94</v>
      </c>
      <c r="N6" s="1">
        <v>302</v>
      </c>
      <c r="O6" s="1">
        <v>20</v>
      </c>
      <c r="P6" s="1">
        <v>6040</v>
      </c>
      <c r="Q6" s="26">
        <v>2.7097353073126964</v>
      </c>
    </row>
    <row r="7" spans="1:19" x14ac:dyDescent="0.3">
      <c r="A7" s="31">
        <v>1510</v>
      </c>
      <c r="B7" s="14" t="s">
        <v>21</v>
      </c>
      <c r="C7" s="31" t="s">
        <v>7</v>
      </c>
      <c r="D7" s="31" t="s">
        <v>22</v>
      </c>
      <c r="E7" s="31">
        <v>6</v>
      </c>
      <c r="F7" s="33">
        <v>4673</v>
      </c>
      <c r="G7" s="33">
        <v>42250</v>
      </c>
      <c r="H7" s="33">
        <v>7376000</v>
      </c>
      <c r="I7" s="34">
        <v>1.7457988165680474</v>
      </c>
      <c r="J7" s="24">
        <v>0</v>
      </c>
      <c r="K7" s="24">
        <v>10.33</v>
      </c>
      <c r="L7" s="24">
        <v>8.91</v>
      </c>
      <c r="M7" s="24">
        <v>11.15</v>
      </c>
      <c r="N7" s="1">
        <v>500</v>
      </c>
      <c r="O7" s="1">
        <v>20</v>
      </c>
      <c r="P7" s="1">
        <v>10000</v>
      </c>
      <c r="Q7" s="26">
        <v>2.1399529210357371</v>
      </c>
    </row>
    <row r="10" spans="1:19" x14ac:dyDescent="0.3">
      <c r="B10" t="s">
        <v>0</v>
      </c>
      <c r="C10" t="s">
        <v>1</v>
      </c>
      <c r="D10" t="s">
        <v>2</v>
      </c>
      <c r="E10" t="s">
        <v>42</v>
      </c>
      <c r="F10" t="s">
        <v>43</v>
      </c>
      <c r="G10" s="24" t="s">
        <v>26</v>
      </c>
      <c r="H10" s="24" t="s">
        <v>27</v>
      </c>
      <c r="I10" s="24" t="s">
        <v>28</v>
      </c>
      <c r="J10" s="24" t="s">
        <v>29</v>
      </c>
      <c r="K10" t="s">
        <v>50</v>
      </c>
      <c r="L10" t="s">
        <v>51</v>
      </c>
      <c r="M10" s="1" t="s">
        <v>30</v>
      </c>
      <c r="N10" s="1" t="s">
        <v>31</v>
      </c>
      <c r="O10" s="1" t="s">
        <v>32</v>
      </c>
      <c r="P10" s="1" t="s">
        <v>33</v>
      </c>
      <c r="Q10" s="1" t="s">
        <v>52</v>
      </c>
      <c r="R10" t="s">
        <v>53</v>
      </c>
      <c r="S10" t="s">
        <v>54</v>
      </c>
    </row>
    <row r="11" spans="1:19" x14ac:dyDescent="0.3">
      <c r="A11" s="31">
        <v>59</v>
      </c>
      <c r="B11" s="14" t="s">
        <v>15</v>
      </c>
      <c r="C11" s="31" t="s">
        <v>4</v>
      </c>
      <c r="D11" s="31" t="s">
        <v>16</v>
      </c>
      <c r="E11" s="31">
        <v>6</v>
      </c>
      <c r="F11" s="31">
        <v>1803</v>
      </c>
      <c r="G11" s="27">
        <v>19350</v>
      </c>
      <c r="H11" s="27">
        <v>17723</v>
      </c>
      <c r="I11" s="27">
        <v>22525</v>
      </c>
      <c r="J11" s="27">
        <v>39574</v>
      </c>
      <c r="K11">
        <v>0.92</v>
      </c>
      <c r="L11">
        <v>2.0499999999999998</v>
      </c>
      <c r="M11" s="1">
        <v>27.29</v>
      </c>
      <c r="N11" s="1">
        <v>19.829999999999998</v>
      </c>
      <c r="O11" s="1">
        <v>12.42</v>
      </c>
      <c r="P11" s="1">
        <v>23.25</v>
      </c>
      <c r="Q11" s="1">
        <v>0</v>
      </c>
      <c r="R11">
        <v>25001</v>
      </c>
      <c r="S11">
        <v>1.29</v>
      </c>
    </row>
    <row r="12" spans="1:19" x14ac:dyDescent="0.3">
      <c r="A12" s="31">
        <v>60</v>
      </c>
      <c r="B12" s="24" t="s">
        <v>11</v>
      </c>
      <c r="C12" s="31" t="s">
        <v>4</v>
      </c>
      <c r="D12" s="31" t="s">
        <v>12</v>
      </c>
      <c r="E12" s="31">
        <v>6</v>
      </c>
      <c r="F12" s="31">
        <v>3009</v>
      </c>
      <c r="G12" s="27">
        <v>16900</v>
      </c>
      <c r="H12" s="27">
        <v>14563</v>
      </c>
      <c r="I12" s="27">
        <v>18915</v>
      </c>
      <c r="J12" s="27">
        <v>34370</v>
      </c>
      <c r="K12">
        <v>0.86</v>
      </c>
      <c r="L12">
        <v>2.0299999999999998</v>
      </c>
      <c r="M12" s="1">
        <v>30.61</v>
      </c>
      <c r="N12" s="1">
        <v>8.01</v>
      </c>
      <c r="O12" s="1">
        <v>22.47</v>
      </c>
      <c r="P12" s="1">
        <v>19.84</v>
      </c>
      <c r="Q12" s="1">
        <v>0</v>
      </c>
      <c r="R12">
        <v>16978</v>
      </c>
      <c r="S12">
        <v>1</v>
      </c>
    </row>
    <row r="13" spans="1:19" x14ac:dyDescent="0.3">
      <c r="A13" s="31">
        <v>90</v>
      </c>
      <c r="B13" s="24" t="s">
        <v>13</v>
      </c>
      <c r="C13" s="31" t="s">
        <v>4</v>
      </c>
      <c r="D13" s="31" t="s">
        <v>14</v>
      </c>
      <c r="E13" s="31">
        <v>6</v>
      </c>
      <c r="F13" s="31">
        <v>12371</v>
      </c>
      <c r="G13" s="27">
        <v>34450</v>
      </c>
      <c r="H13" s="27">
        <v>32456</v>
      </c>
      <c r="I13" s="27">
        <v>37270</v>
      </c>
      <c r="J13" s="27">
        <v>54366</v>
      </c>
      <c r="K13">
        <v>0.94</v>
      </c>
      <c r="L13">
        <v>1.58</v>
      </c>
      <c r="M13" s="1">
        <v>16.34</v>
      </c>
      <c r="N13" s="1">
        <v>15.9</v>
      </c>
      <c r="O13" s="1">
        <v>20.22</v>
      </c>
      <c r="P13" s="1">
        <v>29.26</v>
      </c>
      <c r="Q13" s="1">
        <v>0</v>
      </c>
      <c r="R13">
        <v>66814</v>
      </c>
      <c r="S13">
        <v>1.94</v>
      </c>
    </row>
    <row r="14" spans="1:19" x14ac:dyDescent="0.3">
      <c r="A14" s="31">
        <v>92</v>
      </c>
      <c r="B14" s="14" t="s">
        <v>23</v>
      </c>
      <c r="C14" s="31" t="s">
        <v>6</v>
      </c>
      <c r="D14" s="31" t="s">
        <v>24</v>
      </c>
      <c r="E14" s="31">
        <v>4</v>
      </c>
      <c r="F14" s="31">
        <v>7752</v>
      </c>
      <c r="G14" s="27">
        <v>13400</v>
      </c>
      <c r="H14" s="27">
        <v>8705</v>
      </c>
      <c r="I14" s="27">
        <v>11430</v>
      </c>
      <c r="J14" s="27">
        <v>21106</v>
      </c>
      <c r="K14">
        <v>0.65</v>
      </c>
      <c r="L14">
        <v>1.58</v>
      </c>
      <c r="M14" s="1">
        <v>32.450000000000003</v>
      </c>
      <c r="N14" s="1">
        <v>35.270000000000003</v>
      </c>
      <c r="O14" s="1">
        <v>14.63</v>
      </c>
      <c r="P14" s="1">
        <v>3.28</v>
      </c>
      <c r="Q14" s="1">
        <v>1</v>
      </c>
      <c r="R14">
        <v>16582</v>
      </c>
      <c r="S14">
        <v>1.24</v>
      </c>
    </row>
    <row r="15" spans="1:19" x14ac:dyDescent="0.3">
      <c r="A15" s="31">
        <v>96</v>
      </c>
      <c r="B15" s="24" t="s">
        <v>19</v>
      </c>
      <c r="C15" s="31" t="s">
        <v>6</v>
      </c>
      <c r="D15" s="31" t="s">
        <v>20</v>
      </c>
      <c r="E15" s="31">
        <v>4</v>
      </c>
      <c r="F15" s="31">
        <v>2229</v>
      </c>
      <c r="G15" s="27">
        <v>13500</v>
      </c>
      <c r="H15" s="27">
        <v>8891</v>
      </c>
      <c r="I15" s="27">
        <v>11503</v>
      </c>
      <c r="J15" s="27">
        <v>20782</v>
      </c>
      <c r="K15">
        <v>0.66</v>
      </c>
      <c r="L15">
        <v>1.54</v>
      </c>
      <c r="M15" s="1">
        <v>29.99</v>
      </c>
      <c r="N15" s="1">
        <v>24.22</v>
      </c>
      <c r="O15" s="1">
        <v>28.23</v>
      </c>
      <c r="P15" s="1">
        <v>13.94</v>
      </c>
      <c r="Q15" s="1">
        <v>0</v>
      </c>
      <c r="R15">
        <v>16523</v>
      </c>
      <c r="S15">
        <v>1.22</v>
      </c>
    </row>
    <row r="16" spans="1:19" x14ac:dyDescent="0.3">
      <c r="A16" s="31">
        <v>99</v>
      </c>
      <c r="B16" s="14" t="s">
        <v>17</v>
      </c>
      <c r="C16" s="31" t="s">
        <v>4</v>
      </c>
      <c r="D16" s="31" t="s">
        <v>18</v>
      </c>
      <c r="E16" s="31">
        <v>4</v>
      </c>
      <c r="F16" s="31">
        <v>663</v>
      </c>
      <c r="G16" s="27">
        <v>6430</v>
      </c>
      <c r="H16" s="27">
        <v>4233</v>
      </c>
      <c r="I16" s="27">
        <v>5421</v>
      </c>
      <c r="J16" s="27">
        <v>9638</v>
      </c>
      <c r="K16">
        <v>0.66</v>
      </c>
      <c r="L16">
        <v>1.5</v>
      </c>
      <c r="M16" s="1">
        <v>28.39</v>
      </c>
      <c r="N16" s="1">
        <v>15.51</v>
      </c>
      <c r="O16" s="1">
        <v>13.11</v>
      </c>
      <c r="P16" s="1">
        <v>-1.2</v>
      </c>
      <c r="Q16" s="1">
        <v>1</v>
      </c>
      <c r="R16">
        <v>4350</v>
      </c>
      <c r="S16">
        <v>0.68</v>
      </c>
    </row>
    <row r="19" spans="1:21" ht="33" x14ac:dyDescent="0.3">
      <c r="A19" s="3"/>
      <c r="B19" s="3" t="s">
        <v>0</v>
      </c>
      <c r="C19" s="3" t="s">
        <v>1</v>
      </c>
      <c r="D19" s="3" t="s">
        <v>2</v>
      </c>
      <c r="E19" s="15" t="s">
        <v>34</v>
      </c>
      <c r="F19" s="29" t="s">
        <v>65</v>
      </c>
      <c r="G19" s="6" t="s">
        <v>39</v>
      </c>
      <c r="H19" s="6" t="s">
        <v>40</v>
      </c>
      <c r="I19" s="6" t="s">
        <v>41</v>
      </c>
      <c r="J19" s="9" t="s">
        <v>35</v>
      </c>
      <c r="K19" s="4" t="s">
        <v>26</v>
      </c>
      <c r="L19" s="4" t="s">
        <v>27</v>
      </c>
      <c r="M19" s="4" t="s">
        <v>28</v>
      </c>
      <c r="N19" s="4" t="s">
        <v>29</v>
      </c>
      <c r="O19" s="12" t="s">
        <v>36</v>
      </c>
      <c r="P19" s="12" t="s">
        <v>37</v>
      </c>
      <c r="Q19" s="5" t="s">
        <v>30</v>
      </c>
      <c r="R19" s="5" t="s">
        <v>31</v>
      </c>
      <c r="S19" s="5" t="s">
        <v>32</v>
      </c>
      <c r="T19" s="5" t="s">
        <v>33</v>
      </c>
      <c r="U19" s="13" t="s">
        <v>38</v>
      </c>
    </row>
    <row r="20" spans="1:21" x14ac:dyDescent="0.3">
      <c r="A20" s="31">
        <v>71</v>
      </c>
      <c r="B20" s="14" t="s">
        <v>55</v>
      </c>
      <c r="C20" s="31" t="s">
        <v>6</v>
      </c>
      <c r="D20" s="31" t="s">
        <v>56</v>
      </c>
      <c r="E20" s="8">
        <v>2399</v>
      </c>
      <c r="F20" s="7">
        <v>605</v>
      </c>
      <c r="G20" s="7">
        <v>-297</v>
      </c>
      <c r="H20" s="7">
        <v>508</v>
      </c>
      <c r="I20" s="7">
        <v>-872</v>
      </c>
      <c r="J20" s="10">
        <v>1.0087536473530638</v>
      </c>
      <c r="K20" s="2">
        <v>11000</v>
      </c>
      <c r="L20" s="2">
        <v>0</v>
      </c>
      <c r="M20" s="2">
        <v>0</v>
      </c>
      <c r="N20" s="2">
        <v>0</v>
      </c>
      <c r="O20" s="11">
        <v>0</v>
      </c>
      <c r="P20" s="11">
        <v>0</v>
      </c>
      <c r="Q20" s="1">
        <v>0</v>
      </c>
      <c r="R20" s="1">
        <v>2.34</v>
      </c>
      <c r="S20" s="1">
        <v>8.4700000000000006</v>
      </c>
      <c r="T20" s="1">
        <v>16.27</v>
      </c>
      <c r="U20" s="1">
        <v>0</v>
      </c>
    </row>
    <row r="21" spans="1:21" x14ac:dyDescent="0.3">
      <c r="A21" s="31">
        <v>117</v>
      </c>
      <c r="B21" s="14" t="s">
        <v>57</v>
      </c>
      <c r="C21" s="31" t="s">
        <v>5</v>
      </c>
      <c r="D21" s="31" t="s">
        <v>58</v>
      </c>
      <c r="E21" s="8">
        <v>2231</v>
      </c>
      <c r="F21" s="7">
        <v>405</v>
      </c>
      <c r="G21" s="7">
        <v>655</v>
      </c>
      <c r="H21" s="7">
        <v>214</v>
      </c>
      <c r="I21" s="7">
        <v>393</v>
      </c>
      <c r="J21" s="10">
        <v>0.7261317794710892</v>
      </c>
      <c r="K21" s="2">
        <v>46100</v>
      </c>
      <c r="L21" s="2">
        <v>96954</v>
      </c>
      <c r="M21" s="2">
        <v>96102</v>
      </c>
      <c r="N21" s="2">
        <v>93077</v>
      </c>
      <c r="O21" s="11">
        <v>2.1</v>
      </c>
      <c r="P21" s="11">
        <v>2.02</v>
      </c>
      <c r="Q21" s="1">
        <v>7.44</v>
      </c>
      <c r="R21" s="1">
        <v>9.0399999999999991</v>
      </c>
      <c r="S21" s="1">
        <v>2.54</v>
      </c>
      <c r="T21" s="1">
        <v>6.19</v>
      </c>
      <c r="U21" s="1">
        <v>0</v>
      </c>
    </row>
    <row r="22" spans="1:21" x14ac:dyDescent="0.3">
      <c r="A22" s="31">
        <v>224</v>
      </c>
      <c r="B22" s="14" t="s">
        <v>59</v>
      </c>
      <c r="C22" s="31" t="s">
        <v>4</v>
      </c>
      <c r="D22" s="31" t="s">
        <v>60</v>
      </c>
      <c r="E22">
        <v>1069</v>
      </c>
      <c r="F22" s="7">
        <v>110</v>
      </c>
      <c r="G22" s="7">
        <v>80</v>
      </c>
      <c r="H22" s="7">
        <v>124</v>
      </c>
      <c r="I22" s="7">
        <v>-19</v>
      </c>
      <c r="J22" s="10">
        <v>0.411599625818522</v>
      </c>
      <c r="K22" s="2">
        <v>7970</v>
      </c>
      <c r="L22" s="2">
        <v>0</v>
      </c>
      <c r="M22" s="2">
        <v>0</v>
      </c>
      <c r="N22" s="2">
        <v>0</v>
      </c>
      <c r="O22" s="11">
        <v>0</v>
      </c>
      <c r="P22" s="11">
        <v>0</v>
      </c>
      <c r="Q22" s="1">
        <v>0</v>
      </c>
      <c r="R22" s="1">
        <v>-2.67</v>
      </c>
      <c r="S22" s="1">
        <v>4.29</v>
      </c>
      <c r="T22" s="1">
        <v>3.87</v>
      </c>
      <c r="U22" s="1">
        <v>0</v>
      </c>
    </row>
    <row r="23" spans="1:21" ht="17.25" thickBot="1" x14ac:dyDescent="0.35">
      <c r="A23" s="31">
        <v>258</v>
      </c>
      <c r="B23" s="24" t="s">
        <v>13</v>
      </c>
      <c r="C23" s="31" t="s">
        <v>4</v>
      </c>
      <c r="D23" s="31" t="s">
        <v>14</v>
      </c>
      <c r="E23" s="8">
        <v>12371</v>
      </c>
      <c r="F23" s="7">
        <v>1119</v>
      </c>
      <c r="G23" s="7">
        <v>77</v>
      </c>
      <c r="H23" s="7">
        <v>382</v>
      </c>
      <c r="I23" s="7">
        <v>3766</v>
      </c>
      <c r="J23" s="10">
        <v>0.36181391965079623</v>
      </c>
      <c r="K23" s="2">
        <v>34450</v>
      </c>
      <c r="L23" s="2">
        <v>32456</v>
      </c>
      <c r="M23" s="2">
        <v>37270</v>
      </c>
      <c r="N23" s="2">
        <v>54366</v>
      </c>
      <c r="O23" s="11">
        <v>0.94</v>
      </c>
      <c r="P23" s="11">
        <v>1.58</v>
      </c>
      <c r="Q23" s="1">
        <v>16.34</v>
      </c>
      <c r="R23" s="1">
        <v>15.9</v>
      </c>
      <c r="S23" s="1">
        <v>20.22</v>
      </c>
      <c r="T23" s="1">
        <v>29.26</v>
      </c>
      <c r="U23" s="1">
        <v>0</v>
      </c>
    </row>
    <row r="24" spans="1:21" ht="17.25" thickBot="1" x14ac:dyDescent="0.35">
      <c r="A24" s="36">
        <v>294</v>
      </c>
      <c r="B24" s="30" t="s">
        <v>11</v>
      </c>
      <c r="C24" s="35" t="s">
        <v>4</v>
      </c>
      <c r="D24" s="35" t="s">
        <v>12</v>
      </c>
      <c r="E24" s="23">
        <v>3009</v>
      </c>
      <c r="F24" s="16">
        <v>240</v>
      </c>
      <c r="G24" s="16">
        <v>298</v>
      </c>
      <c r="H24" s="16">
        <v>-119</v>
      </c>
      <c r="I24" s="16">
        <v>0</v>
      </c>
      <c r="J24" s="17">
        <v>0.31904287138584247</v>
      </c>
      <c r="K24" s="18">
        <v>16900</v>
      </c>
      <c r="L24" s="18">
        <v>14563</v>
      </c>
      <c r="M24" s="18">
        <v>18915</v>
      </c>
      <c r="N24" s="18">
        <v>34370</v>
      </c>
      <c r="O24" s="19">
        <v>0.86</v>
      </c>
      <c r="P24" s="19">
        <v>2.0299999999999998</v>
      </c>
      <c r="Q24" s="20">
        <v>30.61</v>
      </c>
      <c r="R24" s="20">
        <v>8.01</v>
      </c>
      <c r="S24" s="20">
        <v>22.47</v>
      </c>
      <c r="T24" s="20">
        <v>19.84</v>
      </c>
      <c r="U24" s="21">
        <v>0</v>
      </c>
    </row>
    <row r="25" spans="1:21" ht="17.25" thickBot="1" x14ac:dyDescent="0.35">
      <c r="A25" s="36">
        <v>319</v>
      </c>
      <c r="B25" s="22" t="s">
        <v>61</v>
      </c>
      <c r="C25" s="35" t="s">
        <v>4</v>
      </c>
      <c r="D25" s="35" t="s">
        <v>62</v>
      </c>
      <c r="E25" s="23">
        <v>2309</v>
      </c>
      <c r="F25" s="16">
        <v>172</v>
      </c>
      <c r="G25" s="16">
        <v>89</v>
      </c>
      <c r="H25" s="16">
        <v>271</v>
      </c>
      <c r="I25" s="16">
        <v>0</v>
      </c>
      <c r="J25" s="17">
        <v>0.29796448679081855</v>
      </c>
      <c r="K25" s="18">
        <v>7530</v>
      </c>
      <c r="L25" s="18">
        <v>5753</v>
      </c>
      <c r="M25" s="18">
        <v>6794</v>
      </c>
      <c r="N25" s="18">
        <v>10491</v>
      </c>
      <c r="O25" s="19">
        <v>0.76</v>
      </c>
      <c r="P25" s="19">
        <v>1.39</v>
      </c>
      <c r="Q25" s="20">
        <v>18.8</v>
      </c>
      <c r="R25" s="20">
        <v>18.57</v>
      </c>
      <c r="S25" s="20">
        <v>22.72</v>
      </c>
      <c r="T25" s="20">
        <v>29.81</v>
      </c>
      <c r="U25" s="21">
        <v>0</v>
      </c>
    </row>
    <row r="26" spans="1:21" ht="17.25" thickBot="1" x14ac:dyDescent="0.35">
      <c r="A26" s="36">
        <v>328</v>
      </c>
      <c r="B26" s="22" t="s">
        <v>63</v>
      </c>
      <c r="C26" s="35" t="s">
        <v>4</v>
      </c>
      <c r="D26" s="35" t="s">
        <v>64</v>
      </c>
      <c r="E26" s="28">
        <v>4794</v>
      </c>
      <c r="F26" s="16">
        <v>341</v>
      </c>
      <c r="G26" s="16">
        <v>360</v>
      </c>
      <c r="H26" s="16">
        <v>367</v>
      </c>
      <c r="I26" s="16">
        <v>0</v>
      </c>
      <c r="J26" s="17">
        <v>0.28452231956612434</v>
      </c>
      <c r="K26" s="18">
        <v>24250</v>
      </c>
      <c r="L26" s="18">
        <v>12636</v>
      </c>
      <c r="M26" s="18">
        <v>13587</v>
      </c>
      <c r="N26" s="18">
        <v>16964</v>
      </c>
      <c r="O26" s="19">
        <v>0.52</v>
      </c>
      <c r="P26" s="19">
        <v>0.7</v>
      </c>
      <c r="Q26" s="20">
        <v>11.69</v>
      </c>
      <c r="R26" s="20">
        <v>4.5599999999999996</v>
      </c>
      <c r="S26" s="20">
        <v>21.09</v>
      </c>
      <c r="T26" s="20">
        <v>32.17</v>
      </c>
      <c r="U26" s="21">
        <v>0</v>
      </c>
    </row>
    <row r="27" spans="1:21" x14ac:dyDescent="0.3">
      <c r="A27" s="31">
        <v>619</v>
      </c>
      <c r="B27" s="14" t="s">
        <v>19</v>
      </c>
      <c r="C27" s="31" t="s">
        <v>6</v>
      </c>
      <c r="D27" s="31" t="s">
        <v>20</v>
      </c>
      <c r="E27" s="8">
        <v>2229</v>
      </c>
      <c r="F27" s="7">
        <v>73</v>
      </c>
      <c r="G27" s="7">
        <v>280</v>
      </c>
      <c r="H27" s="7">
        <v>122</v>
      </c>
      <c r="I27" s="7">
        <v>134</v>
      </c>
      <c r="J27" s="10">
        <v>0.1310004486316734</v>
      </c>
      <c r="K27" s="2">
        <v>13500</v>
      </c>
      <c r="L27" s="2">
        <v>8891</v>
      </c>
      <c r="M27" s="2">
        <v>11503</v>
      </c>
      <c r="N27" s="2">
        <v>20782</v>
      </c>
      <c r="O27" s="11">
        <v>0.66</v>
      </c>
      <c r="P27" s="11">
        <v>1.54</v>
      </c>
      <c r="Q27" s="1">
        <v>29.99</v>
      </c>
      <c r="R27" s="1">
        <v>24.22</v>
      </c>
      <c r="S27" s="1">
        <v>28.23</v>
      </c>
      <c r="T27" s="1">
        <v>13.94</v>
      </c>
      <c r="U27" s="1">
        <v>0</v>
      </c>
    </row>
  </sheetData>
  <sortState xmlns:xlrd2="http://schemas.microsoft.com/office/spreadsheetml/2017/richdata2" ref="A2:V2341">
    <sortCondition ref="A2:A2341"/>
  </sortState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A293C-E89E-4E65-8C86-D65C5D35B55D}">
  <dimension ref="A1:AO35"/>
  <sheetViews>
    <sheetView tabSelected="1" zoomScale="85" zoomScaleNormal="85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U13" sqref="U13"/>
    </sheetView>
  </sheetViews>
  <sheetFormatPr defaultRowHeight="16.5" x14ac:dyDescent="0.3"/>
  <cols>
    <col min="2" max="2" width="10.25" customWidth="1"/>
    <col min="4" max="4" width="5.625" customWidth="1"/>
    <col min="5" max="5" width="10.75" style="3" customWidth="1"/>
    <col min="10" max="11" width="16.75" customWidth="1"/>
    <col min="12" max="12" width="11" bestFit="1" customWidth="1"/>
  </cols>
  <sheetData>
    <row r="1" spans="1:41" x14ac:dyDescent="0.3">
      <c r="C1" t="s">
        <v>66</v>
      </c>
      <c r="D1" t="s">
        <v>67</v>
      </c>
      <c r="E1" s="3" t="s">
        <v>68</v>
      </c>
      <c r="F1" t="s">
        <v>93</v>
      </c>
      <c r="G1" s="39" t="s">
        <v>69</v>
      </c>
      <c r="H1" s="40"/>
      <c r="I1" t="s">
        <v>70</v>
      </c>
      <c r="J1" s="39" t="s">
        <v>71</v>
      </c>
      <c r="K1" s="40"/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42</v>
      </c>
      <c r="V1" t="s">
        <v>81</v>
      </c>
      <c r="W1" t="s">
        <v>82</v>
      </c>
      <c r="X1" t="s">
        <v>83</v>
      </c>
      <c r="Y1" s="7" t="s">
        <v>84</v>
      </c>
      <c r="Z1" s="7" t="s">
        <v>85</v>
      </c>
      <c r="AA1" s="48" t="s">
        <v>86</v>
      </c>
      <c r="AB1" s="49"/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94</v>
      </c>
      <c r="AJ1" t="s">
        <v>95</v>
      </c>
      <c r="AK1" t="s">
        <v>96</v>
      </c>
      <c r="AL1" t="s">
        <v>97</v>
      </c>
      <c r="AM1" t="s">
        <v>98</v>
      </c>
      <c r="AN1" t="s">
        <v>99</v>
      </c>
      <c r="AO1" t="s">
        <v>100</v>
      </c>
    </row>
    <row r="2" spans="1:41" x14ac:dyDescent="0.3">
      <c r="A2">
        <v>997</v>
      </c>
      <c r="B2" t="s">
        <v>102</v>
      </c>
      <c r="C2">
        <v>40910</v>
      </c>
      <c r="D2">
        <v>0</v>
      </c>
      <c r="E2" s="37">
        <v>42339</v>
      </c>
      <c r="F2">
        <v>3009</v>
      </c>
      <c r="G2" s="41">
        <v>169</v>
      </c>
      <c r="H2" s="42"/>
      <c r="I2" s="31">
        <v>11</v>
      </c>
      <c r="J2" s="41">
        <v>11</v>
      </c>
      <c r="K2" s="42"/>
      <c r="L2" s="1">
        <v>3</v>
      </c>
      <c r="M2">
        <v>3</v>
      </c>
      <c r="N2">
        <v>0</v>
      </c>
      <c r="O2">
        <v>1193</v>
      </c>
      <c r="P2">
        <v>284</v>
      </c>
      <c r="Q2">
        <v>909</v>
      </c>
      <c r="R2">
        <v>909</v>
      </c>
      <c r="S2">
        <v>0</v>
      </c>
      <c r="T2">
        <v>82</v>
      </c>
      <c r="U2">
        <v>31.22</v>
      </c>
      <c r="V2">
        <v>1059.6400000000001</v>
      </c>
      <c r="W2">
        <v>6.7</v>
      </c>
      <c r="X2">
        <v>1.58</v>
      </c>
      <c r="Y2" s="7">
        <v>0.23</v>
      </c>
      <c r="Z2" s="7">
        <v>0.3</v>
      </c>
      <c r="AA2" s="41">
        <v>16</v>
      </c>
      <c r="AB2" s="42"/>
      <c r="AC2">
        <v>5798</v>
      </c>
      <c r="AD2">
        <v>0</v>
      </c>
      <c r="AE2">
        <v>422.19</v>
      </c>
      <c r="AF2">
        <v>1.18</v>
      </c>
      <c r="AG2">
        <v>16451</v>
      </c>
      <c r="AH2">
        <v>0</v>
      </c>
      <c r="AI2">
        <v>17802695</v>
      </c>
      <c r="AJ2">
        <v>1092737</v>
      </c>
      <c r="AK2">
        <v>16709958</v>
      </c>
    </row>
    <row r="3" spans="1:41" x14ac:dyDescent="0.3">
      <c r="A3">
        <v>998</v>
      </c>
      <c r="C3">
        <v>40910</v>
      </c>
      <c r="D3">
        <v>1</v>
      </c>
      <c r="E3" s="37">
        <v>42705</v>
      </c>
      <c r="F3">
        <v>3009</v>
      </c>
      <c r="G3" s="41">
        <v>2309</v>
      </c>
      <c r="H3" s="43">
        <f>G3/G2</f>
        <v>13.662721893491124</v>
      </c>
      <c r="I3" s="31">
        <v>161</v>
      </c>
      <c r="J3" s="41">
        <v>161</v>
      </c>
      <c r="K3" s="43">
        <f>J3/J2</f>
        <v>14.636363636363637</v>
      </c>
      <c r="L3" s="1">
        <v>104</v>
      </c>
      <c r="M3">
        <v>104</v>
      </c>
      <c r="N3">
        <v>0</v>
      </c>
      <c r="O3">
        <v>2412</v>
      </c>
      <c r="P3">
        <v>1285</v>
      </c>
      <c r="Q3">
        <v>1127</v>
      </c>
      <c r="R3">
        <v>1127</v>
      </c>
      <c r="S3">
        <v>0</v>
      </c>
      <c r="T3">
        <v>82</v>
      </c>
      <c r="U3">
        <v>114.04</v>
      </c>
      <c r="V3">
        <v>1324.78</v>
      </c>
      <c r="W3">
        <v>6.99</v>
      </c>
      <c r="X3">
        <v>4.4800000000000004</v>
      </c>
      <c r="Y3" s="7">
        <v>5.74</v>
      </c>
      <c r="Z3" s="7">
        <v>10.17</v>
      </c>
      <c r="AA3" s="41">
        <v>629</v>
      </c>
      <c r="AB3" s="43">
        <f>AA3/AA2</f>
        <v>39.3125</v>
      </c>
      <c r="AC3">
        <v>7124</v>
      </c>
      <c r="AD3">
        <v>100</v>
      </c>
      <c r="AE3">
        <v>28.52</v>
      </c>
      <c r="AF3">
        <v>2.52</v>
      </c>
      <c r="AG3">
        <v>16451</v>
      </c>
      <c r="AH3">
        <v>0.56000000000000005</v>
      </c>
      <c r="AI3">
        <v>17802695</v>
      </c>
      <c r="AJ3">
        <v>1092737</v>
      </c>
      <c r="AK3">
        <v>16709958</v>
      </c>
    </row>
    <row r="4" spans="1:41" x14ac:dyDescent="0.3">
      <c r="A4">
        <v>999</v>
      </c>
      <c r="C4">
        <v>40910</v>
      </c>
      <c r="D4">
        <v>2</v>
      </c>
      <c r="E4" s="37">
        <v>43070</v>
      </c>
      <c r="F4">
        <v>3009</v>
      </c>
      <c r="G4" s="41">
        <v>3118</v>
      </c>
      <c r="H4" s="43">
        <f t="shared" ref="H4:H7" si="0">G4/G3</f>
        <v>1.35036812472932</v>
      </c>
      <c r="I4" s="31">
        <v>369</v>
      </c>
      <c r="J4" s="41">
        <v>369</v>
      </c>
      <c r="K4" s="43">
        <f t="shared" ref="K4:K7" si="1">J4/J3</f>
        <v>2.2919254658385095</v>
      </c>
      <c r="L4" s="1">
        <v>245</v>
      </c>
      <c r="M4">
        <v>245</v>
      </c>
      <c r="N4">
        <v>0</v>
      </c>
      <c r="O4">
        <v>2362</v>
      </c>
      <c r="P4">
        <v>1021</v>
      </c>
      <c r="Q4">
        <v>1341</v>
      </c>
      <c r="R4">
        <v>1341</v>
      </c>
      <c r="S4">
        <v>0</v>
      </c>
      <c r="T4">
        <v>83</v>
      </c>
      <c r="U4">
        <v>76.11</v>
      </c>
      <c r="V4">
        <v>1565.73</v>
      </c>
      <c r="W4">
        <v>11.83</v>
      </c>
      <c r="X4">
        <v>7.85</v>
      </c>
      <c r="Y4" s="7">
        <v>10.26</v>
      </c>
      <c r="Z4" s="7">
        <v>19.84</v>
      </c>
      <c r="AA4" s="41">
        <v>1472</v>
      </c>
      <c r="AB4" s="43">
        <f t="shared" ref="AB4:AB7" si="2">AA4/AA3</f>
        <v>2.3402225755166932</v>
      </c>
      <c r="AC4">
        <v>8329</v>
      </c>
      <c r="AD4">
        <v>150</v>
      </c>
      <c r="AE4">
        <v>9.34</v>
      </c>
      <c r="AF4">
        <v>1.65</v>
      </c>
      <c r="AG4">
        <v>16646</v>
      </c>
      <c r="AH4">
        <v>1.0900000000000001</v>
      </c>
      <c r="AI4">
        <v>17802695</v>
      </c>
      <c r="AJ4">
        <v>1092737</v>
      </c>
      <c r="AK4">
        <v>16709958</v>
      </c>
    </row>
    <row r="5" spans="1:41" x14ac:dyDescent="0.3">
      <c r="A5">
        <v>1000</v>
      </c>
      <c r="C5">
        <v>40910</v>
      </c>
      <c r="D5">
        <v>3</v>
      </c>
      <c r="E5" s="37">
        <v>43435</v>
      </c>
      <c r="F5">
        <v>3009</v>
      </c>
      <c r="G5" s="41">
        <v>2340</v>
      </c>
      <c r="H5" s="43">
        <f t="shared" si="0"/>
        <v>0.75048107761385507</v>
      </c>
      <c r="I5" s="31">
        <v>397</v>
      </c>
      <c r="J5" s="41">
        <v>397</v>
      </c>
      <c r="K5" s="43">
        <f t="shared" si="1"/>
        <v>1.075880758807588</v>
      </c>
      <c r="L5" s="1">
        <v>298</v>
      </c>
      <c r="M5">
        <v>298</v>
      </c>
      <c r="N5">
        <v>0</v>
      </c>
      <c r="O5">
        <v>1912</v>
      </c>
      <c r="P5">
        <v>598</v>
      </c>
      <c r="Q5">
        <v>1314</v>
      </c>
      <c r="R5">
        <v>1314</v>
      </c>
      <c r="S5">
        <v>0</v>
      </c>
      <c r="T5">
        <v>84</v>
      </c>
      <c r="U5">
        <v>45.53</v>
      </c>
      <c r="V5">
        <v>1592.19</v>
      </c>
      <c r="W5">
        <v>16.97</v>
      </c>
      <c r="X5">
        <v>12.75</v>
      </c>
      <c r="Y5" s="7">
        <v>13.96</v>
      </c>
      <c r="Z5" s="7">
        <v>22.47</v>
      </c>
      <c r="AA5" s="41">
        <v>1789</v>
      </c>
      <c r="AB5" s="43">
        <f t="shared" si="2"/>
        <v>1.2153532608695652</v>
      </c>
      <c r="AC5">
        <v>8461</v>
      </c>
      <c r="AD5">
        <v>150</v>
      </c>
      <c r="AE5">
        <v>3.76</v>
      </c>
      <c r="AF5">
        <v>0.79</v>
      </c>
      <c r="AG5">
        <v>16746</v>
      </c>
      <c r="AH5">
        <v>2.23</v>
      </c>
      <c r="AI5">
        <v>17802695</v>
      </c>
      <c r="AJ5">
        <v>1092737</v>
      </c>
      <c r="AK5">
        <v>16709958</v>
      </c>
    </row>
    <row r="6" spans="1:41" x14ac:dyDescent="0.3">
      <c r="A6">
        <v>1001</v>
      </c>
      <c r="C6">
        <v>40910</v>
      </c>
      <c r="D6">
        <v>4</v>
      </c>
      <c r="E6" s="37">
        <v>43800</v>
      </c>
      <c r="F6">
        <v>3009</v>
      </c>
      <c r="G6" s="41">
        <v>1216</v>
      </c>
      <c r="H6" s="43">
        <f t="shared" si="0"/>
        <v>0.5196581196581197</v>
      </c>
      <c r="I6" s="31">
        <v>143</v>
      </c>
      <c r="J6" s="41">
        <v>143</v>
      </c>
      <c r="K6" s="43">
        <f t="shared" si="1"/>
        <v>0.3602015113350126</v>
      </c>
      <c r="L6" s="1">
        <v>112</v>
      </c>
      <c r="M6">
        <v>112</v>
      </c>
      <c r="N6">
        <v>0</v>
      </c>
      <c r="O6">
        <v>2038</v>
      </c>
      <c r="P6">
        <v>567</v>
      </c>
      <c r="Q6">
        <v>1471</v>
      </c>
      <c r="R6">
        <v>1471</v>
      </c>
      <c r="S6">
        <v>0</v>
      </c>
      <c r="T6">
        <v>88</v>
      </c>
      <c r="U6">
        <v>38.57</v>
      </c>
      <c r="V6">
        <v>1698.52</v>
      </c>
      <c r="W6">
        <v>11.76</v>
      </c>
      <c r="X6">
        <v>9.17</v>
      </c>
      <c r="Y6" s="7">
        <v>5.65</v>
      </c>
      <c r="Z6" s="7">
        <v>8.01</v>
      </c>
      <c r="AA6" s="41">
        <v>639</v>
      </c>
      <c r="AB6" s="43">
        <f t="shared" si="2"/>
        <v>0.35718278367803241</v>
      </c>
      <c r="AC6">
        <v>8993</v>
      </c>
      <c r="AD6">
        <v>150</v>
      </c>
      <c r="AE6">
        <v>30.76</v>
      </c>
      <c r="AF6">
        <v>2.19</v>
      </c>
      <c r="AG6">
        <v>17520</v>
      </c>
      <c r="AH6">
        <v>0.76</v>
      </c>
      <c r="AI6">
        <v>17802695</v>
      </c>
      <c r="AJ6">
        <v>1092737</v>
      </c>
      <c r="AK6">
        <v>16709958</v>
      </c>
    </row>
    <row r="7" spans="1:41" x14ac:dyDescent="0.3">
      <c r="A7">
        <v>1002</v>
      </c>
      <c r="C7">
        <v>40910</v>
      </c>
      <c r="D7">
        <v>5</v>
      </c>
      <c r="E7" s="3" t="s">
        <v>101</v>
      </c>
      <c r="F7">
        <v>3009</v>
      </c>
      <c r="G7" s="41">
        <v>3492</v>
      </c>
      <c r="H7" s="43">
        <f t="shared" si="0"/>
        <v>2.8717105263157894</v>
      </c>
      <c r="I7" s="31">
        <v>669</v>
      </c>
      <c r="J7" s="41">
        <v>0</v>
      </c>
      <c r="K7" s="43">
        <f t="shared" si="1"/>
        <v>0</v>
      </c>
      <c r="L7" s="1">
        <v>523</v>
      </c>
      <c r="M7">
        <v>524</v>
      </c>
      <c r="N7">
        <v>0</v>
      </c>
      <c r="O7">
        <v>3006</v>
      </c>
      <c r="P7">
        <v>1053</v>
      </c>
      <c r="Q7">
        <v>1953</v>
      </c>
      <c r="R7">
        <v>1953</v>
      </c>
      <c r="S7">
        <v>0</v>
      </c>
      <c r="T7">
        <v>89</v>
      </c>
      <c r="U7">
        <v>53.89</v>
      </c>
      <c r="V7">
        <v>0</v>
      </c>
      <c r="W7">
        <v>19.16</v>
      </c>
      <c r="X7">
        <v>15.01</v>
      </c>
      <c r="Y7" s="7">
        <v>20.74</v>
      </c>
      <c r="Z7" s="7">
        <v>30.61</v>
      </c>
      <c r="AA7" s="41">
        <v>2947</v>
      </c>
      <c r="AB7" s="43">
        <f t="shared" si="2"/>
        <v>4.6118935837245694</v>
      </c>
      <c r="AC7">
        <v>11560</v>
      </c>
      <c r="AD7">
        <v>150</v>
      </c>
      <c r="AE7">
        <v>5.74</v>
      </c>
      <c r="AF7">
        <v>1.46</v>
      </c>
      <c r="AG7">
        <v>0</v>
      </c>
      <c r="AH7">
        <v>0</v>
      </c>
      <c r="AI7">
        <v>17802695</v>
      </c>
      <c r="AJ7">
        <v>1092737</v>
      </c>
      <c r="AK7">
        <v>16709958</v>
      </c>
    </row>
    <row r="8" spans="1:41" s="31" customFormat="1" x14ac:dyDescent="0.3">
      <c r="E8" s="38"/>
      <c r="G8" s="44"/>
      <c r="H8" s="45"/>
      <c r="J8" s="44"/>
      <c r="K8" s="45"/>
      <c r="AA8" s="44"/>
      <c r="AB8" s="45"/>
    </row>
    <row r="9" spans="1:41" x14ac:dyDescent="0.3">
      <c r="A9">
        <v>11513</v>
      </c>
      <c r="B9" t="s">
        <v>103</v>
      </c>
      <c r="C9">
        <v>101160</v>
      </c>
      <c r="D9">
        <v>0</v>
      </c>
      <c r="E9" s="37">
        <v>42339</v>
      </c>
      <c r="F9">
        <v>2229</v>
      </c>
      <c r="G9" s="41">
        <v>676</v>
      </c>
      <c r="H9" s="42"/>
      <c r="I9" s="31">
        <v>17</v>
      </c>
      <c r="J9" s="41">
        <v>17</v>
      </c>
      <c r="K9" s="42"/>
      <c r="L9" s="1">
        <v>-35</v>
      </c>
      <c r="M9">
        <v>-35</v>
      </c>
      <c r="N9">
        <v>0</v>
      </c>
      <c r="O9">
        <v>1147</v>
      </c>
      <c r="P9">
        <v>744</v>
      </c>
      <c r="Q9">
        <v>402</v>
      </c>
      <c r="R9">
        <v>403</v>
      </c>
      <c r="S9">
        <v>0</v>
      </c>
      <c r="T9">
        <v>68</v>
      </c>
      <c r="U9">
        <v>185</v>
      </c>
      <c r="V9">
        <v>496.31</v>
      </c>
      <c r="W9">
        <v>2.4900000000000002</v>
      </c>
      <c r="X9">
        <v>-5.12</v>
      </c>
      <c r="Y9" s="7">
        <v>-2.92</v>
      </c>
      <c r="Z9" s="7">
        <v>-8.34</v>
      </c>
      <c r="AA9" s="41">
        <v>-257</v>
      </c>
      <c r="AB9" s="42"/>
      <c r="AC9">
        <v>2982</v>
      </c>
      <c r="AD9">
        <v>0</v>
      </c>
      <c r="AE9">
        <v>0</v>
      </c>
      <c r="AF9">
        <v>0.68</v>
      </c>
      <c r="AG9">
        <v>13500</v>
      </c>
      <c r="AH9">
        <v>0</v>
      </c>
      <c r="AI9">
        <v>16510993</v>
      </c>
      <c r="AJ9">
        <v>0</v>
      </c>
      <c r="AK9">
        <v>16510993</v>
      </c>
    </row>
    <row r="10" spans="1:41" x14ac:dyDescent="0.3">
      <c r="A10">
        <v>11514</v>
      </c>
      <c r="C10">
        <v>101160</v>
      </c>
      <c r="D10">
        <v>1</v>
      </c>
      <c r="E10" s="37">
        <v>42705</v>
      </c>
      <c r="F10">
        <v>2229</v>
      </c>
      <c r="G10" s="41">
        <v>695</v>
      </c>
      <c r="H10" s="43">
        <f>G10/G9</f>
        <v>1.0281065088757397</v>
      </c>
      <c r="I10" s="31">
        <v>37</v>
      </c>
      <c r="J10" s="41">
        <v>37</v>
      </c>
      <c r="K10" s="43">
        <f>J10/J9</f>
        <v>2.1764705882352939</v>
      </c>
      <c r="L10" s="1">
        <v>5</v>
      </c>
      <c r="M10">
        <v>5</v>
      </c>
      <c r="N10">
        <v>0</v>
      </c>
      <c r="O10">
        <v>1148</v>
      </c>
      <c r="P10">
        <v>685</v>
      </c>
      <c r="Q10">
        <v>464</v>
      </c>
      <c r="R10">
        <v>464</v>
      </c>
      <c r="S10">
        <v>0</v>
      </c>
      <c r="T10">
        <v>79</v>
      </c>
      <c r="U10">
        <v>147.72999999999999</v>
      </c>
      <c r="V10">
        <v>485.81</v>
      </c>
      <c r="W10">
        <v>5.36</v>
      </c>
      <c r="X10">
        <v>0.77</v>
      </c>
      <c r="Y10" s="7">
        <v>0.43</v>
      </c>
      <c r="Z10" s="7">
        <v>1.23</v>
      </c>
      <c r="AA10" s="41">
        <v>34</v>
      </c>
      <c r="AB10" s="43">
        <f>AA10/AA9</f>
        <v>-0.13229571984435798</v>
      </c>
      <c r="AC10">
        <v>2929</v>
      </c>
      <c r="AD10">
        <v>0</v>
      </c>
      <c r="AE10">
        <v>84.91</v>
      </c>
      <c r="AF10">
        <v>0.97</v>
      </c>
      <c r="AG10">
        <v>15842</v>
      </c>
      <c r="AH10">
        <v>0</v>
      </c>
      <c r="AI10">
        <v>16510993</v>
      </c>
      <c r="AJ10">
        <v>0</v>
      </c>
      <c r="AK10">
        <v>16510993</v>
      </c>
    </row>
    <row r="11" spans="1:41" x14ac:dyDescent="0.3">
      <c r="A11">
        <v>11515</v>
      </c>
      <c r="C11">
        <v>101160</v>
      </c>
      <c r="D11">
        <v>2</v>
      </c>
      <c r="E11" s="37">
        <v>43070</v>
      </c>
      <c r="F11">
        <v>2229</v>
      </c>
      <c r="G11" s="41">
        <v>888</v>
      </c>
      <c r="H11" s="43">
        <f t="shared" ref="H11:H14" si="3">G11/G10</f>
        <v>1.2776978417266187</v>
      </c>
      <c r="I11" s="31">
        <v>114</v>
      </c>
      <c r="J11" s="41">
        <v>114</v>
      </c>
      <c r="K11" s="43">
        <f t="shared" ref="K11:K14" si="4">J11/J10</f>
        <v>3.0810810810810811</v>
      </c>
      <c r="L11" s="1">
        <v>69</v>
      </c>
      <c r="M11">
        <v>69</v>
      </c>
      <c r="N11">
        <v>0</v>
      </c>
      <c r="O11">
        <v>1098</v>
      </c>
      <c r="P11">
        <v>566</v>
      </c>
      <c r="Q11">
        <v>532</v>
      </c>
      <c r="R11">
        <v>533</v>
      </c>
      <c r="S11">
        <v>-1</v>
      </c>
      <c r="T11">
        <v>83</v>
      </c>
      <c r="U11">
        <v>106.4</v>
      </c>
      <c r="V11">
        <v>545.54999999999995</v>
      </c>
      <c r="W11">
        <v>12.8</v>
      </c>
      <c r="X11">
        <v>7.83</v>
      </c>
      <c r="Y11" s="7">
        <v>6.15</v>
      </c>
      <c r="Z11" s="7">
        <v>13.94</v>
      </c>
      <c r="AA11" s="41">
        <v>421</v>
      </c>
      <c r="AB11" s="43">
        <f t="shared" ref="AB11:AB14" si="5">AA11/AA10</f>
        <v>12.382352941176471</v>
      </c>
      <c r="AC11">
        <v>3228</v>
      </c>
      <c r="AD11">
        <v>40</v>
      </c>
      <c r="AE11">
        <v>15.11</v>
      </c>
      <c r="AF11">
        <v>1.97</v>
      </c>
      <c r="AG11">
        <v>16511</v>
      </c>
      <c r="AH11">
        <v>0.63</v>
      </c>
      <c r="AI11">
        <v>16510993</v>
      </c>
      <c r="AJ11">
        <v>0</v>
      </c>
      <c r="AK11">
        <v>16510993</v>
      </c>
    </row>
    <row r="12" spans="1:41" x14ac:dyDescent="0.3">
      <c r="A12">
        <v>11516</v>
      </c>
      <c r="C12">
        <v>101160</v>
      </c>
      <c r="D12">
        <v>3</v>
      </c>
      <c r="E12" s="37">
        <v>43435</v>
      </c>
      <c r="F12">
        <v>2229</v>
      </c>
      <c r="G12" s="41">
        <v>1055</v>
      </c>
      <c r="H12" s="43">
        <f t="shared" si="3"/>
        <v>1.1880630630630631</v>
      </c>
      <c r="I12" s="31">
        <v>220</v>
      </c>
      <c r="J12" s="41">
        <v>220</v>
      </c>
      <c r="K12" s="43">
        <f t="shared" si="4"/>
        <v>1.9298245614035088</v>
      </c>
      <c r="L12" s="1">
        <v>175</v>
      </c>
      <c r="M12">
        <v>176</v>
      </c>
      <c r="N12">
        <v>0</v>
      </c>
      <c r="O12">
        <v>1318</v>
      </c>
      <c r="P12">
        <v>608</v>
      </c>
      <c r="Q12">
        <v>710</v>
      </c>
      <c r="R12">
        <v>711</v>
      </c>
      <c r="S12">
        <v>-1</v>
      </c>
      <c r="T12">
        <v>83</v>
      </c>
      <c r="U12">
        <v>85.59</v>
      </c>
      <c r="V12">
        <v>761.65</v>
      </c>
      <c r="W12">
        <v>20.8</v>
      </c>
      <c r="X12">
        <v>16.64</v>
      </c>
      <c r="Y12" s="7">
        <v>14.51</v>
      </c>
      <c r="Z12" s="7">
        <v>28.23</v>
      </c>
      <c r="AA12" s="41">
        <v>1064</v>
      </c>
      <c r="AB12" s="43">
        <f t="shared" si="5"/>
        <v>2.5273159144893111</v>
      </c>
      <c r="AC12">
        <v>4308</v>
      </c>
      <c r="AD12">
        <v>50</v>
      </c>
      <c r="AE12">
        <v>4.6100000000000003</v>
      </c>
      <c r="AF12">
        <v>1.1399999999999999</v>
      </c>
      <c r="AG12">
        <v>16511</v>
      </c>
      <c r="AH12">
        <v>1.02</v>
      </c>
      <c r="AI12">
        <v>16510993</v>
      </c>
      <c r="AJ12">
        <v>0</v>
      </c>
      <c r="AK12">
        <v>16510993</v>
      </c>
    </row>
    <row r="13" spans="1:41" x14ac:dyDescent="0.3">
      <c r="A13">
        <v>11517</v>
      </c>
      <c r="C13">
        <v>101160</v>
      </c>
      <c r="D13">
        <v>4</v>
      </c>
      <c r="E13" s="37">
        <v>43800</v>
      </c>
      <c r="F13">
        <v>2229</v>
      </c>
      <c r="G13" s="41">
        <v>1174</v>
      </c>
      <c r="H13" s="43">
        <f t="shared" si="3"/>
        <v>1.1127962085308056</v>
      </c>
      <c r="I13" s="31">
        <v>234</v>
      </c>
      <c r="J13" s="41">
        <v>234</v>
      </c>
      <c r="K13" s="43">
        <f t="shared" si="4"/>
        <v>1.0636363636363637</v>
      </c>
      <c r="L13" s="1">
        <v>194</v>
      </c>
      <c r="M13">
        <v>195</v>
      </c>
      <c r="N13">
        <v>-1</v>
      </c>
      <c r="O13">
        <v>1497</v>
      </c>
      <c r="P13">
        <v>602</v>
      </c>
      <c r="Q13">
        <v>895</v>
      </c>
      <c r="R13">
        <v>897</v>
      </c>
      <c r="S13">
        <v>-2</v>
      </c>
      <c r="T13">
        <v>83</v>
      </c>
      <c r="U13">
        <v>67.260000000000005</v>
      </c>
      <c r="V13">
        <v>986.58</v>
      </c>
      <c r="W13">
        <v>19.93</v>
      </c>
      <c r="X13">
        <v>16.579999999999998</v>
      </c>
      <c r="Y13" s="7">
        <v>13.8</v>
      </c>
      <c r="Z13" s="7">
        <v>24.22</v>
      </c>
      <c r="AA13" s="41">
        <v>1180</v>
      </c>
      <c r="AB13" s="43">
        <f t="shared" si="5"/>
        <v>1.1090225563909775</v>
      </c>
      <c r="AC13">
        <v>5433</v>
      </c>
      <c r="AD13">
        <v>50</v>
      </c>
      <c r="AE13">
        <v>7.02</v>
      </c>
      <c r="AF13">
        <v>1.52</v>
      </c>
      <c r="AG13">
        <v>16511</v>
      </c>
      <c r="AH13">
        <v>0.6</v>
      </c>
      <c r="AI13">
        <v>16510993</v>
      </c>
      <c r="AJ13">
        <v>0</v>
      </c>
      <c r="AK13">
        <v>16510993</v>
      </c>
    </row>
    <row r="14" spans="1:41" x14ac:dyDescent="0.3">
      <c r="A14">
        <v>11518</v>
      </c>
      <c r="C14">
        <v>101160</v>
      </c>
      <c r="D14">
        <v>5</v>
      </c>
      <c r="E14" s="3" t="s">
        <v>101</v>
      </c>
      <c r="F14">
        <v>2229</v>
      </c>
      <c r="G14" s="41">
        <v>1404</v>
      </c>
      <c r="H14" s="43">
        <f t="shared" si="3"/>
        <v>1.1959114139693356</v>
      </c>
      <c r="I14" s="31">
        <v>302</v>
      </c>
      <c r="J14" s="41">
        <v>0</v>
      </c>
      <c r="K14" s="43">
        <f t="shared" si="4"/>
        <v>0</v>
      </c>
      <c r="L14" s="1">
        <v>271</v>
      </c>
      <c r="M14">
        <v>269</v>
      </c>
      <c r="N14">
        <v>0</v>
      </c>
      <c r="O14">
        <v>1780</v>
      </c>
      <c r="P14">
        <v>624</v>
      </c>
      <c r="Q14">
        <v>1156</v>
      </c>
      <c r="R14">
        <v>0</v>
      </c>
      <c r="S14">
        <v>0</v>
      </c>
      <c r="T14">
        <v>83</v>
      </c>
      <c r="U14">
        <v>53.98</v>
      </c>
      <c r="V14">
        <v>0</v>
      </c>
      <c r="W14">
        <v>21.51</v>
      </c>
      <c r="X14">
        <v>19.16</v>
      </c>
      <c r="Y14" s="7">
        <v>16.54</v>
      </c>
      <c r="Z14" s="7">
        <v>29.99</v>
      </c>
      <c r="AA14" s="41">
        <v>1629</v>
      </c>
      <c r="AB14" s="43">
        <f t="shared" si="5"/>
        <v>1.3805084745762712</v>
      </c>
      <c r="AC14">
        <v>0</v>
      </c>
      <c r="AD14">
        <v>70</v>
      </c>
      <c r="AE14">
        <v>8.2899999999999991</v>
      </c>
      <c r="AF14">
        <v>0</v>
      </c>
      <c r="AG14">
        <v>0</v>
      </c>
      <c r="AH14">
        <v>0</v>
      </c>
      <c r="AI14">
        <v>16510993</v>
      </c>
      <c r="AJ14">
        <v>0</v>
      </c>
      <c r="AK14">
        <v>16510993</v>
      </c>
    </row>
    <row r="15" spans="1:41" s="31" customFormat="1" x14ac:dyDescent="0.3">
      <c r="E15" s="38"/>
      <c r="G15" s="44"/>
      <c r="H15" s="45"/>
      <c r="J15" s="44"/>
      <c r="K15" s="45"/>
      <c r="AA15" s="44"/>
      <c r="AB15" s="45"/>
    </row>
    <row r="16" spans="1:41" x14ac:dyDescent="0.3">
      <c r="A16">
        <v>6026</v>
      </c>
      <c r="B16" t="s">
        <v>104</v>
      </c>
      <c r="C16">
        <v>5290</v>
      </c>
      <c r="D16">
        <v>0</v>
      </c>
      <c r="E16" s="37">
        <v>42339</v>
      </c>
      <c r="F16">
        <v>17584</v>
      </c>
      <c r="G16" s="41">
        <v>7093</v>
      </c>
      <c r="H16" s="42"/>
      <c r="I16" s="31">
        <v>585</v>
      </c>
      <c r="J16" s="41">
        <v>585</v>
      </c>
      <c r="K16" s="42"/>
      <c r="L16" s="1">
        <v>199</v>
      </c>
      <c r="M16">
        <v>198</v>
      </c>
      <c r="N16">
        <v>2</v>
      </c>
      <c r="O16">
        <v>6557</v>
      </c>
      <c r="P16">
        <v>4852</v>
      </c>
      <c r="Q16">
        <v>1705</v>
      </c>
      <c r="R16">
        <v>1643</v>
      </c>
      <c r="S16">
        <v>62</v>
      </c>
      <c r="T16">
        <v>234</v>
      </c>
      <c r="U16">
        <v>284.61</v>
      </c>
      <c r="V16">
        <v>602.70000000000005</v>
      </c>
      <c r="W16">
        <v>8.24</v>
      </c>
      <c r="X16">
        <v>2.79</v>
      </c>
      <c r="Y16" s="7">
        <v>3.11</v>
      </c>
      <c r="Z16" s="7">
        <v>13.31</v>
      </c>
      <c r="AA16" s="41">
        <v>443</v>
      </c>
      <c r="AB16" s="42"/>
      <c r="AC16">
        <v>3514</v>
      </c>
      <c r="AD16">
        <v>60</v>
      </c>
      <c r="AE16">
        <v>12.87</v>
      </c>
      <c r="AF16">
        <v>1.62</v>
      </c>
      <c r="AG16">
        <v>46758</v>
      </c>
      <c r="AH16">
        <v>1.05</v>
      </c>
      <c r="AI16">
        <v>51414494</v>
      </c>
      <c r="AJ16">
        <v>0</v>
      </c>
      <c r="AK16">
        <v>51414494</v>
      </c>
    </row>
    <row r="17" spans="1:37" x14ac:dyDescent="0.3">
      <c r="A17">
        <v>6027</v>
      </c>
      <c r="C17">
        <v>5290</v>
      </c>
      <c r="D17">
        <v>1</v>
      </c>
      <c r="E17" s="37">
        <v>42705</v>
      </c>
      <c r="F17">
        <v>17584</v>
      </c>
      <c r="G17" s="41">
        <v>7650</v>
      </c>
      <c r="H17" s="43">
        <f>G17/G16</f>
        <v>1.0785281263217257</v>
      </c>
      <c r="I17" s="31">
        <v>454</v>
      </c>
      <c r="J17" s="41">
        <v>454</v>
      </c>
      <c r="K17" s="43">
        <f>J17/J16</f>
        <v>0.77606837606837609</v>
      </c>
      <c r="L17" s="1">
        <v>264</v>
      </c>
      <c r="M17">
        <v>260</v>
      </c>
      <c r="N17">
        <v>4</v>
      </c>
      <c r="O17">
        <v>6576</v>
      </c>
      <c r="P17">
        <v>4607</v>
      </c>
      <c r="Q17">
        <v>1969</v>
      </c>
      <c r="R17">
        <v>1902</v>
      </c>
      <c r="S17">
        <v>67</v>
      </c>
      <c r="T17">
        <v>237</v>
      </c>
      <c r="U17">
        <v>233.93</v>
      </c>
      <c r="V17">
        <v>702.06</v>
      </c>
      <c r="W17">
        <v>5.94</v>
      </c>
      <c r="X17">
        <v>3.39</v>
      </c>
      <c r="Y17" s="7">
        <v>4.0199999999999996</v>
      </c>
      <c r="Z17" s="7">
        <v>14.65</v>
      </c>
      <c r="AA17" s="41">
        <v>550</v>
      </c>
      <c r="AB17" s="43">
        <f>AA17/AA16</f>
        <v>1.2415349887133182</v>
      </c>
      <c r="AC17">
        <v>4010</v>
      </c>
      <c r="AD17">
        <v>60</v>
      </c>
      <c r="AE17">
        <v>18.38</v>
      </c>
      <c r="AF17">
        <v>2.52</v>
      </c>
      <c r="AG17">
        <v>47432</v>
      </c>
      <c r="AH17">
        <v>0.59</v>
      </c>
      <c r="AI17">
        <v>51414494</v>
      </c>
      <c r="AJ17">
        <v>0</v>
      </c>
      <c r="AK17">
        <v>51414494</v>
      </c>
    </row>
    <row r="18" spans="1:37" x14ac:dyDescent="0.3">
      <c r="A18">
        <v>6028</v>
      </c>
      <c r="C18">
        <v>5290</v>
      </c>
      <c r="D18">
        <v>2</v>
      </c>
      <c r="E18" s="37">
        <v>43070</v>
      </c>
      <c r="F18">
        <v>17584</v>
      </c>
      <c r="G18" s="41">
        <v>7852</v>
      </c>
      <c r="H18" s="43">
        <f t="shared" ref="H18:H21" si="6">G18/G17</f>
        <v>1.02640522875817</v>
      </c>
      <c r="I18" s="31">
        <v>719</v>
      </c>
      <c r="J18" s="41">
        <v>719</v>
      </c>
      <c r="K18" s="43">
        <f t="shared" ref="K18:K21" si="7">J18/J17</f>
        <v>1.5837004405286343</v>
      </c>
      <c r="L18" s="1">
        <v>450</v>
      </c>
      <c r="M18">
        <v>448</v>
      </c>
      <c r="N18">
        <v>2</v>
      </c>
      <c r="O18">
        <v>6672</v>
      </c>
      <c r="P18">
        <v>3996</v>
      </c>
      <c r="Q18">
        <v>2676</v>
      </c>
      <c r="R18">
        <v>2640</v>
      </c>
      <c r="S18">
        <v>36</v>
      </c>
      <c r="T18">
        <v>257</v>
      </c>
      <c r="U18">
        <v>149.32</v>
      </c>
      <c r="V18">
        <v>927.09</v>
      </c>
      <c r="W18">
        <v>9.16</v>
      </c>
      <c r="X18">
        <v>5.71</v>
      </c>
      <c r="Y18" s="7">
        <v>6.79</v>
      </c>
      <c r="Z18" s="7">
        <v>19.73</v>
      </c>
      <c r="AA18" s="41">
        <v>900</v>
      </c>
      <c r="AB18" s="43">
        <f t="shared" ref="AB18:AB21" si="8">AA18/AA17</f>
        <v>1.6363636363636365</v>
      </c>
      <c r="AC18">
        <v>5135</v>
      </c>
      <c r="AD18">
        <v>90</v>
      </c>
      <c r="AE18">
        <v>24.56</v>
      </c>
      <c r="AF18">
        <v>4.3</v>
      </c>
      <c r="AG18">
        <v>51414</v>
      </c>
      <c r="AH18">
        <v>0.41</v>
      </c>
      <c r="AI18">
        <v>51414494</v>
      </c>
      <c r="AJ18">
        <v>0</v>
      </c>
      <c r="AK18">
        <v>51414494</v>
      </c>
    </row>
    <row r="19" spans="1:37" x14ac:dyDescent="0.3">
      <c r="A19">
        <v>6029</v>
      </c>
      <c r="C19">
        <v>5290</v>
      </c>
      <c r="D19">
        <v>3</v>
      </c>
      <c r="E19" s="37">
        <v>43435</v>
      </c>
      <c r="F19">
        <v>17584</v>
      </c>
      <c r="G19" s="41">
        <v>8272</v>
      </c>
      <c r="H19" s="43">
        <f t="shared" si="6"/>
        <v>1.0534895568008151</v>
      </c>
      <c r="I19" s="31">
        <v>710</v>
      </c>
      <c r="J19" s="41">
        <v>710</v>
      </c>
      <c r="K19" s="43">
        <f t="shared" si="7"/>
        <v>0.98748261474269816</v>
      </c>
      <c r="L19" s="1">
        <v>480</v>
      </c>
      <c r="M19">
        <v>477</v>
      </c>
      <c r="N19">
        <v>3</v>
      </c>
      <c r="O19">
        <v>7605</v>
      </c>
      <c r="P19">
        <v>4546</v>
      </c>
      <c r="Q19">
        <v>3059</v>
      </c>
      <c r="R19">
        <v>3021</v>
      </c>
      <c r="S19">
        <v>38</v>
      </c>
      <c r="T19">
        <v>257</v>
      </c>
      <c r="U19">
        <v>148.6</v>
      </c>
      <c r="V19">
        <v>1075.0999999999999</v>
      </c>
      <c r="W19">
        <v>8.58</v>
      </c>
      <c r="X19">
        <v>5.77</v>
      </c>
      <c r="Y19" s="7">
        <v>6.72</v>
      </c>
      <c r="Z19" s="7">
        <v>16.850000000000001</v>
      </c>
      <c r="AA19" s="41">
        <v>928</v>
      </c>
      <c r="AB19" s="43">
        <f t="shared" si="8"/>
        <v>1.0311111111111111</v>
      </c>
      <c r="AC19">
        <v>5876</v>
      </c>
      <c r="AD19">
        <v>90</v>
      </c>
      <c r="AE19">
        <v>7.88</v>
      </c>
      <c r="AF19">
        <v>1.24</v>
      </c>
      <c r="AG19">
        <v>51414</v>
      </c>
      <c r="AH19">
        <v>1.23</v>
      </c>
      <c r="AI19">
        <v>51414494</v>
      </c>
      <c r="AJ19">
        <v>0</v>
      </c>
      <c r="AK19">
        <v>51414494</v>
      </c>
    </row>
    <row r="20" spans="1:37" x14ac:dyDescent="0.3">
      <c r="A20">
        <v>6030</v>
      </c>
      <c r="C20">
        <v>5290</v>
      </c>
      <c r="D20">
        <v>4</v>
      </c>
      <c r="E20" s="37">
        <v>43800</v>
      </c>
      <c r="F20">
        <v>17584</v>
      </c>
      <c r="G20" s="41">
        <v>8753</v>
      </c>
      <c r="H20" s="43">
        <f t="shared" si="6"/>
        <v>1.0581479690522244</v>
      </c>
      <c r="I20" s="31">
        <v>1049</v>
      </c>
      <c r="J20" s="41">
        <v>1049</v>
      </c>
      <c r="K20" s="43">
        <f t="shared" si="7"/>
        <v>1.4774647887323944</v>
      </c>
      <c r="L20" s="1">
        <v>587</v>
      </c>
      <c r="M20">
        <v>585</v>
      </c>
      <c r="N20">
        <v>2</v>
      </c>
      <c r="O20">
        <v>8407</v>
      </c>
      <c r="P20">
        <v>4803</v>
      </c>
      <c r="Q20">
        <v>3604</v>
      </c>
      <c r="R20">
        <v>3563</v>
      </c>
      <c r="S20">
        <v>40</v>
      </c>
      <c r="T20">
        <v>257</v>
      </c>
      <c r="U20">
        <v>133.30000000000001</v>
      </c>
      <c r="V20">
        <v>1286.17</v>
      </c>
      <c r="W20">
        <v>11.98</v>
      </c>
      <c r="X20">
        <v>6.69</v>
      </c>
      <c r="Y20" s="7">
        <v>7.33</v>
      </c>
      <c r="Z20" s="7">
        <v>17.78</v>
      </c>
      <c r="AA20" s="41">
        <v>1138</v>
      </c>
      <c r="AB20" s="43">
        <f t="shared" si="8"/>
        <v>1.2262931034482758</v>
      </c>
      <c r="AC20">
        <v>6931</v>
      </c>
      <c r="AD20">
        <v>90</v>
      </c>
      <c r="AE20">
        <v>14.71</v>
      </c>
      <c r="AF20">
        <v>2.42</v>
      </c>
      <c r="AG20">
        <v>51414</v>
      </c>
      <c r="AH20">
        <v>0.54</v>
      </c>
      <c r="AI20">
        <v>51414494</v>
      </c>
      <c r="AJ20">
        <v>0</v>
      </c>
      <c r="AK20">
        <v>51414494</v>
      </c>
    </row>
    <row r="21" spans="1:37" x14ac:dyDescent="0.3">
      <c r="A21">
        <v>6031</v>
      </c>
      <c r="C21">
        <v>5290</v>
      </c>
      <c r="D21">
        <v>5</v>
      </c>
      <c r="E21" s="3" t="s">
        <v>101</v>
      </c>
      <c r="F21">
        <v>17584</v>
      </c>
      <c r="G21" s="41">
        <v>9138</v>
      </c>
      <c r="H21" s="43">
        <f t="shared" si="6"/>
        <v>1.0439849194561865</v>
      </c>
      <c r="I21" s="31">
        <v>1312</v>
      </c>
      <c r="J21" s="41">
        <v>0</v>
      </c>
      <c r="K21" s="43">
        <f t="shared" si="7"/>
        <v>0</v>
      </c>
      <c r="L21" s="1">
        <v>1014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14.35</v>
      </c>
      <c r="X21">
        <v>0</v>
      </c>
      <c r="Y21" s="7">
        <v>12.06</v>
      </c>
      <c r="Z21" s="7">
        <v>0</v>
      </c>
      <c r="AA21" s="41">
        <v>0</v>
      </c>
      <c r="AB21" s="43">
        <f t="shared" si="8"/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51414494</v>
      </c>
      <c r="AJ21">
        <v>0</v>
      </c>
      <c r="AK21">
        <v>51414494</v>
      </c>
    </row>
    <row r="22" spans="1:37" s="31" customFormat="1" x14ac:dyDescent="0.3">
      <c r="E22" s="38"/>
      <c r="G22" s="44"/>
      <c r="H22" s="45"/>
      <c r="J22" s="44"/>
      <c r="K22" s="45"/>
      <c r="AA22" s="44"/>
      <c r="AB22" s="45"/>
    </row>
    <row r="23" spans="1:37" x14ac:dyDescent="0.3">
      <c r="A23">
        <v>1117</v>
      </c>
      <c r="B23" t="s">
        <v>105</v>
      </c>
      <c r="C23">
        <v>97520</v>
      </c>
      <c r="D23">
        <v>0</v>
      </c>
      <c r="E23" s="37">
        <v>42339</v>
      </c>
      <c r="F23">
        <v>6172</v>
      </c>
      <c r="G23" s="41">
        <v>5029</v>
      </c>
      <c r="H23" s="42"/>
      <c r="I23" s="31">
        <v>263</v>
      </c>
      <c r="J23" s="41">
        <v>263</v>
      </c>
      <c r="K23" s="42"/>
      <c r="L23" s="1">
        <v>162</v>
      </c>
      <c r="M23">
        <v>162</v>
      </c>
      <c r="N23">
        <v>0</v>
      </c>
      <c r="O23">
        <v>2725</v>
      </c>
      <c r="P23">
        <v>1815</v>
      </c>
      <c r="Q23">
        <v>910</v>
      </c>
      <c r="R23">
        <v>910</v>
      </c>
      <c r="S23">
        <v>0</v>
      </c>
      <c r="T23">
        <v>45</v>
      </c>
      <c r="U23">
        <v>199.49</v>
      </c>
      <c r="V23">
        <v>2022.37</v>
      </c>
      <c r="W23">
        <v>5.23</v>
      </c>
      <c r="X23">
        <v>3.21</v>
      </c>
      <c r="Y23" s="7">
        <v>5.76</v>
      </c>
      <c r="Z23" s="7">
        <v>19.239999999999998</v>
      </c>
      <c r="AA23" s="41">
        <v>1198</v>
      </c>
      <c r="AB23" s="42"/>
      <c r="AC23">
        <v>7075</v>
      </c>
      <c r="AD23">
        <v>220</v>
      </c>
      <c r="AE23">
        <v>17.260000000000002</v>
      </c>
      <c r="AF23">
        <v>2.92</v>
      </c>
      <c r="AG23">
        <v>13497</v>
      </c>
      <c r="AH23">
        <v>1.06</v>
      </c>
      <c r="AI23">
        <v>17863482</v>
      </c>
      <c r="AJ23">
        <v>230000</v>
      </c>
      <c r="AK23">
        <v>17633482</v>
      </c>
    </row>
    <row r="24" spans="1:37" x14ac:dyDescent="0.3">
      <c r="A24">
        <v>1118</v>
      </c>
      <c r="C24">
        <v>97520</v>
      </c>
      <c r="D24">
        <v>1</v>
      </c>
      <c r="E24" s="37">
        <v>42705</v>
      </c>
      <c r="F24">
        <v>6172</v>
      </c>
      <c r="G24" s="41">
        <v>4125</v>
      </c>
      <c r="H24" s="43">
        <f>G24/G23</f>
        <v>0.82024259296082724</v>
      </c>
      <c r="I24" s="31">
        <v>-239</v>
      </c>
      <c r="J24" s="41">
        <v>-239</v>
      </c>
      <c r="K24" s="43">
        <f>J24/J23</f>
        <v>-0.90874524714828897</v>
      </c>
      <c r="L24" s="1">
        <v>-247</v>
      </c>
      <c r="M24">
        <v>-247</v>
      </c>
      <c r="N24">
        <v>0</v>
      </c>
      <c r="O24">
        <v>2947</v>
      </c>
      <c r="P24">
        <v>2311</v>
      </c>
      <c r="Q24">
        <v>636</v>
      </c>
      <c r="R24">
        <v>636</v>
      </c>
      <c r="S24">
        <v>0</v>
      </c>
      <c r="T24">
        <v>45</v>
      </c>
      <c r="U24">
        <v>363.32</v>
      </c>
      <c r="V24">
        <v>1413.38</v>
      </c>
      <c r="W24">
        <v>-5.79</v>
      </c>
      <c r="X24">
        <v>-5.99</v>
      </c>
      <c r="Y24" s="7">
        <v>-8.7100000000000009</v>
      </c>
      <c r="Z24" s="7">
        <v>-31.95</v>
      </c>
      <c r="AA24" s="41">
        <v>-1830</v>
      </c>
      <c r="AB24" s="43">
        <f>AA24/AA23</f>
        <v>-1.5275459098497495</v>
      </c>
      <c r="AC24">
        <v>5045</v>
      </c>
      <c r="AD24">
        <v>0</v>
      </c>
      <c r="AE24">
        <v>0</v>
      </c>
      <c r="AF24">
        <v>2.5</v>
      </c>
      <c r="AG24">
        <v>13497</v>
      </c>
      <c r="AH24">
        <v>0</v>
      </c>
      <c r="AI24">
        <v>17863482</v>
      </c>
      <c r="AJ24">
        <v>230000</v>
      </c>
      <c r="AK24">
        <v>17633482</v>
      </c>
    </row>
    <row r="25" spans="1:37" x14ac:dyDescent="0.3">
      <c r="A25">
        <v>1119</v>
      </c>
      <c r="C25">
        <v>97520</v>
      </c>
      <c r="D25">
        <v>2</v>
      </c>
      <c r="E25" s="37">
        <v>43070</v>
      </c>
      <c r="F25">
        <v>6172</v>
      </c>
      <c r="G25" s="41">
        <v>6685</v>
      </c>
      <c r="H25" s="43">
        <f t="shared" ref="H25:H28" si="9">G25/G24</f>
        <v>1.6206060606060606</v>
      </c>
      <c r="I25" s="31">
        <v>197</v>
      </c>
      <c r="J25" s="41">
        <v>197</v>
      </c>
      <c r="K25" s="43">
        <f t="shared" ref="K25:K28" si="10">J25/J24</f>
        <v>-0.82426778242677823</v>
      </c>
      <c r="L25" s="1">
        <v>-9</v>
      </c>
      <c r="M25">
        <v>-9</v>
      </c>
      <c r="N25">
        <v>0</v>
      </c>
      <c r="O25">
        <v>3878</v>
      </c>
      <c r="P25">
        <v>2898</v>
      </c>
      <c r="Q25">
        <v>980</v>
      </c>
      <c r="R25">
        <v>980</v>
      </c>
      <c r="S25">
        <v>0</v>
      </c>
      <c r="T25">
        <v>55</v>
      </c>
      <c r="U25">
        <v>295.64</v>
      </c>
      <c r="V25">
        <v>1675.97</v>
      </c>
      <c r="W25">
        <v>2.94</v>
      </c>
      <c r="X25">
        <v>-0.13</v>
      </c>
      <c r="Y25" s="7">
        <v>-0.26</v>
      </c>
      <c r="Z25" s="7">
        <v>-1.1000000000000001</v>
      </c>
      <c r="AA25" s="41">
        <v>-66</v>
      </c>
      <c r="AB25" s="43">
        <f t="shared" ref="AB25:AB28" si="11">AA25/AA24</f>
        <v>3.6065573770491806E-2</v>
      </c>
      <c r="AC25">
        <v>5920</v>
      </c>
      <c r="AD25">
        <v>173</v>
      </c>
      <c r="AE25">
        <v>0</v>
      </c>
      <c r="AF25">
        <v>2.34</v>
      </c>
      <c r="AG25">
        <v>13497</v>
      </c>
      <c r="AH25">
        <v>1.25</v>
      </c>
      <c r="AI25">
        <v>17863482</v>
      </c>
      <c r="AJ25">
        <v>230000</v>
      </c>
      <c r="AK25">
        <v>17633482</v>
      </c>
    </row>
    <row r="26" spans="1:37" x14ac:dyDescent="0.3">
      <c r="A26">
        <v>1120</v>
      </c>
      <c r="C26">
        <v>97520</v>
      </c>
      <c r="D26">
        <v>3</v>
      </c>
      <c r="E26" s="37">
        <v>43435</v>
      </c>
      <c r="F26">
        <v>6172</v>
      </c>
      <c r="G26" s="41">
        <v>6970</v>
      </c>
      <c r="H26" s="43">
        <f t="shared" si="9"/>
        <v>1.0426327599102467</v>
      </c>
      <c r="I26" s="31">
        <v>411</v>
      </c>
      <c r="J26" s="41">
        <v>411</v>
      </c>
      <c r="K26" s="43">
        <f t="shared" si="10"/>
        <v>2.0862944162436547</v>
      </c>
      <c r="L26" s="1">
        <v>298</v>
      </c>
      <c r="M26">
        <v>298</v>
      </c>
      <c r="N26">
        <v>0</v>
      </c>
      <c r="O26">
        <v>3911</v>
      </c>
      <c r="P26">
        <v>2613</v>
      </c>
      <c r="Q26">
        <v>1297</v>
      </c>
      <c r="R26">
        <v>1297</v>
      </c>
      <c r="S26">
        <v>0</v>
      </c>
      <c r="T26">
        <v>86</v>
      </c>
      <c r="U26">
        <v>201.49</v>
      </c>
      <c r="V26">
        <v>1440.8</v>
      </c>
      <c r="W26">
        <v>5.9</v>
      </c>
      <c r="X26">
        <v>4.28</v>
      </c>
      <c r="Y26" s="7">
        <v>7.66</v>
      </c>
      <c r="Z26" s="7">
        <v>26.19</v>
      </c>
      <c r="AA26" s="41">
        <v>1731</v>
      </c>
      <c r="AB26" s="43">
        <f t="shared" si="11"/>
        <v>-26.227272727272727</v>
      </c>
      <c r="AC26">
        <v>7704</v>
      </c>
      <c r="AD26">
        <v>300</v>
      </c>
      <c r="AE26">
        <v>7.48</v>
      </c>
      <c r="AF26">
        <v>1.68</v>
      </c>
      <c r="AG26">
        <v>14165</v>
      </c>
      <c r="AH26">
        <v>2.3199999999999998</v>
      </c>
      <c r="AI26">
        <v>17863482</v>
      </c>
      <c r="AJ26">
        <v>230000</v>
      </c>
      <c r="AK26">
        <v>17633482</v>
      </c>
    </row>
    <row r="27" spans="1:37" x14ac:dyDescent="0.3">
      <c r="A27">
        <v>1121</v>
      </c>
      <c r="C27">
        <v>97520</v>
      </c>
      <c r="D27">
        <v>4</v>
      </c>
      <c r="E27" s="37">
        <v>43800</v>
      </c>
      <c r="F27">
        <v>6172</v>
      </c>
      <c r="G27" s="41">
        <v>12677</v>
      </c>
      <c r="H27" s="43">
        <f t="shared" si="9"/>
        <v>1.8187948350071736</v>
      </c>
      <c r="I27" s="31">
        <v>1131</v>
      </c>
      <c r="J27" s="41">
        <v>1131</v>
      </c>
      <c r="K27" s="43">
        <f t="shared" si="10"/>
        <v>2.7518248175182483</v>
      </c>
      <c r="L27" s="1">
        <v>845</v>
      </c>
      <c r="M27">
        <v>845</v>
      </c>
      <c r="N27">
        <v>0</v>
      </c>
      <c r="O27">
        <v>4766</v>
      </c>
      <c r="P27">
        <v>2520</v>
      </c>
      <c r="Q27">
        <v>2246</v>
      </c>
      <c r="R27">
        <v>2246</v>
      </c>
      <c r="S27">
        <v>0</v>
      </c>
      <c r="T27">
        <v>89</v>
      </c>
      <c r="U27">
        <v>112.22</v>
      </c>
      <c r="V27">
        <v>2447.8000000000002</v>
      </c>
      <c r="W27">
        <v>8.92</v>
      </c>
      <c r="X27">
        <v>6.67</v>
      </c>
      <c r="Y27" s="7">
        <v>19.48</v>
      </c>
      <c r="Z27" s="7">
        <v>47.71</v>
      </c>
      <c r="AA27" s="41">
        <v>4731</v>
      </c>
      <c r="AB27" s="43">
        <f t="shared" si="11"/>
        <v>2.733102253032929</v>
      </c>
      <c r="AC27">
        <v>12739</v>
      </c>
      <c r="AD27">
        <v>500</v>
      </c>
      <c r="AE27">
        <v>7.98</v>
      </c>
      <c r="AF27">
        <v>2.96</v>
      </c>
      <c r="AG27">
        <v>17863</v>
      </c>
      <c r="AH27">
        <v>1.32</v>
      </c>
      <c r="AI27">
        <v>17863482</v>
      </c>
      <c r="AJ27">
        <v>230000</v>
      </c>
      <c r="AK27">
        <v>17633482</v>
      </c>
    </row>
    <row r="28" spans="1:37" x14ac:dyDescent="0.3">
      <c r="A28">
        <v>1122</v>
      </c>
      <c r="C28">
        <v>97520</v>
      </c>
      <c r="D28">
        <v>5</v>
      </c>
      <c r="E28" s="3" t="s">
        <v>101</v>
      </c>
      <c r="F28">
        <v>6172</v>
      </c>
      <c r="G28" s="41">
        <v>12952</v>
      </c>
      <c r="H28" s="43">
        <f t="shared" si="9"/>
        <v>1.0216928295338015</v>
      </c>
      <c r="I28" s="31">
        <v>723</v>
      </c>
      <c r="J28" s="41">
        <v>0</v>
      </c>
      <c r="K28" s="43">
        <f t="shared" si="10"/>
        <v>0</v>
      </c>
      <c r="L28" s="1">
        <v>554</v>
      </c>
      <c r="M28">
        <v>555</v>
      </c>
      <c r="N28">
        <v>0</v>
      </c>
      <c r="O28">
        <v>5708</v>
      </c>
      <c r="P28">
        <v>2986</v>
      </c>
      <c r="Q28">
        <v>2722</v>
      </c>
      <c r="R28">
        <v>2722</v>
      </c>
      <c r="S28">
        <v>0</v>
      </c>
      <c r="T28">
        <v>90</v>
      </c>
      <c r="U28">
        <v>109.69</v>
      </c>
      <c r="V28">
        <v>0</v>
      </c>
      <c r="W28">
        <v>5.58</v>
      </c>
      <c r="X28">
        <v>4.28</v>
      </c>
      <c r="Y28" s="7">
        <v>10.57</v>
      </c>
      <c r="Z28" s="7">
        <v>22.33</v>
      </c>
      <c r="AA28" s="41">
        <v>3106</v>
      </c>
      <c r="AB28" s="43">
        <f t="shared" si="11"/>
        <v>0.65652082012259561</v>
      </c>
      <c r="AC28">
        <v>15405</v>
      </c>
      <c r="AD28">
        <v>400</v>
      </c>
      <c r="AE28">
        <v>11.13</v>
      </c>
      <c r="AF28">
        <v>2.2400000000000002</v>
      </c>
      <c r="AG28">
        <v>0</v>
      </c>
      <c r="AH28">
        <v>0</v>
      </c>
      <c r="AI28">
        <v>17863482</v>
      </c>
      <c r="AJ28">
        <v>230000</v>
      </c>
      <c r="AK28">
        <v>17633482</v>
      </c>
    </row>
    <row r="29" spans="1:37" s="31" customFormat="1" x14ac:dyDescent="0.3">
      <c r="E29" s="38"/>
      <c r="G29" s="44"/>
      <c r="H29" s="45"/>
      <c r="J29" s="44"/>
      <c r="K29" s="45"/>
      <c r="AA29" s="44"/>
      <c r="AB29" s="45"/>
    </row>
    <row r="30" spans="1:37" x14ac:dyDescent="0.3">
      <c r="A30">
        <v>5751</v>
      </c>
      <c r="B30" t="s">
        <v>106</v>
      </c>
      <c r="C30">
        <v>3070</v>
      </c>
      <c r="D30">
        <v>0</v>
      </c>
      <c r="E30" s="37">
        <v>42339</v>
      </c>
      <c r="F30">
        <v>30291</v>
      </c>
      <c r="G30" s="41">
        <v>421</v>
      </c>
      <c r="H30" s="42"/>
      <c r="I30" s="31">
        <v>421</v>
      </c>
      <c r="J30" s="41">
        <v>-254</v>
      </c>
      <c r="K30" s="42"/>
      <c r="L30" s="1">
        <v>-254</v>
      </c>
      <c r="M30">
        <v>0</v>
      </c>
      <c r="N30">
        <v>19797</v>
      </c>
      <c r="O30">
        <v>15420</v>
      </c>
      <c r="P30">
        <v>4376</v>
      </c>
      <c r="Q30">
        <v>4376</v>
      </c>
      <c r="R30">
        <v>0</v>
      </c>
      <c r="S30">
        <v>1058</v>
      </c>
      <c r="T30">
        <v>352.37</v>
      </c>
      <c r="U30">
        <v>314.74</v>
      </c>
      <c r="V30">
        <v>1.39</v>
      </c>
      <c r="W30">
        <v>-0.84</v>
      </c>
      <c r="X30">
        <v>-1.21</v>
      </c>
      <c r="Y30" s="7">
        <v>-5.51</v>
      </c>
      <c r="Z30" s="7">
        <v>-1202</v>
      </c>
      <c r="AA30" s="41">
        <v>20750</v>
      </c>
      <c r="AB30" s="42"/>
      <c r="AC30">
        <v>0</v>
      </c>
      <c r="AD30">
        <v>0</v>
      </c>
      <c r="AE30">
        <v>0.68</v>
      </c>
      <c r="AF30">
        <v>16439</v>
      </c>
      <c r="AG30">
        <v>0</v>
      </c>
      <c r="AH30">
        <v>3202</v>
      </c>
      <c r="AI30">
        <v>25210438</v>
      </c>
      <c r="AJ30">
        <v>84095</v>
      </c>
      <c r="AK30">
        <v>25126343</v>
      </c>
    </row>
    <row r="31" spans="1:37" x14ac:dyDescent="0.3">
      <c r="A31">
        <v>5752</v>
      </c>
      <c r="C31">
        <v>3070</v>
      </c>
      <c r="D31">
        <v>1</v>
      </c>
      <c r="E31" s="37">
        <v>42705</v>
      </c>
      <c r="F31">
        <v>31851</v>
      </c>
      <c r="G31" s="41">
        <v>607</v>
      </c>
      <c r="H31" s="43">
        <f>G31/G30</f>
        <v>1.4418052256532066</v>
      </c>
      <c r="I31" s="31">
        <v>607</v>
      </c>
      <c r="J31" s="41">
        <v>61</v>
      </c>
      <c r="K31" s="43">
        <f>J31/J30</f>
        <v>-0.24015748031496062</v>
      </c>
      <c r="L31" s="1">
        <v>61</v>
      </c>
      <c r="M31">
        <v>0</v>
      </c>
      <c r="N31">
        <v>20837</v>
      </c>
      <c r="O31">
        <v>16475</v>
      </c>
      <c r="P31">
        <v>4362</v>
      </c>
      <c r="Q31">
        <v>4362</v>
      </c>
      <c r="R31">
        <v>0</v>
      </c>
      <c r="S31">
        <v>1061</v>
      </c>
      <c r="T31">
        <v>377.68</v>
      </c>
      <c r="U31">
        <v>313.33999999999997</v>
      </c>
      <c r="V31">
        <v>1.91</v>
      </c>
      <c r="W31">
        <v>0.19</v>
      </c>
      <c r="X31">
        <v>0.3</v>
      </c>
      <c r="Y31" s="7">
        <v>1.4</v>
      </c>
      <c r="Z31" s="7">
        <v>290</v>
      </c>
      <c r="AA31" s="41">
        <v>20680</v>
      </c>
      <c r="AB31" s="43">
        <f>AA31/AA30</f>
        <v>0.99662650602409641</v>
      </c>
      <c r="AC31">
        <v>150</v>
      </c>
      <c r="AD31">
        <v>38.659999999999997</v>
      </c>
      <c r="AE31">
        <v>0.54</v>
      </c>
      <c r="AF31">
        <v>16570</v>
      </c>
      <c r="AG31">
        <v>1.34</v>
      </c>
      <c r="AH31">
        <v>3202</v>
      </c>
      <c r="AI31">
        <v>25210438</v>
      </c>
      <c r="AJ31">
        <v>84095</v>
      </c>
      <c r="AK31">
        <v>25126343</v>
      </c>
    </row>
    <row r="32" spans="1:37" x14ac:dyDescent="0.3">
      <c r="A32">
        <v>5753</v>
      </c>
      <c r="C32">
        <v>3070</v>
      </c>
      <c r="D32">
        <v>2</v>
      </c>
      <c r="E32" s="37">
        <v>43070</v>
      </c>
      <c r="F32">
        <v>36536</v>
      </c>
      <c r="G32" s="41">
        <v>725</v>
      </c>
      <c r="H32" s="43">
        <f t="shared" ref="H32:H35" si="12">G32/G31</f>
        <v>1.1943986820428336</v>
      </c>
      <c r="I32" s="31">
        <v>725</v>
      </c>
      <c r="J32" s="41">
        <v>152</v>
      </c>
      <c r="K32" s="43">
        <f t="shared" ref="K32:K35" si="13">J32/J31</f>
        <v>2.4918032786885247</v>
      </c>
      <c r="L32" s="1">
        <v>152</v>
      </c>
      <c r="M32">
        <v>0</v>
      </c>
      <c r="N32">
        <v>22634</v>
      </c>
      <c r="O32">
        <v>17980</v>
      </c>
      <c r="P32">
        <v>4654</v>
      </c>
      <c r="Q32">
        <v>4654</v>
      </c>
      <c r="R32">
        <v>0</v>
      </c>
      <c r="S32">
        <v>1277</v>
      </c>
      <c r="T32">
        <v>386.31</v>
      </c>
      <c r="U32">
        <v>266.20999999999998</v>
      </c>
      <c r="V32">
        <v>1.98</v>
      </c>
      <c r="W32">
        <v>0.42</v>
      </c>
      <c r="X32">
        <v>0.7</v>
      </c>
      <c r="Y32" s="7">
        <v>3.38</v>
      </c>
      <c r="Z32" s="7">
        <v>659</v>
      </c>
      <c r="AA32" s="41">
        <v>18320</v>
      </c>
      <c r="AB32" s="43">
        <f t="shared" ref="AB32:AB35" si="14">AA32/AA31</f>
        <v>0.88588007736943908</v>
      </c>
      <c r="AC32">
        <v>150</v>
      </c>
      <c r="AD32">
        <v>14.84</v>
      </c>
      <c r="AE32">
        <v>0.53</v>
      </c>
      <c r="AF32">
        <v>25210</v>
      </c>
      <c r="AG32">
        <v>1.53</v>
      </c>
      <c r="AH32">
        <v>3202</v>
      </c>
      <c r="AI32">
        <v>25210438</v>
      </c>
      <c r="AJ32">
        <v>84095</v>
      </c>
      <c r="AK32">
        <v>25126343</v>
      </c>
    </row>
    <row r="33" spans="1:37" x14ac:dyDescent="0.3">
      <c r="A33">
        <v>5754</v>
      </c>
      <c r="C33">
        <v>3070</v>
      </c>
      <c r="D33">
        <v>3</v>
      </c>
      <c r="E33" s="37">
        <v>43435</v>
      </c>
      <c r="F33">
        <v>33583</v>
      </c>
      <c r="G33" s="41">
        <v>768</v>
      </c>
      <c r="H33" s="43">
        <f t="shared" si="12"/>
        <v>1.0593103448275862</v>
      </c>
      <c r="I33" s="31">
        <v>768</v>
      </c>
      <c r="J33" s="41">
        <v>145</v>
      </c>
      <c r="K33" s="43">
        <f t="shared" si="13"/>
        <v>0.95394736842105265</v>
      </c>
      <c r="L33" s="1">
        <v>163</v>
      </c>
      <c r="M33">
        <v>-19</v>
      </c>
      <c r="N33">
        <v>20334</v>
      </c>
      <c r="O33">
        <v>15867</v>
      </c>
      <c r="P33">
        <v>4467</v>
      </c>
      <c r="Q33">
        <v>4426</v>
      </c>
      <c r="R33">
        <v>41</v>
      </c>
      <c r="S33">
        <v>1277</v>
      </c>
      <c r="T33">
        <v>355.17</v>
      </c>
      <c r="U33">
        <v>248.35</v>
      </c>
      <c r="V33">
        <v>2.29</v>
      </c>
      <c r="W33">
        <v>0.49</v>
      </c>
      <c r="X33">
        <v>0.67</v>
      </c>
      <c r="Y33" s="7">
        <v>3.59</v>
      </c>
      <c r="Z33" s="7">
        <v>639</v>
      </c>
      <c r="AA33" s="41">
        <v>17427</v>
      </c>
      <c r="AB33" s="43">
        <f t="shared" si="14"/>
        <v>0.95125545851528381</v>
      </c>
      <c r="AC33">
        <v>100</v>
      </c>
      <c r="AD33">
        <v>11.15</v>
      </c>
      <c r="AE33">
        <v>0.41</v>
      </c>
      <c r="AF33">
        <v>25210</v>
      </c>
      <c r="AG33">
        <v>1.4</v>
      </c>
      <c r="AH33">
        <v>3202</v>
      </c>
      <c r="AI33">
        <v>25210438</v>
      </c>
      <c r="AJ33">
        <v>84095</v>
      </c>
      <c r="AK33">
        <v>25126343</v>
      </c>
    </row>
    <row r="34" spans="1:37" x14ac:dyDescent="0.3">
      <c r="A34">
        <v>5755</v>
      </c>
      <c r="C34">
        <v>3070</v>
      </c>
      <c r="D34">
        <v>4</v>
      </c>
      <c r="E34" s="37">
        <v>43800</v>
      </c>
      <c r="F34">
        <v>34841</v>
      </c>
      <c r="G34" s="41">
        <v>1256</v>
      </c>
      <c r="H34" s="43">
        <f t="shared" si="12"/>
        <v>1.6354166666666667</v>
      </c>
      <c r="I34" s="31">
        <v>1256</v>
      </c>
      <c r="J34" s="41">
        <v>464</v>
      </c>
      <c r="K34" s="43">
        <f t="shared" si="13"/>
        <v>3.2</v>
      </c>
      <c r="L34" s="1">
        <v>488</v>
      </c>
      <c r="M34">
        <v>-24</v>
      </c>
      <c r="N34">
        <v>22181</v>
      </c>
      <c r="O34">
        <v>17504</v>
      </c>
      <c r="P34">
        <v>4678</v>
      </c>
      <c r="Q34">
        <v>4660</v>
      </c>
      <c r="R34">
        <v>18</v>
      </c>
      <c r="S34">
        <v>1277</v>
      </c>
      <c r="T34">
        <v>374.17</v>
      </c>
      <c r="U34">
        <v>266.69</v>
      </c>
      <c r="V34">
        <v>3.6</v>
      </c>
      <c r="W34">
        <v>1.4</v>
      </c>
      <c r="X34">
        <v>2.1800000000000002</v>
      </c>
      <c r="Y34" s="7">
        <v>10.74</v>
      </c>
      <c r="Z34" s="7">
        <v>1911</v>
      </c>
      <c r="AA34" s="41">
        <v>18344</v>
      </c>
      <c r="AB34" s="43">
        <f t="shared" si="14"/>
        <v>1.0526194984793711</v>
      </c>
      <c r="AC34">
        <v>350</v>
      </c>
      <c r="AD34">
        <v>5.07</v>
      </c>
      <c r="AE34">
        <v>0.53</v>
      </c>
      <c r="AF34">
        <v>25210</v>
      </c>
      <c r="AG34">
        <v>3.61</v>
      </c>
      <c r="AH34">
        <v>3202</v>
      </c>
      <c r="AI34">
        <v>25210438</v>
      </c>
      <c r="AJ34">
        <v>84095</v>
      </c>
      <c r="AK34">
        <v>25126343</v>
      </c>
    </row>
    <row r="35" spans="1:37" ht="17.25" thickBot="1" x14ac:dyDescent="0.35">
      <c r="A35">
        <v>5756</v>
      </c>
      <c r="C35">
        <v>3070</v>
      </c>
      <c r="D35">
        <v>5</v>
      </c>
      <c r="E35" s="3" t="s">
        <v>101</v>
      </c>
      <c r="F35">
        <v>35980</v>
      </c>
      <c r="G35" s="46">
        <v>1573</v>
      </c>
      <c r="H35" s="47">
        <f t="shared" si="12"/>
        <v>1.2523885350318471</v>
      </c>
      <c r="I35" s="31">
        <v>0</v>
      </c>
      <c r="J35" s="46">
        <v>788</v>
      </c>
      <c r="K35" s="47">
        <f t="shared" si="13"/>
        <v>1.6982758620689655</v>
      </c>
      <c r="L35" s="1">
        <v>810</v>
      </c>
      <c r="M35">
        <v>0</v>
      </c>
      <c r="N35">
        <v>22915</v>
      </c>
      <c r="O35">
        <v>17485</v>
      </c>
      <c r="P35">
        <v>5430</v>
      </c>
      <c r="Q35">
        <v>5430</v>
      </c>
      <c r="R35">
        <v>0</v>
      </c>
      <c r="S35">
        <v>1280</v>
      </c>
      <c r="T35">
        <v>322.01</v>
      </c>
      <c r="U35">
        <v>0</v>
      </c>
      <c r="V35">
        <v>4.37</v>
      </c>
      <c r="W35">
        <v>2.25</v>
      </c>
      <c r="X35">
        <v>3.49</v>
      </c>
      <c r="Y35" s="7">
        <v>16.05</v>
      </c>
      <c r="Z35" s="7">
        <v>3174</v>
      </c>
      <c r="AA35" s="46">
        <v>21359</v>
      </c>
      <c r="AB35" s="47">
        <f t="shared" si="14"/>
        <v>1.1643589184474488</v>
      </c>
      <c r="AC35">
        <v>400</v>
      </c>
      <c r="AD35">
        <v>4</v>
      </c>
      <c r="AE35">
        <v>0.59</v>
      </c>
      <c r="AF35">
        <v>0</v>
      </c>
      <c r="AG35">
        <v>0</v>
      </c>
      <c r="AH35">
        <v>3202</v>
      </c>
      <c r="AI35">
        <v>25210438</v>
      </c>
      <c r="AJ35">
        <v>84095</v>
      </c>
      <c r="AK35">
        <v>25126343</v>
      </c>
    </row>
  </sheetData>
  <mergeCells count="3">
    <mergeCell ref="G1:H1"/>
    <mergeCell ref="J1:K1"/>
    <mergeCell ref="AA1:AB1"/>
  </mergeCells>
  <phoneticPr fontId="18" type="noConversion"/>
  <pageMargins left="0.7" right="0.7" top="0.75" bottom="0.75" header="0.3" footer="0.3"/>
  <pageSetup paperSize="9" orientation="portrait" r:id="rId1"/>
  <headerFooter>
    <oddFooter xml:space="preserve">&amp;LUnrestricted </oddFooter>
    <evenFooter xml:space="preserve">&amp;LUnrestricted </evenFooter>
    <firstFooter xml:space="preserve">&amp;LUnrestricted 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Result_SanTa_20200814</vt:lpstr>
      <vt:lpstr>Fnguide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inseop hwang</dc:creator>
  <cp:keywords>C_Unrestricted</cp:keywords>
  <cp:lastModifiedBy>Hwang, InSeop (SHS US PLM SUSKO UE AOP)</cp:lastModifiedBy>
  <dcterms:created xsi:type="dcterms:W3CDTF">2020-08-16T15:32:00Z</dcterms:created>
  <dcterms:modified xsi:type="dcterms:W3CDTF">2020-08-20T14:48:43Z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Unrestricted</vt:lpwstr>
  </property>
  <property fmtid="{D5CDD505-2E9C-101B-9397-08002B2CF9AE}" pid="3" name="Document_Confidentiality">
    <vt:lpwstr>Unrestricted</vt:lpwstr>
  </property>
</Properties>
</file>