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shiba\Downloads\Start Tech Academy\"/>
    </mc:Choice>
  </mc:AlternateContent>
  <xr:revisionPtr revIDLastSave="0" documentId="13_ncr:1_{DDF396CC-4CAD-4D55-A071-7BB6469D4F6C}" xr6:coauthVersionLast="47" xr6:coauthVersionMax="47" xr10:uidLastSave="{00000000-0000-0000-0000-000000000000}"/>
  <bookViews>
    <workbookView xWindow="-120" yWindow="-120" windowWidth="20730" windowHeight="11160" tabRatio="858" firstSheet="2" activeTab="5" xr2:uid="{00000000-000D-0000-FFFF-FFFF00000000}"/>
  </bookViews>
  <sheets>
    <sheet name="P &amp; L" sheetId="1" r:id="rId1"/>
    <sheet name="Revenue column chart" sheetId="3" r:id="rId2"/>
    <sheet name="Cost analysis Pie chart" sheetId="4" r:id="rId3"/>
    <sheet name="Target Bar charts" sheetId="5" r:id="rId4"/>
    <sheet name="Net profit Line Chart" sheetId="2" r:id="rId5"/>
    <sheet name="Dashboard" sheetId="6" r:id="rId6"/>
  </sheets>
  <definedNames>
    <definedName name="_xlnm._FilterDatabase" localSheetId="2" hidden="1">'Cost analysis Pie chart'!$B$5:$C$5</definedName>
  </definedNames>
  <calcPr calcId="191029"/>
  <pivotCaches>
    <pivotCache cacheId="49" r:id="rId7"/>
    <pivotCache cacheId="52" r:id="rId8"/>
    <pivotCache cacheId="55" r:id="rId9"/>
    <pivotCache cacheId="5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7RgKLrC2YtI1tEV/D8UC39p01ug=="/>
    </ext>
  </extLst>
</workbook>
</file>

<file path=xl/calcChain.xml><?xml version="1.0" encoding="utf-8"?>
<calcChain xmlns="http://schemas.openxmlformats.org/spreadsheetml/2006/main">
  <c r="C10" i="4" l="1"/>
  <c r="F15" i="4"/>
  <c r="F10" i="4" s="1"/>
  <c r="D8" i="5"/>
  <c r="D7" i="5"/>
  <c r="C18" i="4"/>
  <c r="C16" i="1"/>
  <c r="C17" i="1" s="1"/>
</calcChain>
</file>

<file path=xl/sharedStrings.xml><?xml version="1.0" encoding="utf-8"?>
<sst xmlns="http://schemas.openxmlformats.org/spreadsheetml/2006/main" count="75" uniqueCount="40">
  <si>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</si>
  <si>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</si>
  <si>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</si>
  <si>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</si>
  <si>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</si>
  <si>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</si>
  <si>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</si>
  <si>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</si>
  <si>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</si>
  <si>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</si>
  <si>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</si>
  <si>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</si>
  <si>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</si>
  <si>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</si>
  <si>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</si>
  <si>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</si>
  <si>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</si>
  <si>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</si>
  <si>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</si>
  <si>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</si>
  <si>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</si>
  <si>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</si>
  <si>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</si>
  <si>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</si>
  <si>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</si>
  <si>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</si>
  <si>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</si>
  <si>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</si>
  <si>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</si>
  <si>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</si>
  <si>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Grand Total</t>
  </si>
  <si>
    <t>Row Labels</t>
  </si>
  <si>
    <t>Sum of Revenue</t>
  </si>
  <si>
    <t xml:space="preserve"> Target</t>
  </si>
  <si>
    <t xml:space="preserve"> YTD</t>
  </si>
  <si>
    <t xml:space="preserve"> Achieved</t>
  </si>
  <si>
    <t xml:space="preserve"> Net Profit</t>
  </si>
  <si>
    <t xml:space="preserve"> Net Profit Margin</t>
  </si>
  <si>
    <t xml:space="preserve"> Value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</si>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</sst>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1" fontId="3" fillId="0" borderId="7" xfId="0" applyNumberFormat="1" applyFont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0" borderId="12" xfId="0" applyFont="1" applyBorder="1"/>
    <xf numFmtId="164" fontId="3" fillId="0" borderId="13" xfId="0" applyNumberFormat="1" applyFont="1" applyBorder="1"/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5" xfId="0" applyNumberFormat="1" applyFont="1" applyBorder="1"/>
    <xf numFmtId="0" fontId="2" fillId="0" borderId="0" xfId="0" applyFont="1"/>
    <xf numFmtId="0" fontId="3" fillId="0" borderId="16" xfId="0" applyFont="1" applyBorder="1" applyAlignment="1">
      <alignment horizontal="center" vertical="center"/>
    </xf>
    <xf numFmtId="164" fontId="3" fillId="0" borderId="17" xfId="0" applyNumberFormat="1" applyFont="1" applyBorder="1"/>
    <xf numFmtId="0" fontId="3" fillId="0" borderId="7" xfId="0" applyFont="1" applyBorder="1"/>
    <xf numFmtId="0" fontId="3" fillId="0" borderId="18" xfId="0" applyFont="1" applyBorder="1"/>
    <xf numFmtId="1" fontId="3" fillId="0" borderId="20" xfId="0" applyNumberFormat="1" applyFont="1" applyBorder="1"/>
    <xf numFmtId="0" fontId="3" fillId="2" borderId="19" xfId="0" applyFont="1" applyFill="1" applyBorder="1"/>
    <xf numFmtId="0" fontId="3" fillId="2" borderId="21" xfId="0" applyFont="1" applyFill="1" applyBorder="1"/>
    <xf numFmtId="0" fontId="0" fillId="0" borderId="0" xfId="0" pivotButton="1" applyFont="1" applyAlignment="1"/>
    <xf numFmtId="1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3" fillId="0" borderId="20" xfId="0" applyNumberFormat="1" applyFont="1" applyBorder="1"/>
    <xf numFmtId="0" fontId="3" fillId="2" borderId="18" xfId="0" applyFont="1" applyFill="1" applyBorder="1"/>
    <xf numFmtId="0" fontId="3" fillId="2" borderId="7" xfId="0" applyFont="1" applyFill="1" applyBorder="1"/>
    <xf numFmtId="0" fontId="3" fillId="2" borderId="20" xfId="0" applyFont="1" applyFill="1" applyBorder="1"/>
    <xf numFmtId="0" fontId="3" fillId="3" borderId="19" xfId="0" applyFont="1" applyFill="1" applyBorder="1"/>
    <xf numFmtId="0" fontId="3" fillId="3" borderId="8" xfId="0" applyFont="1" applyFill="1" applyBorder="1"/>
    <xf numFmtId="0" fontId="3" fillId="3" borderId="21" xfId="0" applyFont="1" applyFill="1" applyBorder="1"/>
    <xf numFmtId="9" fontId="0" fillId="0" borderId="0" xfId="0" applyNumberFormat="1" applyFont="1" applyAlignment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/>
    <xf numFmtId="0" fontId="3" fillId="3" borderId="22" xfId="0" applyFont="1" applyFill="1" applyBorder="1"/>
    <xf numFmtId="0" fontId="4" fillId="4" borderId="0" xfId="0" applyFont="1" applyFill="1" applyAlignment="1">
      <alignment horizontal="left" vertical="center" indent="34"/>
    </xf>
  </cellXfs>
  <cellStyles count="1">
    <cellStyle name="Normal" xfId="0" builtinId="0"/>
  </cellStyles>
  <dxfs count="29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7E6E6"/>
          <bgColor rgb="FFE7E6E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7E6E6"/>
          <bgColor rgb="FFE7E6E6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Dashboard.xlsx]Revenue column 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24"/>
            </c:manualLayout>
          </c:layout>
          <c:tx>
            <c:rich>
              <a:bodyPr rot="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72722AE-82ED-46F9-825E-E80477DFF5E5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-0.291666666666666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96296296296296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9444444444444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47222222222222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37037037037037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24"/>
            </c:manualLayout>
          </c:layout>
          <c:tx>
            <c:rich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72722AE-82ED-46F9-825E-E80477DFF5E5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-0.291666666666666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96296296296296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9444444444444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47222222222222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37037037037037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24"/>
            </c:manualLayout>
          </c:layout>
          <c:tx>
            <c:rich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72722AE-82ED-46F9-825E-E80477DFF5E5}" type="VALUE">
                  <a:rPr lang="en-US"/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-0.291666666666666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96296296296296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9444444444444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47222222222222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37037037037037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5925925925925924"/>
                </c:manualLayout>
              </c:layout>
              <c:tx>
                <c:rich>
                  <a:bodyPr/>
                  <a:lstStyle/>
                  <a:p>
                    <a:fld id="{A72722AE-82ED-46F9-825E-E80477DFF5E5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8B9-4252-AB7A-AC9E45463A22}"/>
                </c:ext>
              </c:extLst>
            </c:dLbl>
            <c:dLbl>
              <c:idx val="1"/>
              <c:layout>
                <c:manualLayout>
                  <c:x val="-5.5555555555555558E-3"/>
                  <c:y val="-0.291666666666666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B9-4252-AB7A-AC9E45463A22}"/>
                </c:ext>
              </c:extLst>
            </c:dLbl>
            <c:dLbl>
              <c:idx val="2"/>
              <c:layout>
                <c:manualLayout>
                  <c:x val="-2.7777777777777779E-3"/>
                  <c:y val="-0.2962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B9-4252-AB7A-AC9E45463A22}"/>
                </c:ext>
              </c:extLst>
            </c:dLbl>
            <c:dLbl>
              <c:idx val="3"/>
              <c:layout>
                <c:manualLayout>
                  <c:x val="0"/>
                  <c:y val="-0.31944444444444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B9-4252-AB7A-AC9E45463A22}"/>
                </c:ext>
              </c:extLst>
            </c:dLbl>
            <c:dLbl>
              <c:idx val="4"/>
              <c:layout>
                <c:manualLayout>
                  <c:x val="-2.7777777777777779E-3"/>
                  <c:y val="-0.34722222222222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B9-4252-AB7A-AC9E45463A22}"/>
                </c:ext>
              </c:extLst>
            </c:dLbl>
            <c:dLbl>
              <c:idx val="5"/>
              <c:layout>
                <c:manualLayout>
                  <c:x val="-1.0185067526415994E-16"/>
                  <c:y val="-0.370370370370370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B9-4252-AB7A-AC9E45463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column chart'!$A$14:$A$20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'Revenue column chart'!$B$14:$B$20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B9-4252-AB7A-AC9E45463A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9046079"/>
        <c:axId val="1839033183"/>
      </c:barChart>
      <c:catAx>
        <c:axId val="18390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33183"/>
        <c:crosses val="autoZero"/>
        <c:auto val="1"/>
        <c:lblAlgn val="ctr"/>
        <c:lblOffset val="100"/>
        <c:noMultiLvlLbl val="0"/>
      </c:catAx>
      <c:valAx>
        <c:axId val="183903318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390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Dashboard.xlsx]Net profit Line Chart!PivotTable2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Profit</a:t>
            </a:r>
            <a:r>
              <a:rPr lang="en-IN" sz="1200" b="1" baseline="0"/>
              <a:t> and Profit Margin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Chart'!$B$14</c:f>
              <c:strCache>
                <c:ptCount val="1"/>
                <c:pt idx="0">
                  <c:v> 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'Net profit Line Chart'!$A$15:$A$21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Chart'!$B$15:$B$21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8-4FAD-9CE2-D2E8E6018FC2}"/>
            </c:ext>
          </c:extLst>
        </c:ser>
        <c:ser>
          <c:idx val="1"/>
          <c:order val="1"/>
          <c:tx>
            <c:strRef>
              <c:f>'Net profit Line Chart'!$C$14</c:f>
              <c:strCache>
                <c:ptCount val="1"/>
                <c:pt idx="0">
                  <c:v> 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'Net profit Line Chart'!$A$15:$A$21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Chart'!$C$15:$C$21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8-4FAD-9CE2-D2E8E60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957695"/>
        <c:axId val="1944946047"/>
      </c:lineChart>
      <c:catAx>
        <c:axId val="19449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46047"/>
        <c:crosses val="autoZero"/>
        <c:auto val="1"/>
        <c:lblAlgn val="ctr"/>
        <c:lblOffset val="100"/>
        <c:noMultiLvlLbl val="0"/>
      </c:catAx>
      <c:valAx>
        <c:axId val="19449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Dashboard.xlsx]Target Bar charts!PivotTable3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Target</a:t>
            </a:r>
            <a:r>
              <a:rPr lang="en-IN" b="1" baseline="0"/>
              <a:t>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charts'!$B$11</c:f>
              <c:strCache>
                <c:ptCount val="1"/>
                <c:pt idx="0">
                  <c:v>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charts'!$A$12:$A$14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charts'!$B$12:$B$14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F-472B-90F1-29C069BBC410}"/>
            </c:ext>
          </c:extLst>
        </c:ser>
        <c:ser>
          <c:idx val="1"/>
          <c:order val="1"/>
          <c:tx>
            <c:strRef>
              <c:f>'Target Bar charts'!$C$11</c:f>
              <c:strCache>
                <c:ptCount val="1"/>
                <c:pt idx="0">
                  <c:v>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charts'!$A$12:$A$14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charts'!$C$12:$C$14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F-472B-90F1-29C069BBC410}"/>
            </c:ext>
          </c:extLst>
        </c:ser>
        <c:ser>
          <c:idx val="2"/>
          <c:order val="2"/>
          <c:tx>
            <c:strRef>
              <c:f>'Target Bar charts'!$D$11</c:f>
              <c:strCache>
                <c:ptCount val="1"/>
                <c:pt idx="0">
                  <c:v> 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charts'!$A$12:$A$14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charts'!$D$12:$D$14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F-472B-90F1-29C069BBC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44961023"/>
        <c:axId val="1944963103"/>
      </c:barChart>
      <c:catAx>
        <c:axId val="19449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63103"/>
        <c:crosses val="autoZero"/>
        <c:auto val="1"/>
        <c:lblAlgn val="ctr"/>
        <c:lblOffset val="100"/>
        <c:noMultiLvlLbl val="0"/>
      </c:catAx>
      <c:valAx>
        <c:axId val="19449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Dashboard.xlsx]Cost analysis Pie chart!PivotTable4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Expense</a:t>
            </a:r>
            <a:r>
              <a:rPr lang="en-US" b="1" baseline="0"/>
              <a:t> Breakup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'Cost analysis Pie chart'!$I$5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softEdge rad="0"/>
            </a:effectLst>
          </c:spPr>
          <c:dPt>
            <c:idx val="0"/>
            <c:bubble3D val="0"/>
            <c:explosion val="16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A3E7-4C98-A275-5E0234D0ACC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A3E7-4C98-A275-5E0234D0ACC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A3E7-4C98-A275-5E0234D0ACC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A3E7-4C98-A275-5E0234D0ACCA}"/>
              </c:ext>
            </c:extLst>
          </c:dPt>
          <c:dPt>
            <c:idx val="4"/>
            <c:bubble3D val="0"/>
            <c:explosion val="21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A3E7-4C98-A275-5E0234D0AC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chart'!$H$6:$H$11</c:f>
              <c:strCache>
                <c:ptCount val="5"/>
                <c:pt idx="0">
                  <c:v>Advertising</c:v>
                </c:pt>
                <c:pt idx="1">
                  <c:v>Cost of Goods Sold</c:v>
                </c:pt>
                <c:pt idx="2">
                  <c:v>Interest</c:v>
                </c:pt>
                <c:pt idx="3">
                  <c:v>Other</c:v>
                </c:pt>
                <c:pt idx="4">
                  <c:v>Payroll</c:v>
                </c:pt>
              </c:strCache>
            </c:strRef>
          </c:cat>
          <c:val>
            <c:numRef>
              <c:f>'Cost analysis Pie chart'!$I$6:$I$11</c:f>
              <c:numCache>
                <c:formatCode>0</c:formatCode>
                <c:ptCount val="5"/>
                <c:pt idx="0">
                  <c:v>390371.02500000002</c:v>
                </c:pt>
                <c:pt idx="1">
                  <c:v>1188534.6000000001</c:v>
                </c:pt>
                <c:pt idx="2">
                  <c:v>80847.349999999991</c:v>
                </c:pt>
                <c:pt idx="3">
                  <c:v>180115.4</c:v>
                </c:pt>
                <c:pt idx="4">
                  <c:v>323869.92499999999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E7-4C98-A275-5E0234D0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30511811023621"/>
          <c:y val="0.89678455871929486"/>
          <c:w val="0.69550087489063861"/>
          <c:h val="7.6142678434199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300404</xdr:colOff>
      <xdr:row>1</xdr:row>
      <xdr:rowOff>2</xdr:rowOff>
    </xdr:from>
    <xdr:to>
      <xdr:col>14</xdr:col>
      <xdr:colOff>605203</xdr:colOff>
      <xdr:row>15</xdr:row>
      <xdr:rowOff>76202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AA495-5584-42E5-B161-02D8FC5DE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2154</xdr:colOff>
      <xdr:row>0</xdr:row>
      <xdr:rowOff>392205</xdr:rowOff>
    </xdr:from>
    <xdr:to>
      <xdr:col>7</xdr:col>
      <xdr:colOff>309972</xdr:colOff>
      <xdr:row>15</xdr:row>
      <xdr:rowOff>64993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B3DE1-8344-46CE-8EAD-937C3DB0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297429</xdr:colOff>
      <xdr:row>15</xdr:row>
      <xdr:rowOff>69477</xdr:rowOff>
    </xdr:from>
    <xdr:to>
      <xdr:col>14</xdr:col>
      <xdr:colOff>605246</xdr:colOff>
      <xdr:row>29</xdr:row>
      <xdr:rowOff>145677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414EB-715E-4042-8360-36877AC6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63787</xdr:rowOff>
    </xdr:from>
    <xdr:to>
      <xdr:col>7</xdr:col>
      <xdr:colOff>304800</xdr:colOff>
      <xdr:row>30</xdr:row>
      <xdr:rowOff>20924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ACFDA5-62D5-4CB0-8A4F-52350C111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4989.95242199074" createdVersion="7" refreshedVersion="7" minRefreshableVersion="3" recordCount="5" xr:uid="{4B6AC6B3-B8D4-4AE5-B150-01C5AD5E1AD0}">
  <cacheSource type="worksheet">
    <worksheetSource name="Table4"/>
  </cacheSource>
  <cacheFields count="2">
    <cacheField name="Costs" numFmtId="0">
      <sharedItems count="5">
        <s v="Cost of Goods Sold"/>
        <s v="Advertising"/>
        <s v="Payroll"/>
        <s v="Interest"/>
        <s v="Other"/>
      </sharedItems>
    </cacheField>
    <cacheField name="Value" numFmtId="164">
      <sharedItems containsSemiMixedTypes="0" containsString="0" containsNumber="1" minValue="80847.349999999991" maxValue="1188534.6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4989.952422222224" createdVersion="7" refreshedVersion="7" minRefreshableVersion="3" recordCount="2" xr:uid="{8DD52777-AEAA-4319-A5E6-DA5D360E5BE5}">
  <cacheSource type="worksheet">
    <worksheetSource name="Table3"/>
  </cacheSource>
  <cacheFields count="4">
    <cacheField name="Expenditure" numFmtId="0">
      <sharedItems count="2">
        <s v="Advertising"/>
        <s v="Payroll"/>
      </sharedItems>
    </cacheField>
    <cacheField name="Target" numFmtId="0">
      <sharedItems containsSemiMixedTypes="0" containsString="0" containsNumber="1" containsInteger="1" minValue="270000" maxValue="300000"/>
    </cacheField>
    <cacheField name="YTD" numFmtId="0">
      <sharedItems containsSemiMixedTypes="0" containsString="0" containsNumber="1" containsInteger="1" minValue="165000" maxValue="210000"/>
    </cacheField>
    <cacheField name="Achieved" numFmtId="9">
      <sharedItems containsSemiMixedTypes="0" containsString="0" containsNumber="1" minValue="0.61111111111111116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4989.952422337963" createdVersion="7" refreshedVersion="7" minRefreshableVersion="3" recordCount="6" xr:uid="{BF880D6A-04DF-4B53-8DAE-82DFA061EFC5}">
  <cacheSource type="worksheet">
    <worksheetSource name="Table2"/>
  </cacheSource>
  <cacheFields count="3"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Net Profit" numFmtId="1">
      <sharedItems containsSemiMixedTypes="0" containsString="0" containsNumber="1" minValue="155075.59355813666" maxValue="215285.21250000002"/>
    </cacheField>
    <cacheField name="Net Profit Margin" numFmtId="9">
      <sharedItems containsSemiMixedTypes="0" containsString="0" containsNumber="1" minValue="0.08" maxValue="0.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4989.952422569448" createdVersion="7" refreshedVersion="7" minRefreshableVersion="3" recordCount="6" xr:uid="{96743ED1-C443-4615-AE9A-0ABD8C08642E}">
  <cacheSource type="worksheet">
    <worksheetSource name="Table1"/>
  </cacheSource>
  <cacheFields count="2">
    <cacheField name="Year" numFmtId="0">
      <sharedItems containsSemiMixedTypes="0" containsString="0" containsNumber="1" containsInteger="1" minValue="2016" maxValue="2023" count="7">
        <n v="2016"/>
        <n v="2017"/>
        <n v="2018"/>
        <n v="2019"/>
        <n v="2020"/>
        <n v="2021"/>
        <n v="2023" u="1"/>
      </sharedItems>
    </cacheField>
    <cacheField name="Revenue" numFmtId="1">
      <sharedItems containsSemiMixedTypes="0" containsString="0" containsNumber="1" minValue="1653633.8787718401" maxValue="2584736.1081360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188534.6000000001"/>
  </r>
  <r>
    <x v="1"/>
    <n v="390371.02500000002"/>
  </r>
  <r>
    <x v="2"/>
    <n v="323869.92499999999"/>
  </r>
  <r>
    <x v="3"/>
    <n v="80847.349999999991"/>
  </r>
  <r>
    <x v="4"/>
    <n v="180115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00000"/>
    <n v="210000"/>
    <n v="0.7"/>
  </r>
  <r>
    <x v="1"/>
    <n v="270000"/>
    <n v="165000"/>
    <n v="0.611111111111111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55075.59355813666"/>
    <n v="0.08"/>
  </r>
  <r>
    <x v="1"/>
    <n v="193189.15111382809"/>
    <n v="0.09"/>
  </r>
  <r>
    <x v="2"/>
    <n v="182970.15906718749"/>
    <n v="0.11"/>
  </r>
  <r>
    <x v="3"/>
    <n v="202514.90428125"/>
    <n v="0.115"/>
  </r>
  <r>
    <x v="4"/>
    <n v="182098.951875"/>
    <n v="0.11"/>
  </r>
  <r>
    <x v="5"/>
    <n v="215285.21250000002"/>
    <n v="0.0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653633.8787718401"/>
  </r>
  <r>
    <x v="1"/>
    <n v="1986831.8247520002"/>
  </r>
  <r>
    <x v="2"/>
    <n v="1997534.6356000002"/>
  </r>
  <r>
    <x v="3"/>
    <n v="2187475.4300000002"/>
  </r>
  <r>
    <x v="4"/>
    <n v="2439535.25"/>
  </r>
  <r>
    <x v="5"/>
    <n v="2584736.1081360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0959F-BBDC-4481-892C-68A3B90FE25A}" name="PivotTable1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3:B20" firstHeaderRow="1" firstDataRow="1" firstDataCol="1"/>
  <pivotFields count="2">
    <pivotField axis="axisRow" showAll="0" sortType="ascending">
      <items count="8">
        <item x="0"/>
        <item x="1"/>
        <item x="2"/>
        <item x="3"/>
        <item x="4"/>
        <item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" baseField="0" baseItem="0"/>
  </dataFields>
  <formats count="2">
    <format dxfId="23">
      <pivotArea collapsedLevelsAreSubtotals="1" fieldPosition="0">
        <references count="1">
          <reference field="0" count="0"/>
        </references>
      </pivotArea>
    </format>
    <format dxfId="14">
      <pivotArea grandRow="1" outline="0" collapsedLevelsAreSubtotals="1" fieldPosition="0"/>
    </format>
  </formats>
  <chartFormats count="7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360F7-6152-41BA-A52A-7A8A191C0F27}" name="PivotTable4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Costs">
  <location ref="H5:I11" firstHeaderRow="1" firstDataRow="1" firstDataCol="1"/>
  <pivotFields count="2">
    <pivotField axis="axisRow" showAll="0">
      <items count="6">
        <item x="1"/>
        <item x="0"/>
        <item x="3"/>
        <item x="4"/>
        <item x="2"/>
        <item t="default"/>
      </items>
    </pivotField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Value" fld="1" baseField="0" baseItem="0" numFmtId="1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54C43-69F4-4AFD-8399-48910AF322C9}" name="PivotTable3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Expenditure">
  <location ref="A11:D14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arget" fld="1" baseField="0" baseItem="0"/>
    <dataField name=" YTD" fld="2" baseField="0" baseItem="0"/>
    <dataField name=" Achieved" fld="3" baseField="0" baseItem="0" numFmtId="9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40424-DB45-41E1-81BC-9857741A3C5E}" name="PivotTable2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Year">
  <location ref="A14:C21" firstHeaderRow="0" firstDataRow="1" firstDataCol="1"/>
  <pivotFields count="3"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dataField="1" numFmtId="1" showAll="0"/>
    <pivotField dataField="1"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 Net Profit" fld="1" baseField="0" baseItem="0"/>
    <dataField name=" Net Profit Margin" fld="2" baseField="0" baseItem="4" numFmtId="9"/>
  </dataFields>
  <formats count="4">
    <format dxfId="1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5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397D1-BB06-4946-B05E-7001362A14C6}" name="Table1" displayName="Table1" ref="A4:B10" totalsRowShown="0" headerRowDxfId="24" headerRowBorderDxfId="27" tableBorderDxfId="28">
  <autoFilter ref="A4:B10" xr:uid="{641397D1-BB06-4946-B05E-7001362A14C6}"/>
  <tableColumns count="2">
    <tableColumn id="1" xr3:uid="{73575650-BD80-413B-A7E2-120FC2D8B5AE}" name="Year" dataDxfId="26"/>
    <tableColumn id="2" xr3:uid="{C4CA42A5-AE94-4BF7-9BA9-F5FC73B1973F}" name="Revenue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E87563-4C8C-427F-BD87-0849E20C4F9C}" name="Table4" displayName="Table4" ref="E5:F10" totalsRowShown="0" headerRowDxfId="1" headerRowBorderDxfId="4" tableBorderDxfId="5">
  <autoFilter ref="E5:F10" xr:uid="{DCE87563-4C8C-427F-BD87-0849E20C4F9C}"/>
  <tableColumns count="2">
    <tableColumn id="1" xr3:uid="{4C670486-4DF0-48F2-833E-05720FD18CDE}" name="Costs" dataDxfId="3"/>
    <tableColumn id="2" xr3:uid="{B5FBF656-E756-440C-B859-5BFB5089B66E}" name="Valu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713D71-9807-48E1-B798-EF019184AEFB}" name="Table3" displayName="Table3" ref="A6:D8" totalsRowShown="0" headerRowDxfId="7" headerRowBorderDxfId="12" tableBorderDxfId="13">
  <autoFilter ref="A6:D8" xr:uid="{22713D71-9807-48E1-B798-EF019184AEFB}"/>
  <tableColumns count="4">
    <tableColumn id="1" xr3:uid="{44298CAA-C1C3-44ED-82F8-96AADD5E1C5B}" name="Expenditure" dataDxfId="11"/>
    <tableColumn id="2" xr3:uid="{E0019EFA-C6E4-4653-A77D-48594FADB443}" name="Target" dataDxfId="10"/>
    <tableColumn id="3" xr3:uid="{2A0E2714-BB8E-42A3-8B67-4CF9DD97A7CA}" name="YTD" dataDxfId="9"/>
    <tableColumn id="4" xr3:uid="{C266A5BF-1823-4BC0-8E9F-59A7250AF500}" name="Achieved" dataDxfId="8">
      <calculatedColumnFormula>C7/B7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F925C-3DAC-4CEC-8131-F2329CF9A3D4}" name="Table2" displayName="Table2" ref="A5:C11" totalsRowShown="0" headerRowDxfId="18" tableBorderDxfId="22">
  <autoFilter ref="A5:C11" xr:uid="{DE1F925C-3DAC-4CEC-8131-F2329CF9A3D4}"/>
  <tableColumns count="3">
    <tableColumn id="1" xr3:uid="{FC6DA4BB-7844-4357-8E94-27312543773E}" name="Year" dataDxfId="21"/>
    <tableColumn id="2" xr3:uid="{1AD73F8D-F744-4625-A94A-A778B2AE5B52}" name="Net Profit" dataDxfId="20"/>
    <tableColumn id="3" xr3:uid="{753C9810-468A-4E44-BCB0-2267CC3E77C4}" name="Net Profit Margin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opLeftCell="A2" workbookViewId="0">
      <selection activeCell="H19" sqref="H19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00"/>
  <sheetViews>
    <sheetView showGridLines="0" workbookViewId="0">
      <selection activeCell="J3" sqref="J3"/>
    </sheetView>
  </sheetViews>
  <sheetFormatPr defaultColWidth="14.42578125" defaultRowHeight="15" customHeight="1" x14ac:dyDescent="0.25"/>
  <cols>
    <col min="1" max="1" width="13.140625" bestFit="1" customWidth="1"/>
    <col min="2" max="2" width="15.5703125" bestFit="1" customWidth="1"/>
    <col min="3" max="7" width="8" bestFit="1" customWidth="1"/>
    <col min="8" max="8" width="11.28515625" bestFit="1" customWidth="1"/>
    <col min="9" max="9" width="8" bestFit="1" customWidth="1"/>
    <col min="10" max="10" width="9.85546875" bestFit="1" customWidth="1"/>
    <col min="11" max="11" width="8" bestFit="1" customWidth="1"/>
    <col min="12" max="12" width="9.85546875" bestFit="1" customWidth="1"/>
    <col min="13" max="13" width="11.28515625" bestFit="1" customWidth="1"/>
    <col min="14" max="26" width="8.7109375" customWidth="1"/>
  </cols>
  <sheetData>
    <row r="3" spans="1:2" ht="18.75" x14ac:dyDescent="0.3">
      <c r="A3" s="1" t="s">
        <v>17</v>
      </c>
    </row>
    <row r="4" spans="1:2" ht="15" customHeight="1" x14ac:dyDescent="0.25">
      <c r="A4" s="26" t="s">
        <v>18</v>
      </c>
      <c r="B4" s="27" t="s">
        <v>19</v>
      </c>
    </row>
    <row r="5" spans="1:2" x14ac:dyDescent="0.25">
      <c r="A5" s="24">
        <v>2016</v>
      </c>
      <c r="B5" s="25">
        <v>1653633.8787718401</v>
      </c>
    </row>
    <row r="6" spans="1:2" x14ac:dyDescent="0.25">
      <c r="A6" s="24">
        <v>2017</v>
      </c>
      <c r="B6" s="25">
        <v>1986831.8247520002</v>
      </c>
    </row>
    <row r="7" spans="1:2" x14ac:dyDescent="0.25">
      <c r="A7" s="24">
        <v>2018</v>
      </c>
      <c r="B7" s="25">
        <v>1997534.6356000002</v>
      </c>
    </row>
    <row r="8" spans="1:2" x14ac:dyDescent="0.25">
      <c r="A8" s="24">
        <v>2019</v>
      </c>
      <c r="B8" s="25">
        <v>2187475.4300000002</v>
      </c>
    </row>
    <row r="9" spans="1:2" x14ac:dyDescent="0.25">
      <c r="A9" s="24">
        <v>2020</v>
      </c>
      <c r="B9" s="25">
        <v>2439535.25</v>
      </c>
    </row>
    <row r="10" spans="1:2" x14ac:dyDescent="0.25">
      <c r="A10">
        <v>2021</v>
      </c>
      <c r="B10" s="29">
        <v>2584736.1081360602</v>
      </c>
    </row>
    <row r="13" spans="1:2" ht="15" customHeight="1" x14ac:dyDescent="0.25">
      <c r="A13" s="28" t="s">
        <v>31</v>
      </c>
      <c r="B13" t="s">
        <v>32</v>
      </c>
    </row>
    <row r="14" spans="1:2" ht="15" customHeight="1" x14ac:dyDescent="0.25">
      <c r="A14" s="30">
        <v>2016</v>
      </c>
      <c r="B14" s="29">
        <v>1653633.8787718401</v>
      </c>
    </row>
    <row r="15" spans="1:2" ht="15" customHeight="1" x14ac:dyDescent="0.25">
      <c r="A15" s="30">
        <v>2017</v>
      </c>
      <c r="B15" s="29">
        <v>1986831.8247520002</v>
      </c>
    </row>
    <row r="16" spans="1:2" ht="15" customHeight="1" x14ac:dyDescent="0.25">
      <c r="A16" s="30">
        <v>2018</v>
      </c>
      <c r="B16" s="29">
        <v>1997534.6356000002</v>
      </c>
    </row>
    <row r="17" spans="1:2" ht="15" customHeight="1" x14ac:dyDescent="0.25">
      <c r="A17" s="30">
        <v>2019</v>
      </c>
      <c r="B17" s="29">
        <v>2187475.4300000002</v>
      </c>
    </row>
    <row r="18" spans="1:2" ht="15" customHeight="1" x14ac:dyDescent="0.25">
      <c r="A18" s="30">
        <v>2020</v>
      </c>
      <c r="B18" s="29">
        <v>2439535.25</v>
      </c>
    </row>
    <row r="19" spans="1:2" ht="15" customHeight="1" x14ac:dyDescent="0.25">
      <c r="A19" s="30">
        <v>2021</v>
      </c>
      <c r="B19" s="29">
        <v>2584736.1081360602</v>
      </c>
    </row>
    <row r="20" spans="1:2" ht="15" customHeight="1" x14ac:dyDescent="0.25">
      <c r="A20" s="30" t="s">
        <v>30</v>
      </c>
      <c r="B20" s="29">
        <v>12849747.127259901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1000"/>
  <sheetViews>
    <sheetView showGridLines="0" workbookViewId="0">
      <selection activeCell="L9" sqref="L9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4" width="8.7109375" customWidth="1"/>
    <col min="5" max="5" width="13" customWidth="1"/>
    <col min="6" max="6" width="16.5703125" customWidth="1"/>
    <col min="7" max="7" width="8.7109375" customWidth="1"/>
    <col min="8" max="8" width="17.7109375" bestFit="1" customWidth="1"/>
    <col min="9" max="9" width="8" bestFit="1" customWidth="1"/>
    <col min="10" max="26" width="8.7109375" customWidth="1"/>
  </cols>
  <sheetData>
    <row r="3" spans="2:9" ht="18.75" x14ac:dyDescent="0.3">
      <c r="B3" s="1" t="s">
        <v>20</v>
      </c>
    </row>
    <row r="5" spans="2:9" x14ac:dyDescent="0.25">
      <c r="B5" s="13" t="s">
        <v>21</v>
      </c>
      <c r="C5" s="14" t="s">
        <v>22</v>
      </c>
      <c r="E5" s="43" t="s">
        <v>21</v>
      </c>
      <c r="F5" s="43" t="s">
        <v>22</v>
      </c>
      <c r="H5" s="28" t="s">
        <v>21</v>
      </c>
      <c r="I5" t="s">
        <v>38</v>
      </c>
    </row>
    <row r="6" spans="2:9" x14ac:dyDescent="0.25">
      <c r="B6" s="15" t="s">
        <v>23</v>
      </c>
      <c r="C6" s="16">
        <v>1188534.6000000001</v>
      </c>
      <c r="E6" s="40" t="s">
        <v>23</v>
      </c>
      <c r="F6" s="42">
        <v>1188534.6000000001</v>
      </c>
      <c r="H6" s="30" t="s">
        <v>5</v>
      </c>
      <c r="I6" s="29">
        <v>390371.02500000002</v>
      </c>
    </row>
    <row r="7" spans="2:9" x14ac:dyDescent="0.25">
      <c r="B7" s="17" t="s">
        <v>5</v>
      </c>
      <c r="C7" s="16">
        <v>390371.02500000002</v>
      </c>
      <c r="E7" s="41" t="s">
        <v>5</v>
      </c>
      <c r="F7" s="42">
        <v>390371.02500000002</v>
      </c>
      <c r="H7" s="30" t="s">
        <v>23</v>
      </c>
      <c r="I7" s="29">
        <v>1188534.6000000001</v>
      </c>
    </row>
    <row r="8" spans="2:9" x14ac:dyDescent="0.25">
      <c r="B8" s="17" t="s">
        <v>9</v>
      </c>
      <c r="C8" s="16">
        <v>323869.92499999999</v>
      </c>
      <c r="E8" s="41" t="s">
        <v>9</v>
      </c>
      <c r="F8" s="42">
        <v>323869.92499999999</v>
      </c>
      <c r="H8" s="30" t="s">
        <v>7</v>
      </c>
      <c r="I8" s="29">
        <v>80847.349999999991</v>
      </c>
    </row>
    <row r="9" spans="2:9" x14ac:dyDescent="0.25">
      <c r="B9" s="17" t="s">
        <v>7</v>
      </c>
      <c r="C9" s="16">
        <v>80847.349999999991</v>
      </c>
      <c r="E9" s="41" t="s">
        <v>7</v>
      </c>
      <c r="F9" s="42">
        <v>80847.349999999991</v>
      </c>
      <c r="H9" s="30" t="s">
        <v>8</v>
      </c>
      <c r="I9" s="29">
        <v>180115.4</v>
      </c>
    </row>
    <row r="10" spans="2:9" x14ac:dyDescent="0.25">
      <c r="B10" s="18" t="s">
        <v>8</v>
      </c>
      <c r="C10" s="19">
        <f>SUM(C15:C18)</f>
        <v>180115.4</v>
      </c>
      <c r="E10" s="41" t="s">
        <v>8</v>
      </c>
      <c r="F10" s="42">
        <f>SUM(F12:F15)</f>
        <v>180115.4</v>
      </c>
      <c r="H10" s="30" t="s">
        <v>9</v>
      </c>
      <c r="I10" s="29">
        <v>323869.92499999999</v>
      </c>
    </row>
    <row r="11" spans="2:9" ht="15" customHeight="1" x14ac:dyDescent="0.25">
      <c r="H11" s="30" t="s">
        <v>30</v>
      </c>
      <c r="I11" s="29">
        <v>2163738.2999999998</v>
      </c>
    </row>
    <row r="12" spans="2:9" ht="15" customHeight="1" x14ac:dyDescent="0.25">
      <c r="E12" s="21" t="s">
        <v>10</v>
      </c>
      <c r="F12" s="22">
        <v>68865.399999999994</v>
      </c>
    </row>
    <row r="13" spans="2:9" x14ac:dyDescent="0.25">
      <c r="B13" s="20" t="s">
        <v>24</v>
      </c>
      <c r="E13" s="17" t="s">
        <v>6</v>
      </c>
      <c r="F13" s="16">
        <v>55000</v>
      </c>
    </row>
    <row r="14" spans="2:9" ht="15" customHeight="1" x14ac:dyDescent="0.25">
      <c r="E14" s="17" t="s">
        <v>8</v>
      </c>
      <c r="F14" s="16">
        <v>45000</v>
      </c>
    </row>
    <row r="15" spans="2:9" x14ac:dyDescent="0.25">
      <c r="B15" s="21" t="s">
        <v>10</v>
      </c>
      <c r="C15" s="22">
        <v>68865.399999999994</v>
      </c>
      <c r="E15" s="18" t="s">
        <v>12</v>
      </c>
      <c r="F15" s="19">
        <f>0.25*F14</f>
        <v>11250</v>
      </c>
    </row>
    <row r="16" spans="2:9" x14ac:dyDescent="0.25">
      <c r="B16" s="17" t="s">
        <v>6</v>
      </c>
      <c r="C16" s="16">
        <v>55000</v>
      </c>
    </row>
    <row r="17" spans="2:3" x14ac:dyDescent="0.25">
      <c r="B17" s="17" t="s">
        <v>8</v>
      </c>
      <c r="C17" s="16">
        <v>45000</v>
      </c>
    </row>
    <row r="18" spans="2:3" x14ac:dyDescent="0.25">
      <c r="B18" s="18" t="s">
        <v>12</v>
      </c>
      <c r="C18" s="19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1000"/>
  <sheetViews>
    <sheetView showGridLines="0" topLeftCell="A3" workbookViewId="0">
      <selection activeCell="I17" sqref="I17"/>
    </sheetView>
  </sheetViews>
  <sheetFormatPr defaultColWidth="14.42578125" defaultRowHeight="15" customHeight="1" x14ac:dyDescent="0.25"/>
  <cols>
    <col min="1" max="1" width="14.140625" bestFit="1" customWidth="1"/>
    <col min="2" max="3" width="7" bestFit="1" customWidth="1"/>
    <col min="4" max="4" width="9.7109375" bestFit="1" customWidth="1"/>
    <col min="5" max="5" width="11.42578125" customWidth="1"/>
    <col min="6" max="26" width="8.7109375" customWidth="1"/>
  </cols>
  <sheetData>
    <row r="4" spans="1:4" ht="18.75" x14ac:dyDescent="0.3">
      <c r="A4" s="1" t="s">
        <v>25</v>
      </c>
    </row>
    <row r="6" spans="1:4" x14ac:dyDescent="0.25">
      <c r="A6" s="36" t="s">
        <v>26</v>
      </c>
      <c r="B6" s="37" t="s">
        <v>27</v>
      </c>
      <c r="C6" s="37" t="s">
        <v>28</v>
      </c>
      <c r="D6" s="38" t="s">
        <v>29</v>
      </c>
    </row>
    <row r="7" spans="1:4" x14ac:dyDescent="0.25">
      <c r="A7" s="24" t="s">
        <v>5</v>
      </c>
      <c r="B7" s="23">
        <v>300000</v>
      </c>
      <c r="C7" s="23">
        <v>210000</v>
      </c>
      <c r="D7" s="32">
        <f t="shared" ref="D7:D8" si="0">C7/B7</f>
        <v>0.7</v>
      </c>
    </row>
    <row r="8" spans="1:4" x14ac:dyDescent="0.25">
      <c r="A8" s="24" t="s">
        <v>9</v>
      </c>
      <c r="B8" s="23">
        <v>270000</v>
      </c>
      <c r="C8" s="23">
        <v>165000</v>
      </c>
      <c r="D8" s="32">
        <f t="shared" si="0"/>
        <v>0.61111111111111116</v>
      </c>
    </row>
    <row r="11" spans="1:4" ht="15" customHeight="1" x14ac:dyDescent="0.25">
      <c r="A11" s="28" t="s">
        <v>26</v>
      </c>
      <c r="B11" t="s">
        <v>33</v>
      </c>
      <c r="C11" t="s">
        <v>34</v>
      </c>
      <c r="D11" t="s">
        <v>35</v>
      </c>
    </row>
    <row r="12" spans="1:4" ht="15" customHeight="1" x14ac:dyDescent="0.25">
      <c r="A12" s="30" t="s">
        <v>5</v>
      </c>
      <c r="B12" s="31">
        <v>300000</v>
      </c>
      <c r="C12" s="31">
        <v>210000</v>
      </c>
      <c r="D12" s="39">
        <v>0.7</v>
      </c>
    </row>
    <row r="13" spans="1:4" ht="15" customHeight="1" x14ac:dyDescent="0.25">
      <c r="A13" s="30" t="s">
        <v>9</v>
      </c>
      <c r="B13" s="31">
        <v>270000</v>
      </c>
      <c r="C13" s="31">
        <v>165000</v>
      </c>
      <c r="D13" s="39">
        <v>0.61111111111111116</v>
      </c>
    </row>
    <row r="14" spans="1:4" ht="15" customHeight="1" x14ac:dyDescent="0.25">
      <c r="A14" s="30" t="s">
        <v>30</v>
      </c>
      <c r="B14" s="31">
        <v>570000</v>
      </c>
      <c r="C14" s="31">
        <v>375000</v>
      </c>
      <c r="D14" s="39">
        <v>1.3111111111111111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000"/>
  <sheetViews>
    <sheetView showGridLines="0" workbookViewId="0">
      <selection activeCell="A15" sqref="A15"/>
    </sheetView>
  </sheetViews>
  <sheetFormatPr defaultColWidth="14.42578125" defaultRowHeight="15" customHeight="1" x14ac:dyDescent="0.25"/>
  <cols>
    <col min="1" max="1" width="11.140625" bestFit="1" customWidth="1"/>
    <col min="2" max="2" width="10.140625" bestFit="1" customWidth="1"/>
    <col min="3" max="3" width="16.85546875" bestFit="1" customWidth="1"/>
    <col min="4" max="4" width="18.5703125" customWidth="1"/>
    <col min="5" max="26" width="8.7109375" customWidth="1"/>
  </cols>
  <sheetData>
    <row r="3" spans="1:3" ht="18.75" x14ac:dyDescent="0.3">
      <c r="A3" s="1" t="s">
        <v>14</v>
      </c>
    </row>
    <row r="5" spans="1:3" x14ac:dyDescent="0.25">
      <c r="A5" s="33" t="s">
        <v>18</v>
      </c>
      <c r="B5" s="34" t="s">
        <v>15</v>
      </c>
      <c r="C5" s="35" t="s">
        <v>16</v>
      </c>
    </row>
    <row r="6" spans="1:3" x14ac:dyDescent="0.25">
      <c r="A6" s="24">
        <v>2015</v>
      </c>
      <c r="B6" s="12">
        <v>155075.59355813666</v>
      </c>
      <c r="C6" s="32">
        <v>0.08</v>
      </c>
    </row>
    <row r="7" spans="1:3" x14ac:dyDescent="0.25">
      <c r="A7" s="24">
        <v>2016</v>
      </c>
      <c r="B7" s="12">
        <v>193189.15111382809</v>
      </c>
      <c r="C7" s="32">
        <v>0.09</v>
      </c>
    </row>
    <row r="8" spans="1:3" x14ac:dyDescent="0.25">
      <c r="A8" s="24">
        <v>2017</v>
      </c>
      <c r="B8" s="12">
        <v>182970.15906718749</v>
      </c>
      <c r="C8" s="32">
        <v>0.11</v>
      </c>
    </row>
    <row r="9" spans="1:3" x14ac:dyDescent="0.25">
      <c r="A9" s="24">
        <v>2018</v>
      </c>
      <c r="B9" s="12">
        <v>202514.90428125</v>
      </c>
      <c r="C9" s="32">
        <v>0.115</v>
      </c>
    </row>
    <row r="10" spans="1:3" x14ac:dyDescent="0.25">
      <c r="A10" s="24">
        <v>2019</v>
      </c>
      <c r="B10" s="12">
        <v>182098.951875</v>
      </c>
      <c r="C10" s="32">
        <v>0.11</v>
      </c>
    </row>
    <row r="11" spans="1:3" x14ac:dyDescent="0.25">
      <c r="A11" s="24">
        <v>2020</v>
      </c>
      <c r="B11" s="12">
        <v>215285.21250000002</v>
      </c>
      <c r="C11" s="32">
        <v>0.09</v>
      </c>
    </row>
    <row r="14" spans="1:3" ht="15" customHeight="1" x14ac:dyDescent="0.25">
      <c r="A14" s="28" t="s">
        <v>18</v>
      </c>
      <c r="B14" t="s">
        <v>36</v>
      </c>
      <c r="C14" t="s">
        <v>37</v>
      </c>
    </row>
    <row r="15" spans="1:3" ht="15" customHeight="1" x14ac:dyDescent="0.25">
      <c r="A15" s="30">
        <v>2015</v>
      </c>
      <c r="B15" s="29">
        <v>155075.59355813666</v>
      </c>
      <c r="C15" s="39">
        <v>0.08</v>
      </c>
    </row>
    <row r="16" spans="1:3" ht="15" customHeight="1" x14ac:dyDescent="0.25">
      <c r="A16" s="30">
        <v>2016</v>
      </c>
      <c r="B16" s="29">
        <v>193189.15111382809</v>
      </c>
      <c r="C16" s="39">
        <v>0.09</v>
      </c>
    </row>
    <row r="17" spans="1:3" ht="15" customHeight="1" x14ac:dyDescent="0.25">
      <c r="A17" s="30">
        <v>2017</v>
      </c>
      <c r="B17" s="29">
        <v>182970.15906718749</v>
      </c>
      <c r="C17" s="39">
        <v>0.11</v>
      </c>
    </row>
    <row r="18" spans="1:3" ht="15" customHeight="1" x14ac:dyDescent="0.25">
      <c r="A18" s="30">
        <v>2018</v>
      </c>
      <c r="B18" s="29">
        <v>202514.90428125</v>
      </c>
      <c r="C18" s="39">
        <v>0.115</v>
      </c>
    </row>
    <row r="19" spans="1:3" ht="15" customHeight="1" x14ac:dyDescent="0.25">
      <c r="A19" s="30">
        <v>2019</v>
      </c>
      <c r="B19" s="29">
        <v>182098.951875</v>
      </c>
      <c r="C19" s="39">
        <v>0.11</v>
      </c>
    </row>
    <row r="20" spans="1:3" ht="15" customHeight="1" x14ac:dyDescent="0.25">
      <c r="A20" s="30">
        <v>2020</v>
      </c>
      <c r="B20" s="29">
        <v>215285.21250000002</v>
      </c>
      <c r="C20" s="39">
        <v>0.09</v>
      </c>
    </row>
    <row r="21" spans="1:3" ht="15.75" customHeight="1" x14ac:dyDescent="0.25">
      <c r="A21" s="30" t="s">
        <v>30</v>
      </c>
      <c r="B21" s="29">
        <v>1131133.9723954024</v>
      </c>
      <c r="C21" s="39">
        <v>0.59499999999999997</v>
      </c>
    </row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85F4-57E9-4AE8-BE0D-5E4A2EB34227}">
  <dimension ref="A1:AJ1"/>
  <sheetViews>
    <sheetView tabSelected="1" zoomScale="130" zoomScaleNormal="130" workbookViewId="0">
      <selection activeCell="P10" sqref="P10"/>
    </sheetView>
  </sheetViews>
  <sheetFormatPr defaultRowHeight="15" x14ac:dyDescent="0.25"/>
  <sheetData>
    <row r="1" spans="1:36" ht="31.5" customHeight="1" x14ac:dyDescent="0.25">
      <c r="A1" s="44" t="s">
        <v>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</row>
  </sheetData>
  <mergeCells count="1">
    <mergeCell ref="A1:A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Revenue column chart</vt:lpstr>
      <vt:lpstr>Cost analysis Pie chart</vt:lpstr>
      <vt:lpstr>Target Bar charts</vt:lpstr>
      <vt:lpstr>Net profit Line Chart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Toshiba</cp:lastModifiedBy>
  <dcterms:created xsi:type="dcterms:W3CDTF">2020-08-28T11:25:48Z</dcterms:created>
  <dcterms:modified xsi:type="dcterms:W3CDTF">2023-03-04T17:35:13Z</dcterms:modified>
</cp:coreProperties>
</file>