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 D\PFE\MFI\Files\"/>
    </mc:Choice>
  </mc:AlternateContent>
  <xr:revisionPtr revIDLastSave="0" documentId="13_ncr:1_{0701B99C-8C86-4644-9B4C-C4B202D00594}" xr6:coauthVersionLast="47" xr6:coauthVersionMax="47" xr10:uidLastSave="{00000000-0000-0000-0000-000000000000}"/>
  <bookViews>
    <workbookView xWindow="-120" yWindow="-120" windowWidth="20730" windowHeight="11160" xr2:uid="{A2A8A0AF-9310-44CB-91C6-F129BD14DF08}"/>
  </bookViews>
  <sheets>
    <sheet name="Feuil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" i="1" l="1"/>
  <c r="O12" i="1"/>
  <c r="E12" i="1"/>
  <c r="O11" i="1"/>
  <c r="P11" i="1" s="1"/>
  <c r="E11" i="1"/>
  <c r="O10" i="1"/>
  <c r="P10" i="1" s="1"/>
  <c r="E10" i="1"/>
  <c r="O9" i="1"/>
  <c r="P9" i="1" s="1"/>
  <c r="E9" i="1"/>
  <c r="O4" i="1" l="1"/>
  <c r="P4" i="1" s="1"/>
  <c r="O3" i="1"/>
  <c r="P3" i="1" s="1"/>
  <c r="E3" i="1"/>
  <c r="O2" i="1"/>
  <c r="P2" i="1" s="1"/>
  <c r="E2" i="1"/>
  <c r="O8" i="1"/>
  <c r="P8" i="1" s="1"/>
  <c r="E8" i="1"/>
</calcChain>
</file>

<file path=xl/sharedStrings.xml><?xml version="1.0" encoding="utf-8"?>
<sst xmlns="http://schemas.openxmlformats.org/spreadsheetml/2006/main" count="406" uniqueCount="129">
  <si>
    <t>ID</t>
  </si>
  <si>
    <t>Matricule</t>
  </si>
  <si>
    <t>Statut</t>
  </si>
  <si>
    <t>LAST NAME</t>
  </si>
  <si>
    <t>First Name</t>
  </si>
  <si>
    <t>Zone</t>
  </si>
  <si>
    <t>Contract Type</t>
  </si>
  <si>
    <t>Workstation type</t>
  </si>
  <si>
    <t>Line</t>
  </si>
  <si>
    <t>Group</t>
  </si>
  <si>
    <t>TBD</t>
  </si>
  <si>
    <t>Direct</t>
  </si>
  <si>
    <t>ROUCHDI</t>
  </si>
  <si>
    <t>AMINE</t>
  </si>
  <si>
    <t>XJX Sewing</t>
  </si>
  <si>
    <t>Homme</t>
  </si>
  <si>
    <t>CDD</t>
  </si>
  <si>
    <t>RHN sewing operator RSC</t>
  </si>
  <si>
    <t>B</t>
  </si>
  <si>
    <t>Depart</t>
  </si>
  <si>
    <t>LOUBBA</t>
  </si>
  <si>
    <t>ABDELLTIF</t>
  </si>
  <si>
    <t>sewing</t>
  </si>
  <si>
    <t>A</t>
  </si>
  <si>
    <t>Départ</t>
  </si>
  <si>
    <t>X</t>
  </si>
  <si>
    <t>EL BERRAK</t>
  </si>
  <si>
    <t>HASSAN</t>
  </si>
  <si>
    <t>depart</t>
  </si>
  <si>
    <t>Highlight</t>
  </si>
  <si>
    <t>Cost Center</t>
  </si>
  <si>
    <t>Gender</t>
  </si>
  <si>
    <t>Starting date</t>
  </si>
  <si>
    <t>1st Period</t>
  </si>
  <si>
    <t>2nd Period</t>
  </si>
  <si>
    <t>EL MASMOUDI</t>
  </si>
  <si>
    <t>ABDEL JAOUAD</t>
  </si>
  <si>
    <t>FSC 2</t>
  </si>
  <si>
    <t>C</t>
  </si>
  <si>
    <t>ABDERAZZAK</t>
  </si>
  <si>
    <t>ABDELADIM</t>
  </si>
  <si>
    <t>Preparation</t>
  </si>
  <si>
    <t xml:space="preserve">BENSAR </t>
  </si>
  <si>
    <t>ABDELALI</t>
  </si>
  <si>
    <t xml:space="preserve">Couture normale </t>
  </si>
  <si>
    <t>ADOUROU</t>
  </si>
  <si>
    <t>LAHCEN</t>
  </si>
  <si>
    <t>Actif</t>
  </si>
  <si>
    <t>EL -FAZAZI</t>
  </si>
  <si>
    <t>RHN Assembly</t>
  </si>
  <si>
    <t>ANAPEC</t>
  </si>
  <si>
    <t>Assemblage</t>
  </si>
  <si>
    <t>EL MLILESS</t>
  </si>
  <si>
    <t>ABDELILAH</t>
  </si>
  <si>
    <t>RHN Assembly Operator</t>
  </si>
  <si>
    <t>ZIANE</t>
  </si>
  <si>
    <t>ABDELILLAH</t>
  </si>
  <si>
    <t>Cutting</t>
  </si>
  <si>
    <t>Cutting operator</t>
  </si>
  <si>
    <t xml:space="preserve">Indirect </t>
  </si>
  <si>
    <t>MOUSSAOUI</t>
  </si>
  <si>
    <t>ABDELMOUNIM</t>
  </si>
  <si>
    <t>Devlepement</t>
  </si>
  <si>
    <t>CDI</t>
  </si>
  <si>
    <t xml:space="preserve">Technicien devlepment </t>
  </si>
  <si>
    <t>Devlepement Technicien</t>
  </si>
  <si>
    <t>N</t>
  </si>
  <si>
    <t>GORRY</t>
  </si>
  <si>
    <t>ABDENBI</t>
  </si>
  <si>
    <t>Logistic</t>
  </si>
  <si>
    <t>AZAMI HASSANI</t>
  </si>
  <si>
    <t>ABDERRAHIM</t>
  </si>
  <si>
    <t>conducteur lectra 1</t>
  </si>
  <si>
    <t xml:space="preserve">DAKDAKI </t>
  </si>
  <si>
    <t>ABDERRAZAK</t>
  </si>
  <si>
    <t>conducteur chariot matelasseur 2</t>
  </si>
  <si>
    <t>Cutting Team leader</t>
  </si>
  <si>
    <t xml:space="preserve">QANZA </t>
  </si>
  <si>
    <t xml:space="preserve">ABDESSAMAD </t>
  </si>
  <si>
    <t>LOTFI</t>
  </si>
  <si>
    <t>ABDESSLAM</t>
  </si>
  <si>
    <t>RHN assembly Shift leader</t>
  </si>
  <si>
    <t>KAIN</t>
  </si>
  <si>
    <t>ACHRAF</t>
  </si>
  <si>
    <t>Team leadre</t>
  </si>
  <si>
    <t>MEALEM-GAZIRI</t>
  </si>
  <si>
    <t>MOUMNI</t>
  </si>
  <si>
    <t>Shift leadr</t>
  </si>
  <si>
    <t xml:space="preserve">MERCHALE </t>
  </si>
  <si>
    <t>EL ABASSE</t>
  </si>
  <si>
    <t>Matain</t>
  </si>
  <si>
    <t xml:space="preserve">BOUAOUICH </t>
  </si>
  <si>
    <t>FATIMA</t>
  </si>
  <si>
    <t>Femme</t>
  </si>
  <si>
    <t>CUTTING</t>
  </si>
  <si>
    <t>EL GHMATI</t>
  </si>
  <si>
    <t>RHN assemblage CTRL operator</t>
  </si>
  <si>
    <t xml:space="preserve">ETTAHYRY </t>
  </si>
  <si>
    <t xml:space="preserve">FATIMA EZZOUHRA </t>
  </si>
  <si>
    <t>RHN assemblage FIREWAL operator</t>
  </si>
  <si>
    <t>EL KHARBAOUI</t>
  </si>
  <si>
    <t>FATIMA ZAHRA</t>
  </si>
  <si>
    <t xml:space="preserve">CHHAIMA </t>
  </si>
  <si>
    <t>HAMZA</t>
  </si>
  <si>
    <t>Devlepement operator</t>
  </si>
  <si>
    <t xml:space="preserve">HIHI </t>
  </si>
  <si>
    <t>ILIAS</t>
  </si>
  <si>
    <t xml:space="preserve">Cutting </t>
  </si>
  <si>
    <t>With collar</t>
  </si>
  <si>
    <t>ZAAOUI</t>
  </si>
  <si>
    <t>IMAD</t>
  </si>
  <si>
    <t xml:space="preserve">CHAT </t>
  </si>
  <si>
    <t>ISMAIL</t>
  </si>
  <si>
    <t>HAYOUF</t>
  </si>
  <si>
    <t>ISSAM</t>
  </si>
  <si>
    <t xml:space="preserve"> AFILAL</t>
  </si>
  <si>
    <t>KAOUTAR</t>
  </si>
  <si>
    <t>Training</t>
  </si>
  <si>
    <t>Sewing</t>
  </si>
  <si>
    <t>Trainer</t>
  </si>
  <si>
    <t>EL MASKI</t>
  </si>
  <si>
    <t>KARIM</t>
  </si>
  <si>
    <t>Shift leader</t>
  </si>
  <si>
    <t>BEN ALAL</t>
  </si>
  <si>
    <t xml:space="preserve">KHALID </t>
  </si>
  <si>
    <t>Mangement</t>
  </si>
  <si>
    <t>manager</t>
  </si>
  <si>
    <t xml:space="preserve">Cover Manager </t>
  </si>
  <si>
    <t>EL MRABET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</si>
</sst>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C]d\-mmm;@"/>
    <numFmt numFmtId="165" formatCode="d/m/yy;@"/>
  </numFmts>
  <fonts count="6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5"/>
      <color theme="0"/>
      <name val="72"/>
      <family val="2"/>
    </font>
    <font>
      <b/>
      <sz val="5"/>
      <color theme="1"/>
      <name val="72"/>
      <family val="2"/>
    </font>
    <font>
      <b/>
      <sz val="5"/>
      <color rgb="FF000000"/>
      <name val="72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theme="4" tint="0.5999938962981048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 tint="0.59999389629810485"/>
      </patternFill>
    </fill>
    <fill>
      <patternFill patternType="solid">
        <fgColor theme="0"/>
        <bgColor theme="4" tint="0.59999389629810485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59999389629810485"/>
      </left>
      <right/>
      <top style="thin">
        <color theme="4" tint="0.5999938962981048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4" tint="0.59999389629810485"/>
      </right>
      <top style="thin">
        <color theme="4" tint="0.59999389629810485"/>
      </top>
      <bottom/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/>
      <diagonal/>
    </border>
    <border>
      <left style="medium">
        <color theme="4" tint="0.39997558519241921"/>
      </left>
      <right style="medium">
        <color theme="4" tint="0.39997558519241921"/>
      </right>
      <top style="thin">
        <color theme="4" tint="0.59999389629810485"/>
      </top>
      <bottom/>
      <diagonal/>
    </border>
    <border>
      <left/>
      <right/>
      <top style="thin">
        <color theme="4" tint="0.59999389629810485"/>
      </top>
      <bottom/>
      <diagonal/>
    </border>
    <border>
      <left style="dotted">
        <color theme="4" tint="0.39997558519241921"/>
      </left>
      <right style="dotted">
        <color theme="4" tint="0.39997558519241921"/>
      </right>
      <top style="dotted">
        <color theme="4" tint="0.39997558519241921"/>
      </top>
      <bottom style="dotted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/>
  </cellStyleXfs>
  <cellXfs count="30">
    <xf numFmtId="0" fontId="0" fillId="0" borderId="0" xfId="0"/>
    <xf numFmtId="14" fontId="3" fillId="2" borderId="2" xfId="2" applyNumberFormat="1" applyFont="1" applyFill="1" applyBorder="1" applyAlignment="1">
      <alignment horizontal="center" vertical="center" wrapText="1"/>
    </xf>
    <xf numFmtId="14" fontId="3" fillId="2" borderId="3" xfId="2" applyNumberFormat="1" applyFont="1" applyFill="1" applyBorder="1" applyAlignment="1">
      <alignment horizontal="center" vertical="center" wrapText="1"/>
    </xf>
    <xf numFmtId="14" fontId="3" fillId="2" borderId="3" xfId="2" applyNumberFormat="1" applyFont="1" applyFill="1" applyBorder="1" applyAlignment="1">
      <alignment horizontal="left" vertical="center" wrapText="1"/>
    </xf>
    <xf numFmtId="14" fontId="3" fillId="2" borderId="3" xfId="2" applyNumberFormat="1" applyFont="1" applyFill="1" applyBorder="1" applyAlignment="1">
      <alignment vertical="center" wrapText="1"/>
    </xf>
    <xf numFmtId="14" fontId="3" fillId="2" borderId="4" xfId="2" applyNumberFormat="1" applyFont="1" applyFill="1" applyBorder="1" applyAlignment="1">
      <alignment horizontal="center" vertical="center" wrapText="1"/>
    </xf>
    <xf numFmtId="14" fontId="3" fillId="2" borderId="5" xfId="2" applyNumberFormat="1" applyFont="1" applyFill="1" applyBorder="1" applyAlignment="1">
      <alignment horizontal="center" vertical="center" wrapText="1"/>
    </xf>
    <xf numFmtId="14" fontId="3" fillId="2" borderId="5" xfId="2" applyNumberFormat="1" applyFont="1" applyFill="1" applyBorder="1" applyAlignment="1">
      <alignment vertical="center" wrapText="1"/>
    </xf>
    <xf numFmtId="0" fontId="3" fillId="2" borderId="6" xfId="2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4" borderId="8" xfId="2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left" vertical="center"/>
    </xf>
    <xf numFmtId="0" fontId="4" fillId="5" borderId="8" xfId="2" applyFont="1" applyFill="1" applyBorder="1" applyAlignment="1">
      <alignment vertical="center" wrapText="1"/>
    </xf>
    <xf numFmtId="0" fontId="4" fillId="4" borderId="8" xfId="2" applyFont="1" applyFill="1" applyBorder="1" applyAlignment="1">
      <alignment horizontal="center" vertical="center"/>
    </xf>
    <xf numFmtId="0" fontId="4" fillId="3" borderId="8" xfId="0" applyFont="1" applyFill="1" applyBorder="1" applyAlignment="1">
      <alignment vertical="center" wrapText="1"/>
    </xf>
    <xf numFmtId="0" fontId="4" fillId="3" borderId="8" xfId="1" applyFont="1" applyFill="1" applyBorder="1" applyAlignment="1">
      <alignment horizontal="center" vertical="center" wrapText="1"/>
    </xf>
    <xf numFmtId="14" fontId="4" fillId="3" borderId="8" xfId="1" applyNumberFormat="1" applyFont="1" applyFill="1" applyBorder="1" applyAlignment="1">
      <alignment horizontal="center" vertical="center" wrapText="1"/>
    </xf>
    <xf numFmtId="0" fontId="4" fillId="5" borderId="8" xfId="2" applyFont="1" applyFill="1" applyBorder="1" applyAlignment="1">
      <alignment horizontal="center" vertical="center" wrapText="1"/>
    </xf>
    <xf numFmtId="0" fontId="4" fillId="5" borderId="8" xfId="2" applyFont="1" applyFill="1" applyBorder="1" applyAlignment="1">
      <alignment horizontal="left" vertical="center"/>
    </xf>
    <xf numFmtId="0" fontId="4" fillId="5" borderId="8" xfId="2" applyFont="1" applyFill="1" applyBorder="1" applyAlignment="1">
      <alignment horizontal="center" vertical="center"/>
    </xf>
    <xf numFmtId="0" fontId="4" fillId="5" borderId="8" xfId="2" applyFont="1" applyFill="1" applyBorder="1" applyAlignment="1">
      <alignment horizontal="left" vertical="center" wrapText="1"/>
    </xf>
    <xf numFmtId="14" fontId="3" fillId="2" borderId="7" xfId="2" applyNumberFormat="1" applyFont="1" applyFill="1" applyBorder="1" applyAlignment="1">
      <alignment horizontal="center" vertical="center" wrapText="1"/>
    </xf>
    <xf numFmtId="14" fontId="0" fillId="0" borderId="0" xfId="0" applyNumberFormat="1"/>
    <xf numFmtId="164" fontId="4" fillId="3" borderId="8" xfId="1" applyNumberFormat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vertical="center" wrapText="1"/>
    </xf>
    <xf numFmtId="14" fontId="4" fillId="5" borderId="8" xfId="2" applyNumberFormat="1" applyFont="1" applyFill="1" applyBorder="1" applyAlignment="1">
      <alignment horizontal="center" vertical="center" wrapText="1"/>
    </xf>
    <xf numFmtId="165" fontId="4" fillId="3" borderId="8" xfId="1" applyNumberFormat="1" applyFont="1" applyFill="1" applyBorder="1" applyAlignment="1">
      <alignment horizontal="center" vertical="center" wrapText="1"/>
    </xf>
    <xf numFmtId="0" fontId="4" fillId="5" borderId="8" xfId="2" applyFont="1" applyFill="1" applyBorder="1" applyAlignment="1">
      <alignment vertical="center"/>
    </xf>
  </cellXfs>
  <cellStyles count="3">
    <cellStyle name="Normal" xfId="0" builtinId="0"/>
    <cellStyle name="Normal 2" xfId="2" xr:uid="{57B42705-3486-4F1A-934F-B2DE2F4873D7}"/>
    <cellStyle name="Titre 3" xfId="1" builtinId="18"/>
  </cellStyles>
  <dxfs count="40">
    <dxf>
      <fill>
        <patternFill>
          <bgColor theme="7" tint="0.59996337778862885"/>
        </patternFill>
      </fill>
    </dxf>
    <dxf>
      <fill>
        <patternFill>
          <bgColor rgb="FF00B0F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cuments%20D\PFE\MFI\Files\Data%20Cover%20&amp;%20seat%20assembly%20headecount%20%202023.xlsx" TargetMode="External"/><Relationship Id="rId1" Type="http://schemas.openxmlformats.org/officeDocument/2006/relationships/externalLinkPath" Target="Data%20Cover%20&amp;%20seat%20assembly%20headecount%20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 Departs (2)"/>
      <sheetName val="CYCLE TIME Decembre 2023"/>
      <sheetName val="Syntese week "/>
      <sheetName val="DATA Source"/>
      <sheetName val="Tableux cd"/>
      <sheetName val="departeurs 2023"/>
      <sheetName val="Total production"/>
      <sheetName val="target production"/>
      <sheetName val="HOURS BY LINE"/>
      <sheetName val="Sheet3"/>
      <sheetName val="working time 2023"/>
      <sheetName val="TEAM LEADERS"/>
      <sheetName val="FILTER FOR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83">
          <cell r="E183" t="str">
            <v>Cutting</v>
          </cell>
          <cell r="F183">
            <v>71010132</v>
          </cell>
        </row>
        <row r="184">
          <cell r="E184" t="str">
            <v>Devlepement</v>
          </cell>
          <cell r="F184">
            <v>71010256</v>
          </cell>
        </row>
        <row r="185">
          <cell r="E185" t="str">
            <v>RHN Assembly</v>
          </cell>
          <cell r="F185">
            <v>71010102</v>
          </cell>
        </row>
        <row r="186">
          <cell r="E186" t="str">
            <v>RHN Sewing</v>
          </cell>
          <cell r="F186">
            <v>71010145</v>
          </cell>
        </row>
        <row r="187">
          <cell r="E187" t="str">
            <v>XJX Sewing</v>
          </cell>
          <cell r="F187">
            <v>71010131</v>
          </cell>
        </row>
        <row r="188">
          <cell r="E188" t="str">
            <v>Logistic</v>
          </cell>
          <cell r="F188">
            <v>71010209</v>
          </cell>
        </row>
        <row r="189">
          <cell r="E189" t="str">
            <v>Mangement</v>
          </cell>
          <cell r="F189">
            <v>71010204</v>
          </cell>
        </row>
        <row r="190">
          <cell r="E190" t="str">
            <v>Training</v>
          </cell>
          <cell r="F190">
            <v>71010255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46CD5-AF09-4C81-BC3A-D4B36739DBF1}">
  <dimension ref="A1:P38"/>
  <sheetViews>
    <sheetView tabSelected="1" topLeftCell="A13" zoomScale="172" workbookViewId="0">
      <selection activeCell="C17" sqref="C17"/>
    </sheetView>
  </sheetViews>
  <sheetFormatPr baseColWidth="10" defaultRowHeight="15"/>
  <cols>
    <col min="14" max="16" width="11.42578125" style="24"/>
  </cols>
  <sheetData>
    <row r="1" spans="1:16">
      <c r="A1" s="1" t="s">
        <v>29</v>
      </c>
      <c r="B1" s="2" t="s">
        <v>0</v>
      </c>
      <c r="C1" s="2" t="s">
        <v>1</v>
      </c>
      <c r="D1" s="2" t="s">
        <v>2</v>
      </c>
      <c r="E1" s="2" t="s">
        <v>30</v>
      </c>
      <c r="F1" s="3" t="s">
        <v>3</v>
      </c>
      <c r="G1" s="3" t="s">
        <v>4</v>
      </c>
      <c r="H1" s="4" t="s">
        <v>5</v>
      </c>
      <c r="I1" s="5" t="s">
        <v>31</v>
      </c>
      <c r="J1" s="6" t="s">
        <v>6</v>
      </c>
      <c r="K1" s="6" t="s">
        <v>7</v>
      </c>
      <c r="L1" s="7" t="s">
        <v>8</v>
      </c>
      <c r="M1" s="8" t="s">
        <v>9</v>
      </c>
      <c r="N1" s="23" t="s">
        <v>32</v>
      </c>
      <c r="O1" s="23" t="s">
        <v>33</v>
      </c>
      <c r="P1" s="23" t="s">
        <v>34</v>
      </c>
    </row>
    <row r="2" spans="1:16">
      <c r="A2" s="9" t="s">
        <v>47</v>
      </c>
      <c r="B2" s="19">
        <v>24567</v>
      </c>
      <c r="C2" s="19">
        <v>11405</v>
      </c>
      <c r="D2" s="19" t="s">
        <v>11</v>
      </c>
      <c r="E2" s="12">
        <f>VLOOKUP(H2,'[1]FILTER FOR DATA'!$E$183:$F$300,2,0)</f>
        <v>71010131</v>
      </c>
      <c r="F2" s="22" t="s">
        <v>39</v>
      </c>
      <c r="G2" s="22" t="s">
        <v>40</v>
      </c>
      <c r="H2" s="14" t="s">
        <v>14</v>
      </c>
      <c r="I2" s="19" t="s">
        <v>15</v>
      </c>
      <c r="J2" s="19" t="s">
        <v>16</v>
      </c>
      <c r="K2" s="19" t="s">
        <v>41</v>
      </c>
      <c r="L2" s="14" t="s">
        <v>41</v>
      </c>
      <c r="M2" s="17" t="s">
        <v>23</v>
      </c>
      <c r="N2" s="25">
        <v>44806</v>
      </c>
      <c r="O2" s="25">
        <f t="shared" ref="O2:P4" si="0">EDATE(N2,6)</f>
        <v>44987</v>
      </c>
      <c r="P2" s="25">
        <f t="shared" si="0"/>
        <v>45171</v>
      </c>
    </row>
    <row r="3" spans="1:16">
      <c r="A3" s="9" t="s">
        <v>47</v>
      </c>
      <c r="B3" s="19">
        <v>21327</v>
      </c>
      <c r="C3" s="19">
        <v>10610</v>
      </c>
      <c r="D3" s="19" t="s">
        <v>11</v>
      </c>
      <c r="E3" s="12">
        <f>VLOOKUP(H3,'[1]FILTER FOR DATA'!$E$183:$F$300,2,0)</f>
        <v>71010131</v>
      </c>
      <c r="F3" s="22" t="s">
        <v>42</v>
      </c>
      <c r="G3" s="22" t="s">
        <v>43</v>
      </c>
      <c r="H3" s="26" t="s">
        <v>14</v>
      </c>
      <c r="I3" s="19" t="s">
        <v>15</v>
      </c>
      <c r="J3" s="19" t="s">
        <v>16</v>
      </c>
      <c r="K3" s="27" t="s">
        <v>44</v>
      </c>
      <c r="L3" s="16" t="s">
        <v>37</v>
      </c>
      <c r="M3" s="17" t="s">
        <v>18</v>
      </c>
      <c r="N3" s="25">
        <v>44168</v>
      </c>
      <c r="O3" s="25">
        <f t="shared" si="0"/>
        <v>44350</v>
      </c>
      <c r="P3" s="25">
        <f t="shared" si="0"/>
        <v>44533</v>
      </c>
    </row>
    <row r="4" spans="1:16" ht="16.5">
      <c r="A4" s="9" t="s">
        <v>47</v>
      </c>
      <c r="B4" s="19">
        <v>26121</v>
      </c>
      <c r="C4" s="19" t="s">
        <v>10</v>
      </c>
      <c r="D4" s="11" t="s">
        <v>11</v>
      </c>
      <c r="E4" s="12">
        <v>71010131</v>
      </c>
      <c r="F4" s="20" t="s">
        <v>45</v>
      </c>
      <c r="G4" s="20" t="s">
        <v>46</v>
      </c>
      <c r="H4" s="14" t="s">
        <v>14</v>
      </c>
      <c r="I4" s="11" t="s">
        <v>15</v>
      </c>
      <c r="J4" s="15" t="s">
        <v>16</v>
      </c>
      <c r="K4" s="11" t="s">
        <v>10</v>
      </c>
      <c r="L4" s="16" t="s">
        <v>17</v>
      </c>
      <c r="M4" s="17" t="s">
        <v>18</v>
      </c>
      <c r="N4" s="18">
        <v>45045</v>
      </c>
      <c r="O4" s="25">
        <f t="shared" si="0"/>
        <v>45228</v>
      </c>
      <c r="P4" s="25">
        <f t="shared" si="0"/>
        <v>45411</v>
      </c>
    </row>
    <row r="5" spans="1:16" ht="16.5">
      <c r="A5" s="9" t="s">
        <v>47</v>
      </c>
      <c r="B5" s="10" t="s">
        <v>10</v>
      </c>
      <c r="C5" s="10" t="s">
        <v>10</v>
      </c>
      <c r="D5" s="11" t="s">
        <v>11</v>
      </c>
      <c r="E5" s="12">
        <v>71010131</v>
      </c>
      <c r="F5" s="13" t="s">
        <v>12</v>
      </c>
      <c r="G5" s="13" t="s">
        <v>13</v>
      </c>
      <c r="H5" s="14" t="s">
        <v>14</v>
      </c>
      <c r="I5" s="11" t="s">
        <v>15</v>
      </c>
      <c r="J5" s="15" t="s">
        <v>16</v>
      </c>
      <c r="K5" s="11" t="s">
        <v>10</v>
      </c>
      <c r="L5" s="16" t="s">
        <v>17</v>
      </c>
      <c r="M5" s="17" t="s">
        <v>18</v>
      </c>
      <c r="N5" s="18">
        <v>45051</v>
      </c>
      <c r="O5" s="18">
        <v>45235</v>
      </c>
      <c r="P5" s="18">
        <v>45417</v>
      </c>
    </row>
    <row r="6" spans="1:16">
      <c r="A6" s="9" t="s">
        <v>19</v>
      </c>
      <c r="B6" s="10" t="s">
        <v>10</v>
      </c>
      <c r="C6" s="10">
        <v>11627</v>
      </c>
      <c r="D6" s="19" t="s">
        <v>11</v>
      </c>
      <c r="E6" s="12">
        <v>71010131</v>
      </c>
      <c r="F6" s="20" t="s">
        <v>20</v>
      </c>
      <c r="G6" s="20" t="s">
        <v>21</v>
      </c>
      <c r="H6" s="14" t="s">
        <v>14</v>
      </c>
      <c r="I6" s="19" t="s">
        <v>15</v>
      </c>
      <c r="J6" s="19" t="s">
        <v>16</v>
      </c>
      <c r="K6" s="19" t="s">
        <v>22</v>
      </c>
      <c r="L6" s="16" t="s">
        <v>19</v>
      </c>
      <c r="M6" s="21" t="s">
        <v>23</v>
      </c>
      <c r="N6" s="18">
        <v>44964</v>
      </c>
      <c r="O6" s="18">
        <v>45145</v>
      </c>
      <c r="P6" s="18">
        <v>45329</v>
      </c>
    </row>
    <row r="7" spans="1:16">
      <c r="A7" s="9" t="s">
        <v>24</v>
      </c>
      <c r="B7" s="19" t="s">
        <v>25</v>
      </c>
      <c r="C7" s="19" t="s">
        <v>25</v>
      </c>
      <c r="D7" s="19" t="s">
        <v>11</v>
      </c>
      <c r="E7" s="12">
        <v>71010131</v>
      </c>
      <c r="F7" s="22" t="s">
        <v>26</v>
      </c>
      <c r="G7" s="22" t="s">
        <v>27</v>
      </c>
      <c r="H7" s="14" t="s">
        <v>14</v>
      </c>
      <c r="I7" s="19" t="s">
        <v>15</v>
      </c>
      <c r="J7" s="19" t="s">
        <v>16</v>
      </c>
      <c r="K7" s="19" t="s">
        <v>22</v>
      </c>
      <c r="L7" s="14" t="s">
        <v>19</v>
      </c>
      <c r="M7" s="17" t="s">
        <v>18</v>
      </c>
      <c r="N7" s="18" t="s">
        <v>28</v>
      </c>
      <c r="O7" s="18" t="s">
        <v>28</v>
      </c>
      <c r="P7" s="18" t="s">
        <v>28</v>
      </c>
    </row>
    <row r="8" spans="1:16">
      <c r="A8" s="9" t="s">
        <v>47</v>
      </c>
      <c r="B8" s="19">
        <v>24394</v>
      </c>
      <c r="C8" s="19">
        <v>11255</v>
      </c>
      <c r="D8" s="19" t="s">
        <v>11</v>
      </c>
      <c r="E8" s="12">
        <f>VLOOKUP(H8,'[1]FILTER FOR DATA'!$E$183:$F$300,2,0)</f>
        <v>71010131</v>
      </c>
      <c r="F8" s="22" t="s">
        <v>35</v>
      </c>
      <c r="G8" s="22" t="s">
        <v>36</v>
      </c>
      <c r="H8" s="14" t="s">
        <v>14</v>
      </c>
      <c r="I8" s="19" t="s">
        <v>15</v>
      </c>
      <c r="J8" s="19" t="s">
        <v>16</v>
      </c>
      <c r="K8" s="19" t="s">
        <v>22</v>
      </c>
      <c r="L8" s="16" t="s">
        <v>37</v>
      </c>
      <c r="M8" s="17" t="s">
        <v>38</v>
      </c>
      <c r="N8" s="25">
        <v>44788</v>
      </c>
      <c r="O8" s="25">
        <f t="shared" ref="O8:P12" si="1">EDATE(N8,6)</f>
        <v>44972</v>
      </c>
      <c r="P8" s="25">
        <f t="shared" si="1"/>
        <v>45153</v>
      </c>
    </row>
    <row r="9" spans="1:16">
      <c r="A9" s="9" t="s">
        <v>47</v>
      </c>
      <c r="B9" s="19">
        <v>24394</v>
      </c>
      <c r="C9" s="19">
        <v>11255</v>
      </c>
      <c r="D9" s="19" t="s">
        <v>11</v>
      </c>
      <c r="E9" s="12">
        <f>VLOOKUP(H9,'[1]FILTER FOR DATA'!$E$183:$F$300,2,0)</f>
        <v>71010131</v>
      </c>
      <c r="F9" s="22" t="s">
        <v>35</v>
      </c>
      <c r="G9" s="22" t="s">
        <v>36</v>
      </c>
      <c r="H9" s="14" t="s">
        <v>14</v>
      </c>
      <c r="I9" s="19" t="s">
        <v>15</v>
      </c>
      <c r="J9" s="19" t="s">
        <v>16</v>
      </c>
      <c r="K9" s="19" t="s">
        <v>22</v>
      </c>
      <c r="L9" s="16" t="s">
        <v>37</v>
      </c>
      <c r="M9" s="17" t="s">
        <v>38</v>
      </c>
      <c r="N9" s="25">
        <v>44788</v>
      </c>
      <c r="O9" s="25">
        <f t="shared" si="1"/>
        <v>44972</v>
      </c>
      <c r="P9" s="25">
        <f t="shared" si="1"/>
        <v>45153</v>
      </c>
    </row>
    <row r="10" spans="1:16">
      <c r="A10" s="9" t="s">
        <v>47</v>
      </c>
      <c r="B10" s="19">
        <v>24567</v>
      </c>
      <c r="C10" s="19">
        <v>11405</v>
      </c>
      <c r="D10" s="19" t="s">
        <v>11</v>
      </c>
      <c r="E10" s="12">
        <f>VLOOKUP(H10,'[1]FILTER FOR DATA'!$E$183:$F$300,2,0)</f>
        <v>71010131</v>
      </c>
      <c r="F10" s="22" t="s">
        <v>39</v>
      </c>
      <c r="G10" s="22" t="s">
        <v>40</v>
      </c>
      <c r="H10" s="14" t="s">
        <v>14</v>
      </c>
      <c r="I10" s="19" t="s">
        <v>15</v>
      </c>
      <c r="J10" s="19" t="s">
        <v>16</v>
      </c>
      <c r="K10" s="19" t="s">
        <v>41</v>
      </c>
      <c r="L10" s="14" t="s">
        <v>41</v>
      </c>
      <c r="M10" s="17" t="s">
        <v>23</v>
      </c>
      <c r="N10" s="25">
        <v>44806</v>
      </c>
      <c r="O10" s="25">
        <f t="shared" si="1"/>
        <v>44987</v>
      </c>
      <c r="P10" s="25">
        <f t="shared" si="1"/>
        <v>45171</v>
      </c>
    </row>
    <row r="11" spans="1:16">
      <c r="A11" s="9" t="s">
        <v>47</v>
      </c>
      <c r="B11" s="19">
        <v>21327</v>
      </c>
      <c r="C11" s="19">
        <v>10610</v>
      </c>
      <c r="D11" s="19" t="s">
        <v>11</v>
      </c>
      <c r="E11" s="12">
        <f>VLOOKUP(H11,'[1]FILTER FOR DATA'!$E$183:$F$300,2,0)</f>
        <v>71010131</v>
      </c>
      <c r="F11" s="22" t="s">
        <v>42</v>
      </c>
      <c r="G11" s="22" t="s">
        <v>43</v>
      </c>
      <c r="H11" s="26" t="s">
        <v>14</v>
      </c>
      <c r="I11" s="19" t="s">
        <v>15</v>
      </c>
      <c r="J11" s="19" t="s">
        <v>16</v>
      </c>
      <c r="K11" s="27" t="s">
        <v>44</v>
      </c>
      <c r="L11" s="16" t="s">
        <v>37</v>
      </c>
      <c r="M11" s="17" t="s">
        <v>18</v>
      </c>
      <c r="N11" s="25">
        <v>44168</v>
      </c>
      <c r="O11" s="25">
        <f t="shared" si="1"/>
        <v>44350</v>
      </c>
      <c r="P11" s="25">
        <f t="shared" si="1"/>
        <v>44533</v>
      </c>
    </row>
    <row r="12" spans="1:16">
      <c r="A12" s="9" t="s">
        <v>19</v>
      </c>
      <c r="B12" s="10">
        <v>25241</v>
      </c>
      <c r="C12" s="10">
        <v>11544</v>
      </c>
      <c r="D12" s="19" t="s">
        <v>11</v>
      </c>
      <c r="E12" s="12">
        <f>VLOOKUP(H12,'[1]FILTER FOR DATA'!$E$183:$F$300,2,0)</f>
        <v>71010102</v>
      </c>
      <c r="F12" s="22" t="s">
        <v>48</v>
      </c>
      <c r="G12" s="22" t="s">
        <v>43</v>
      </c>
      <c r="H12" s="14" t="s">
        <v>49</v>
      </c>
      <c r="I12" s="21" t="s">
        <v>15</v>
      </c>
      <c r="J12" s="19" t="s">
        <v>50</v>
      </c>
      <c r="K12" s="19" t="s">
        <v>51</v>
      </c>
      <c r="L12" s="16" t="s">
        <v>19</v>
      </c>
      <c r="M12" s="17" t="s">
        <v>38</v>
      </c>
      <c r="N12" s="25">
        <v>44901</v>
      </c>
      <c r="O12" s="25">
        <f t="shared" si="1"/>
        <v>45083</v>
      </c>
      <c r="P12" s="25">
        <f t="shared" si="1"/>
        <v>45266</v>
      </c>
    </row>
    <row r="13" spans="1:16">
      <c r="A13" s="9" t="s">
        <v>19</v>
      </c>
      <c r="B13" s="10">
        <v>25241</v>
      </c>
      <c r="C13" s="10">
        <v>11544</v>
      </c>
      <c r="D13" s="19" t="s">
        <v>11</v>
      </c>
      <c r="E13" s="12">
        <v>71010102</v>
      </c>
      <c r="F13" s="22" t="s">
        <v>48</v>
      </c>
      <c r="G13" s="22" t="s">
        <v>43</v>
      </c>
      <c r="H13" s="14" t="s">
        <v>49</v>
      </c>
      <c r="I13" s="21" t="s">
        <v>15</v>
      </c>
      <c r="J13" s="19" t="s">
        <v>50</v>
      </c>
      <c r="K13" s="19" t="s">
        <v>51</v>
      </c>
      <c r="L13" s="16" t="s">
        <v>19</v>
      </c>
      <c r="M13" s="17" t="s">
        <v>38</v>
      </c>
      <c r="N13" s="25">
        <v>44901</v>
      </c>
      <c r="O13" s="25">
        <v>45083</v>
      </c>
      <c r="P13" s="25">
        <v>45266</v>
      </c>
    </row>
    <row r="14" spans="1:16" ht="16.5">
      <c r="A14" s="9" t="s">
        <v>47</v>
      </c>
      <c r="B14" s="10">
        <v>25090</v>
      </c>
      <c r="C14" s="10">
        <v>11536</v>
      </c>
      <c r="D14" s="19" t="s">
        <v>11</v>
      </c>
      <c r="E14" s="12">
        <v>71010102</v>
      </c>
      <c r="F14" s="20" t="s">
        <v>52</v>
      </c>
      <c r="G14" s="20" t="s">
        <v>53</v>
      </c>
      <c r="H14" s="14" t="s">
        <v>49</v>
      </c>
      <c r="I14" s="21" t="s">
        <v>15</v>
      </c>
      <c r="J14" s="19" t="s">
        <v>50</v>
      </c>
      <c r="K14" s="19" t="s">
        <v>51</v>
      </c>
      <c r="L14" s="16" t="s">
        <v>54</v>
      </c>
      <c r="M14" s="17" t="s">
        <v>18</v>
      </c>
      <c r="N14" s="25">
        <v>44868</v>
      </c>
      <c r="O14" s="25">
        <v>45049</v>
      </c>
      <c r="P14" s="25">
        <v>45233</v>
      </c>
    </row>
    <row r="15" spans="1:16">
      <c r="A15" s="9" t="s">
        <v>47</v>
      </c>
      <c r="B15" s="19">
        <v>24490</v>
      </c>
      <c r="C15" s="19">
        <v>11353</v>
      </c>
      <c r="D15" s="19" t="s">
        <v>11</v>
      </c>
      <c r="E15" s="12">
        <v>71010132</v>
      </c>
      <c r="F15" s="22" t="s">
        <v>55</v>
      </c>
      <c r="G15" s="22" t="s">
        <v>56</v>
      </c>
      <c r="H15" s="14" t="s">
        <v>57</v>
      </c>
      <c r="I15" s="19" t="s">
        <v>15</v>
      </c>
      <c r="J15" s="19" t="s">
        <v>16</v>
      </c>
      <c r="K15" s="19" t="s">
        <v>22</v>
      </c>
      <c r="L15" s="14" t="s">
        <v>58</v>
      </c>
      <c r="M15" s="17" t="s">
        <v>18</v>
      </c>
      <c r="N15" s="25">
        <v>44799</v>
      </c>
      <c r="O15" s="25">
        <v>44983</v>
      </c>
      <c r="P15" s="25">
        <v>45164</v>
      </c>
    </row>
    <row r="16" spans="1:16" ht="16.5">
      <c r="A16" s="9" t="s">
        <v>47</v>
      </c>
      <c r="B16" s="19">
        <v>23044</v>
      </c>
      <c r="C16" s="19">
        <v>3156</v>
      </c>
      <c r="D16" s="19" t="s">
        <v>59</v>
      </c>
      <c r="E16" s="12">
        <v>71010256</v>
      </c>
      <c r="F16" s="22" t="s">
        <v>60</v>
      </c>
      <c r="G16" s="22" t="s">
        <v>61</v>
      </c>
      <c r="H16" s="14" t="s">
        <v>62</v>
      </c>
      <c r="I16" s="19" t="s">
        <v>15</v>
      </c>
      <c r="J16" s="19" t="s">
        <v>63</v>
      </c>
      <c r="K16" s="19" t="s">
        <v>64</v>
      </c>
      <c r="L16" s="16" t="s">
        <v>65</v>
      </c>
      <c r="M16" s="17" t="s">
        <v>66</v>
      </c>
      <c r="N16" s="25">
        <v>45028</v>
      </c>
      <c r="O16" s="25">
        <v>45211</v>
      </c>
      <c r="P16" s="25">
        <v>45394</v>
      </c>
    </row>
    <row r="17" spans="1:16">
      <c r="A17" s="9" t="s">
        <v>28</v>
      </c>
      <c r="B17" s="19">
        <v>24481</v>
      </c>
      <c r="C17" s="19">
        <v>11344</v>
      </c>
      <c r="D17" s="19" t="s">
        <v>59</v>
      </c>
      <c r="E17" s="12">
        <v>71010209</v>
      </c>
      <c r="F17" s="22" t="s">
        <v>67</v>
      </c>
      <c r="G17" s="22" t="s">
        <v>68</v>
      </c>
      <c r="H17" s="14" t="s">
        <v>69</v>
      </c>
      <c r="I17" s="19" t="s">
        <v>15</v>
      </c>
      <c r="J17" s="19" t="s">
        <v>16</v>
      </c>
      <c r="K17" s="19" t="s">
        <v>22</v>
      </c>
      <c r="L17" s="16" t="s">
        <v>19</v>
      </c>
      <c r="M17" s="17" t="s">
        <v>38</v>
      </c>
      <c r="N17" s="25">
        <v>44798</v>
      </c>
      <c r="O17" s="25">
        <v>44982</v>
      </c>
      <c r="P17" s="28">
        <v>45163</v>
      </c>
    </row>
    <row r="18" spans="1:16" ht="16.5">
      <c r="A18" s="9" t="s">
        <v>47</v>
      </c>
      <c r="B18" s="19">
        <v>80071</v>
      </c>
      <c r="C18" s="19">
        <v>10010</v>
      </c>
      <c r="D18" s="19" t="s">
        <v>11</v>
      </c>
      <c r="E18" s="12">
        <v>71010132</v>
      </c>
      <c r="F18" s="22" t="s">
        <v>70</v>
      </c>
      <c r="G18" s="22" t="s">
        <v>71</v>
      </c>
      <c r="H18" s="14" t="s">
        <v>57</v>
      </c>
      <c r="I18" s="19" t="s">
        <v>15</v>
      </c>
      <c r="J18" s="19" t="s">
        <v>63</v>
      </c>
      <c r="K18" s="19" t="s">
        <v>72</v>
      </c>
      <c r="L18" s="14" t="s">
        <v>58</v>
      </c>
      <c r="M18" s="17" t="s">
        <v>18</v>
      </c>
      <c r="N18" s="25">
        <v>43740</v>
      </c>
      <c r="O18" s="25">
        <v>43923</v>
      </c>
      <c r="P18" s="25">
        <v>44106</v>
      </c>
    </row>
    <row r="19" spans="1:16" ht="24.75">
      <c r="A19" s="9" t="s">
        <v>47</v>
      </c>
      <c r="B19" s="19">
        <v>80094</v>
      </c>
      <c r="C19" s="19">
        <v>10023</v>
      </c>
      <c r="D19" s="19" t="s">
        <v>59</v>
      </c>
      <c r="E19" s="12">
        <v>71010132</v>
      </c>
      <c r="F19" s="22" t="s">
        <v>73</v>
      </c>
      <c r="G19" s="22" t="s">
        <v>74</v>
      </c>
      <c r="H19" s="14" t="s">
        <v>57</v>
      </c>
      <c r="I19" s="19" t="s">
        <v>15</v>
      </c>
      <c r="J19" s="19" t="s">
        <v>63</v>
      </c>
      <c r="K19" s="19" t="s">
        <v>75</v>
      </c>
      <c r="L19" s="16" t="s">
        <v>76</v>
      </c>
      <c r="M19" s="17" t="s">
        <v>38</v>
      </c>
      <c r="N19" s="25">
        <v>43740</v>
      </c>
      <c r="O19" s="25">
        <v>43923</v>
      </c>
      <c r="P19" s="25">
        <v>44106</v>
      </c>
    </row>
    <row r="20" spans="1:16" ht="16.5">
      <c r="A20" s="9" t="s">
        <v>47</v>
      </c>
      <c r="B20" s="19">
        <v>21216</v>
      </c>
      <c r="C20" s="19">
        <v>10380</v>
      </c>
      <c r="D20" s="19" t="s">
        <v>11</v>
      </c>
      <c r="E20" s="12">
        <v>71010132</v>
      </c>
      <c r="F20" s="22" t="s">
        <v>77</v>
      </c>
      <c r="G20" s="22" t="s">
        <v>78</v>
      </c>
      <c r="H20" s="14" t="s">
        <v>57</v>
      </c>
      <c r="I20" s="19" t="s">
        <v>15</v>
      </c>
      <c r="J20" s="19" t="s">
        <v>16</v>
      </c>
      <c r="K20" s="19" t="s">
        <v>72</v>
      </c>
      <c r="L20" s="14" t="s">
        <v>58</v>
      </c>
      <c r="M20" s="17" t="s">
        <v>23</v>
      </c>
      <c r="N20" s="25">
        <v>44137</v>
      </c>
      <c r="O20" s="25">
        <v>44318</v>
      </c>
      <c r="P20" s="25">
        <v>44502</v>
      </c>
    </row>
    <row r="21" spans="1:16" ht="16.5">
      <c r="A21" s="9" t="s">
        <v>47</v>
      </c>
      <c r="B21" s="10">
        <v>25103</v>
      </c>
      <c r="C21" s="10">
        <v>3183</v>
      </c>
      <c r="D21" s="19" t="s">
        <v>59</v>
      </c>
      <c r="E21" s="12">
        <v>71010102</v>
      </c>
      <c r="F21" s="20" t="s">
        <v>79</v>
      </c>
      <c r="G21" s="20" t="s">
        <v>80</v>
      </c>
      <c r="H21" s="14" t="s">
        <v>49</v>
      </c>
      <c r="I21" s="21" t="s">
        <v>15</v>
      </c>
      <c r="J21" s="19" t="s">
        <v>50</v>
      </c>
      <c r="K21" s="19" t="s">
        <v>51</v>
      </c>
      <c r="L21" s="16" t="s">
        <v>81</v>
      </c>
      <c r="M21" s="17" t="s">
        <v>18</v>
      </c>
      <c r="N21" s="25">
        <v>44865</v>
      </c>
      <c r="O21" s="25">
        <v>45046</v>
      </c>
      <c r="P21" s="25">
        <v>45229</v>
      </c>
    </row>
    <row r="22" spans="1:16" ht="16.5">
      <c r="A22" s="9" t="s">
        <v>47</v>
      </c>
      <c r="B22" s="19">
        <v>21741</v>
      </c>
      <c r="C22" s="19">
        <v>3113</v>
      </c>
      <c r="D22" s="19" t="s">
        <v>59</v>
      </c>
      <c r="E22" s="12">
        <v>71010132</v>
      </c>
      <c r="F22" s="22" t="s">
        <v>82</v>
      </c>
      <c r="G22" s="22" t="s">
        <v>83</v>
      </c>
      <c r="H22" s="14" t="s">
        <v>57</v>
      </c>
      <c r="I22" s="19" t="s">
        <v>15</v>
      </c>
      <c r="J22" s="19" t="s">
        <v>63</v>
      </c>
      <c r="K22" s="19" t="s">
        <v>84</v>
      </c>
      <c r="L22" s="16" t="s">
        <v>76</v>
      </c>
      <c r="M22" s="17" t="s">
        <v>23</v>
      </c>
      <c r="N22" s="25">
        <v>44200</v>
      </c>
      <c r="O22" s="25">
        <v>44381</v>
      </c>
      <c r="P22" s="25">
        <v>44565</v>
      </c>
    </row>
    <row r="23" spans="1:16" ht="16.5">
      <c r="A23" s="9" t="s">
        <v>47</v>
      </c>
      <c r="B23" s="10">
        <v>25081</v>
      </c>
      <c r="C23" s="10">
        <v>11528</v>
      </c>
      <c r="D23" s="19" t="s">
        <v>11</v>
      </c>
      <c r="E23" s="12">
        <v>71010102</v>
      </c>
      <c r="F23" s="20" t="s">
        <v>85</v>
      </c>
      <c r="G23" s="20" t="s">
        <v>83</v>
      </c>
      <c r="H23" s="14" t="s">
        <v>49</v>
      </c>
      <c r="I23" s="21" t="s">
        <v>15</v>
      </c>
      <c r="J23" s="19" t="s">
        <v>50</v>
      </c>
      <c r="K23" s="19" t="s">
        <v>51</v>
      </c>
      <c r="L23" s="16" t="s">
        <v>54</v>
      </c>
      <c r="M23" s="17" t="s">
        <v>18</v>
      </c>
      <c r="N23" s="25">
        <v>44868</v>
      </c>
      <c r="O23" s="25">
        <v>45049</v>
      </c>
      <c r="P23" s="25">
        <v>45233</v>
      </c>
    </row>
    <row r="24" spans="1:16">
      <c r="A24" s="9" t="s">
        <v>24</v>
      </c>
      <c r="B24" s="19">
        <v>80021</v>
      </c>
      <c r="C24" s="19">
        <v>3005</v>
      </c>
      <c r="D24" s="19" t="s">
        <v>59</v>
      </c>
      <c r="E24" s="12">
        <v>71010102</v>
      </c>
      <c r="F24" s="22" t="s">
        <v>86</v>
      </c>
      <c r="G24" s="22" t="s">
        <v>13</v>
      </c>
      <c r="H24" s="14" t="s">
        <v>49</v>
      </c>
      <c r="I24" s="19" t="s">
        <v>15</v>
      </c>
      <c r="J24" s="19" t="s">
        <v>63</v>
      </c>
      <c r="K24" s="19" t="s">
        <v>87</v>
      </c>
      <c r="L24" s="14" t="s">
        <v>19</v>
      </c>
      <c r="M24" s="17" t="s">
        <v>66</v>
      </c>
      <c r="N24" s="25" t="s">
        <v>28</v>
      </c>
      <c r="O24" s="25" t="s">
        <v>28</v>
      </c>
      <c r="P24" s="25" t="s">
        <v>28</v>
      </c>
    </row>
    <row r="25" spans="1:16">
      <c r="A25" s="9" t="s">
        <v>24</v>
      </c>
      <c r="B25" s="10">
        <v>25077</v>
      </c>
      <c r="C25" s="10">
        <v>11524</v>
      </c>
      <c r="D25" s="19" t="s">
        <v>11</v>
      </c>
      <c r="E25" s="12">
        <v>71010102</v>
      </c>
      <c r="F25" s="22" t="s">
        <v>88</v>
      </c>
      <c r="G25" s="22" t="s">
        <v>89</v>
      </c>
      <c r="H25" s="14" t="s">
        <v>49</v>
      </c>
      <c r="I25" s="21" t="s">
        <v>15</v>
      </c>
      <c r="J25" s="19" t="s">
        <v>50</v>
      </c>
      <c r="K25" s="19" t="s">
        <v>51</v>
      </c>
      <c r="L25" s="14" t="s">
        <v>19</v>
      </c>
      <c r="M25" s="17" t="s">
        <v>90</v>
      </c>
      <c r="N25" s="25">
        <v>44867</v>
      </c>
      <c r="O25" s="25">
        <v>45048</v>
      </c>
      <c r="P25" s="25">
        <v>45232</v>
      </c>
    </row>
    <row r="26" spans="1:16">
      <c r="A26" s="9" t="s">
        <v>47</v>
      </c>
      <c r="B26" s="19">
        <v>21236</v>
      </c>
      <c r="C26" s="19">
        <v>10405</v>
      </c>
      <c r="D26" s="19" t="s">
        <v>11</v>
      </c>
      <c r="E26" s="12">
        <v>71010132</v>
      </c>
      <c r="F26" s="22" t="s">
        <v>91</v>
      </c>
      <c r="G26" s="22" t="s">
        <v>92</v>
      </c>
      <c r="H26" s="14" t="s">
        <v>57</v>
      </c>
      <c r="I26" s="19" t="s">
        <v>93</v>
      </c>
      <c r="J26" s="19" t="s">
        <v>16</v>
      </c>
      <c r="K26" s="19" t="s">
        <v>94</v>
      </c>
      <c r="L26" s="14" t="s">
        <v>58</v>
      </c>
      <c r="M26" s="17" t="s">
        <v>18</v>
      </c>
      <c r="N26" s="25">
        <v>44137</v>
      </c>
      <c r="O26" s="25">
        <v>44318</v>
      </c>
      <c r="P26" s="25">
        <v>44502</v>
      </c>
    </row>
    <row r="27" spans="1:16" ht="16.5">
      <c r="A27" s="9" t="s">
        <v>47</v>
      </c>
      <c r="B27" s="19">
        <v>80100</v>
      </c>
      <c r="C27" s="19">
        <v>10029</v>
      </c>
      <c r="D27" s="19" t="s">
        <v>59</v>
      </c>
      <c r="E27" s="12">
        <v>71010102</v>
      </c>
      <c r="F27" s="22" t="s">
        <v>95</v>
      </c>
      <c r="G27" s="22" t="s">
        <v>92</v>
      </c>
      <c r="H27" s="14" t="s">
        <v>49</v>
      </c>
      <c r="I27" s="19" t="s">
        <v>93</v>
      </c>
      <c r="J27" s="19" t="s">
        <v>63</v>
      </c>
      <c r="K27" s="19" t="s">
        <v>51</v>
      </c>
      <c r="L27" s="16" t="s">
        <v>96</v>
      </c>
      <c r="M27" s="17" t="s">
        <v>18</v>
      </c>
      <c r="N27" s="25">
        <v>43740</v>
      </c>
      <c r="O27" s="25">
        <v>43923</v>
      </c>
      <c r="P27" s="25">
        <v>44106</v>
      </c>
    </row>
    <row r="28" spans="1:16" ht="24.75">
      <c r="A28" s="9" t="s">
        <v>47</v>
      </c>
      <c r="B28" s="19">
        <v>21340</v>
      </c>
      <c r="C28" s="19">
        <v>10479</v>
      </c>
      <c r="D28" s="19" t="s">
        <v>59</v>
      </c>
      <c r="E28" s="12">
        <v>71010102</v>
      </c>
      <c r="F28" s="22" t="s">
        <v>97</v>
      </c>
      <c r="G28" s="22" t="s">
        <v>98</v>
      </c>
      <c r="H28" s="14" t="s">
        <v>49</v>
      </c>
      <c r="I28" s="19" t="s">
        <v>93</v>
      </c>
      <c r="J28" s="19" t="s">
        <v>16</v>
      </c>
      <c r="K28" s="19" t="s">
        <v>51</v>
      </c>
      <c r="L28" s="16" t="s">
        <v>99</v>
      </c>
      <c r="M28" s="17" t="s">
        <v>18</v>
      </c>
      <c r="N28" s="25">
        <v>44144</v>
      </c>
      <c r="O28" s="25">
        <v>44325</v>
      </c>
      <c r="P28" s="25">
        <v>44509</v>
      </c>
    </row>
    <row r="29" spans="1:16">
      <c r="A29" s="9" t="s">
        <v>47</v>
      </c>
      <c r="B29" s="19">
        <v>21661</v>
      </c>
      <c r="C29" s="19">
        <v>10728</v>
      </c>
      <c r="D29" s="19" t="s">
        <v>11</v>
      </c>
      <c r="E29" s="12">
        <v>71010132</v>
      </c>
      <c r="F29" s="22" t="s">
        <v>100</v>
      </c>
      <c r="G29" s="22" t="s">
        <v>101</v>
      </c>
      <c r="H29" s="14" t="s">
        <v>57</v>
      </c>
      <c r="I29" s="19" t="s">
        <v>93</v>
      </c>
      <c r="J29" s="19" t="s">
        <v>16</v>
      </c>
      <c r="K29" s="19" t="s">
        <v>58</v>
      </c>
      <c r="L29" s="14" t="s">
        <v>58</v>
      </c>
      <c r="M29" s="17" t="s">
        <v>23</v>
      </c>
      <c r="N29" s="25">
        <v>44221</v>
      </c>
      <c r="O29" s="25">
        <v>44402</v>
      </c>
      <c r="P29" s="25">
        <v>44586</v>
      </c>
    </row>
    <row r="30" spans="1:16" ht="16.5">
      <c r="A30" s="9" t="s">
        <v>47</v>
      </c>
      <c r="B30" s="19">
        <v>80360</v>
      </c>
      <c r="C30" s="19">
        <v>10268</v>
      </c>
      <c r="D30" s="19" t="s">
        <v>59</v>
      </c>
      <c r="E30" s="12">
        <v>71010256</v>
      </c>
      <c r="F30" s="22" t="s">
        <v>102</v>
      </c>
      <c r="G30" s="22" t="s">
        <v>103</v>
      </c>
      <c r="H30" s="14" t="s">
        <v>62</v>
      </c>
      <c r="I30" s="19" t="s">
        <v>15</v>
      </c>
      <c r="J30" s="19" t="s">
        <v>63</v>
      </c>
      <c r="K30" s="19" t="s">
        <v>44</v>
      </c>
      <c r="L30" s="16" t="s">
        <v>104</v>
      </c>
      <c r="M30" s="17" t="s">
        <v>66</v>
      </c>
      <c r="N30" s="25">
        <v>44085</v>
      </c>
      <c r="O30" s="25">
        <v>44266</v>
      </c>
      <c r="P30" s="25">
        <v>44450</v>
      </c>
    </row>
    <row r="31" spans="1:16">
      <c r="A31" s="9" t="s">
        <v>47</v>
      </c>
      <c r="B31" s="19">
        <v>22062</v>
      </c>
      <c r="C31" s="19">
        <v>10814</v>
      </c>
      <c r="D31" s="19" t="s">
        <v>11</v>
      </c>
      <c r="E31" s="12">
        <v>71010132</v>
      </c>
      <c r="F31" s="22" t="s">
        <v>105</v>
      </c>
      <c r="G31" s="22" t="s">
        <v>106</v>
      </c>
      <c r="H31" s="14" t="s">
        <v>57</v>
      </c>
      <c r="I31" s="19" t="s">
        <v>15</v>
      </c>
      <c r="J31" s="19" t="s">
        <v>16</v>
      </c>
      <c r="K31" s="19" t="s">
        <v>107</v>
      </c>
      <c r="L31" s="14" t="s">
        <v>58</v>
      </c>
      <c r="M31" s="17" t="s">
        <v>38</v>
      </c>
      <c r="N31" s="25">
        <v>44333</v>
      </c>
      <c r="O31" s="25">
        <v>44517</v>
      </c>
      <c r="P31" s="25">
        <v>44698</v>
      </c>
    </row>
    <row r="32" spans="1:16">
      <c r="A32" s="9" t="s">
        <v>24</v>
      </c>
      <c r="B32" s="19" t="s">
        <v>25</v>
      </c>
      <c r="C32" s="19" t="s">
        <v>25</v>
      </c>
      <c r="D32" s="19" t="s">
        <v>108</v>
      </c>
      <c r="E32" s="12">
        <v>71010102</v>
      </c>
      <c r="F32" s="22" t="s">
        <v>109</v>
      </c>
      <c r="G32" s="22" t="s">
        <v>110</v>
      </c>
      <c r="H32" s="14" t="s">
        <v>49</v>
      </c>
      <c r="I32" s="19" t="s">
        <v>15</v>
      </c>
      <c r="J32" s="19" t="s">
        <v>16</v>
      </c>
      <c r="K32" s="19" t="s">
        <v>51</v>
      </c>
      <c r="L32" s="14" t="s">
        <v>19</v>
      </c>
      <c r="M32" s="17" t="s">
        <v>66</v>
      </c>
      <c r="N32" s="25" t="s">
        <v>28</v>
      </c>
      <c r="O32" s="25" t="s">
        <v>28</v>
      </c>
      <c r="P32" s="25" t="s">
        <v>28</v>
      </c>
    </row>
    <row r="33" spans="1:16">
      <c r="A33" s="22" t="s">
        <v>19</v>
      </c>
      <c r="B33" s="19">
        <v>23746</v>
      </c>
      <c r="C33" s="19">
        <v>11106</v>
      </c>
      <c r="D33" s="19" t="s">
        <v>11</v>
      </c>
      <c r="E33" s="12">
        <v>71010132</v>
      </c>
      <c r="F33" s="22" t="s">
        <v>111</v>
      </c>
      <c r="G33" s="22" t="s">
        <v>112</v>
      </c>
      <c r="H33" s="14" t="s">
        <v>57</v>
      </c>
      <c r="I33" s="19" t="s">
        <v>93</v>
      </c>
      <c r="J33" s="19" t="s">
        <v>16</v>
      </c>
      <c r="K33" s="19" t="s">
        <v>10</v>
      </c>
      <c r="L33" s="14" t="s">
        <v>19</v>
      </c>
      <c r="M33" s="17" t="s">
        <v>38</v>
      </c>
      <c r="N33" s="25">
        <v>44705</v>
      </c>
      <c r="O33" s="25">
        <v>44889</v>
      </c>
      <c r="P33" s="25">
        <v>45070</v>
      </c>
    </row>
    <row r="34" spans="1:16">
      <c r="A34" s="9" t="s">
        <v>19</v>
      </c>
      <c r="B34" s="19">
        <v>24952</v>
      </c>
      <c r="C34" s="19">
        <v>11505</v>
      </c>
      <c r="D34" s="21" t="s">
        <v>59</v>
      </c>
      <c r="E34" s="12">
        <v>71010209</v>
      </c>
      <c r="F34" s="22" t="s">
        <v>113</v>
      </c>
      <c r="G34" s="22" t="s">
        <v>114</v>
      </c>
      <c r="H34" s="14" t="s">
        <v>69</v>
      </c>
      <c r="I34" s="21" t="s">
        <v>15</v>
      </c>
      <c r="J34" s="21" t="s">
        <v>16</v>
      </c>
      <c r="K34" s="19" t="s">
        <v>22</v>
      </c>
      <c r="L34" s="14" t="s">
        <v>19</v>
      </c>
      <c r="M34" s="17" t="s">
        <v>38</v>
      </c>
      <c r="N34" s="25">
        <v>44851</v>
      </c>
      <c r="O34" s="25">
        <v>45033</v>
      </c>
      <c r="P34" s="25">
        <v>45216</v>
      </c>
    </row>
    <row r="35" spans="1:16">
      <c r="A35" s="9" t="s">
        <v>47</v>
      </c>
      <c r="B35" s="19">
        <v>80062</v>
      </c>
      <c r="C35" s="19">
        <v>3176</v>
      </c>
      <c r="D35" s="19" t="s">
        <v>59</v>
      </c>
      <c r="E35" s="12">
        <v>71010255</v>
      </c>
      <c r="F35" s="22" t="s">
        <v>115</v>
      </c>
      <c r="G35" s="22" t="s">
        <v>116</v>
      </c>
      <c r="H35" s="29" t="s">
        <v>117</v>
      </c>
      <c r="I35" s="19" t="s">
        <v>93</v>
      </c>
      <c r="J35" s="19" t="s">
        <v>63</v>
      </c>
      <c r="K35" s="19" t="s">
        <v>118</v>
      </c>
      <c r="L35" s="16" t="s">
        <v>119</v>
      </c>
      <c r="M35" s="17" t="s">
        <v>66</v>
      </c>
      <c r="N35" s="25">
        <v>43740</v>
      </c>
      <c r="O35" s="25">
        <v>43923</v>
      </c>
      <c r="P35" s="25">
        <v>44106</v>
      </c>
    </row>
    <row r="36" spans="1:16">
      <c r="A36" s="9" t="s">
        <v>47</v>
      </c>
      <c r="B36" s="19">
        <v>80023</v>
      </c>
      <c r="C36" s="19">
        <v>3006</v>
      </c>
      <c r="D36" s="19" t="s">
        <v>59</v>
      </c>
      <c r="E36" s="12">
        <v>71010255</v>
      </c>
      <c r="F36" s="22" t="s">
        <v>120</v>
      </c>
      <c r="G36" s="22" t="s">
        <v>121</v>
      </c>
      <c r="H36" s="29" t="s">
        <v>117</v>
      </c>
      <c r="I36" s="19" t="s">
        <v>15</v>
      </c>
      <c r="J36" s="19" t="s">
        <v>63</v>
      </c>
      <c r="K36" s="19" t="s">
        <v>122</v>
      </c>
      <c r="L36" s="16" t="s">
        <v>119</v>
      </c>
      <c r="M36" s="17" t="s">
        <v>18</v>
      </c>
      <c r="N36" s="25">
        <v>43726</v>
      </c>
      <c r="O36" s="25">
        <v>43908</v>
      </c>
      <c r="P36" s="25">
        <v>44092</v>
      </c>
    </row>
    <row r="37" spans="1:16">
      <c r="A37" s="9" t="s">
        <v>47</v>
      </c>
      <c r="B37" s="19">
        <v>80013</v>
      </c>
      <c r="C37" s="19">
        <v>5</v>
      </c>
      <c r="D37" s="19" t="s">
        <v>108</v>
      </c>
      <c r="E37" s="12">
        <v>71010204</v>
      </c>
      <c r="F37" s="22" t="s">
        <v>123</v>
      </c>
      <c r="G37" s="22" t="s">
        <v>124</v>
      </c>
      <c r="H37" s="14" t="s">
        <v>125</v>
      </c>
      <c r="I37" s="19" t="s">
        <v>15</v>
      </c>
      <c r="J37" s="19" t="s">
        <v>63</v>
      </c>
      <c r="K37" s="19" t="s">
        <v>126</v>
      </c>
      <c r="L37" s="14" t="s">
        <v>127</v>
      </c>
      <c r="M37" s="17" t="s">
        <v>66</v>
      </c>
      <c r="N37" s="25" t="s">
        <v>28</v>
      </c>
      <c r="O37" s="25" t="s">
        <v>28</v>
      </c>
      <c r="P37" s="25" t="s">
        <v>28</v>
      </c>
    </row>
    <row r="38" spans="1:16" ht="16.5">
      <c r="A38" s="9" t="s">
        <v>47</v>
      </c>
      <c r="B38" s="19">
        <v>24880</v>
      </c>
      <c r="C38" s="19">
        <v>11484</v>
      </c>
      <c r="D38" s="19" t="s">
        <v>11</v>
      </c>
      <c r="E38" s="12">
        <v>71010102</v>
      </c>
      <c r="F38" s="22" t="s">
        <v>128</v>
      </c>
      <c r="G38" s="22" t="s">
        <v>46</v>
      </c>
      <c r="H38" s="14" t="s">
        <v>49</v>
      </c>
      <c r="I38" s="19" t="s">
        <v>15</v>
      </c>
      <c r="J38" s="19" t="s">
        <v>50</v>
      </c>
      <c r="K38" s="19" t="s">
        <v>51</v>
      </c>
      <c r="L38" s="16" t="s">
        <v>54</v>
      </c>
      <c r="M38" s="17" t="s">
        <v>18</v>
      </c>
      <c r="N38" s="25">
        <v>44839</v>
      </c>
      <c r="O38" s="25">
        <v>45021</v>
      </c>
      <c r="P38" s="25">
        <v>45204</v>
      </c>
    </row>
  </sheetData>
  <conditionalFormatting sqref="B1 B5:B8 A2:B4">
    <cfRule type="cellIs" dxfId="39" priority="41" operator="equal">
      <formula>"TBD"</formula>
    </cfRule>
  </conditionalFormatting>
  <conditionalFormatting sqref="A1:P8">
    <cfRule type="cellIs" dxfId="38" priority="85" operator="equal">
      <formula>$RY$6</formula>
    </cfRule>
  </conditionalFormatting>
  <conditionalFormatting sqref="A1:P8">
    <cfRule type="cellIs" dxfId="37" priority="87" operator="equal">
      <formula>$RN$77</formula>
    </cfRule>
    <cfRule type="cellIs" dxfId="36" priority="88" operator="equal">
      <formula>$RR$194</formula>
    </cfRule>
    <cfRule type="cellIs" dxfId="35" priority="89" operator="equal">
      <formula>$RS$215</formula>
    </cfRule>
    <cfRule type="cellIs" dxfId="34" priority="90" operator="equal">
      <formula>$RR$76</formula>
    </cfRule>
    <cfRule type="cellIs" dxfId="33" priority="91" operator="equal">
      <formula>$RR$89</formula>
    </cfRule>
    <cfRule type="cellIs" dxfId="32" priority="92" operator="equal">
      <formula>$RR$48</formula>
    </cfRule>
    <cfRule type="cellIs" dxfId="31" priority="93" operator="equal">
      <formula>$RM$9</formula>
    </cfRule>
    <cfRule type="cellIs" dxfId="30" priority="94" operator="equal">
      <formula>#REF!</formula>
    </cfRule>
  </conditionalFormatting>
  <conditionalFormatting sqref="A9:P12">
    <cfRule type="cellIs" dxfId="29" priority="23" operator="equal">
      <formula>$RN$77</formula>
    </cfRule>
    <cfRule type="cellIs" dxfId="28" priority="24" operator="equal">
      <formula>$RR$194</formula>
    </cfRule>
    <cfRule type="cellIs" dxfId="27" priority="25" operator="equal">
      <formula>$RS$215</formula>
    </cfRule>
    <cfRule type="cellIs" dxfId="26" priority="26" operator="equal">
      <formula>$RR$76</formula>
    </cfRule>
    <cfRule type="cellIs" dxfId="25" priority="27" operator="equal">
      <formula>$RR$89</formula>
    </cfRule>
    <cfRule type="cellIs" dxfId="24" priority="28" operator="equal">
      <formula>$RR$48</formula>
    </cfRule>
    <cfRule type="cellIs" dxfId="23" priority="29" operator="equal">
      <formula>$RM$9</formula>
    </cfRule>
    <cfRule type="cellIs" dxfId="22" priority="30" operator="equal">
      <formula>$RQ$5</formula>
    </cfRule>
  </conditionalFormatting>
  <conditionalFormatting sqref="A9:P12">
    <cfRule type="cellIs" dxfId="21" priority="22" operator="equal">
      <formula>$RY$4</formula>
    </cfRule>
  </conditionalFormatting>
  <conditionalFormatting sqref="B9:B12">
    <cfRule type="cellIs" dxfId="20" priority="21" operator="equal">
      <formula>"TBD"</formula>
    </cfRule>
  </conditionalFormatting>
  <conditionalFormatting sqref="A13:P24">
    <cfRule type="cellIs" dxfId="19" priority="13" operator="equal">
      <formula>$RN$77</formula>
    </cfRule>
    <cfRule type="cellIs" dxfId="18" priority="14" operator="equal">
      <formula>$RR$194</formula>
    </cfRule>
    <cfRule type="cellIs" dxfId="17" priority="15" operator="equal">
      <formula>$RS$215</formula>
    </cfRule>
    <cfRule type="cellIs" dxfId="16" priority="16" operator="equal">
      <formula>$RR$76</formula>
    </cfRule>
    <cfRule type="cellIs" dxfId="15" priority="17" operator="equal">
      <formula>$RR$89</formula>
    </cfRule>
    <cfRule type="cellIs" dxfId="14" priority="18" operator="equal">
      <formula>$RR$48</formula>
    </cfRule>
    <cfRule type="cellIs" dxfId="13" priority="19" operator="equal">
      <formula>$RM$9</formula>
    </cfRule>
    <cfRule type="cellIs" dxfId="12" priority="20" operator="equal">
      <formula>$RQ$5</formula>
    </cfRule>
  </conditionalFormatting>
  <conditionalFormatting sqref="A13:P24">
    <cfRule type="cellIs" dxfId="11" priority="12" operator="equal">
      <formula>$RY$4</formula>
    </cfRule>
  </conditionalFormatting>
  <conditionalFormatting sqref="B13:B24">
    <cfRule type="cellIs" dxfId="10" priority="11" operator="equal">
      <formula>"TBD"</formula>
    </cfRule>
  </conditionalFormatting>
  <conditionalFormatting sqref="A25:P38">
    <cfRule type="cellIs" dxfId="9" priority="3" operator="equal">
      <formula>$RN$77</formula>
    </cfRule>
    <cfRule type="cellIs" dxfId="8" priority="4" operator="equal">
      <formula>$RR$194</formula>
    </cfRule>
    <cfRule type="cellIs" dxfId="7" priority="5" operator="equal">
      <formula>$RS$215</formula>
    </cfRule>
    <cfRule type="cellIs" dxfId="6" priority="6" operator="equal">
      <formula>$RR$76</formula>
    </cfRule>
    <cfRule type="cellIs" dxfId="5" priority="7" operator="equal">
      <formula>$RR$89</formula>
    </cfRule>
    <cfRule type="cellIs" dxfId="4" priority="8" operator="equal">
      <formula>$RR$48</formula>
    </cfRule>
    <cfRule type="cellIs" dxfId="3" priority="9" operator="equal">
      <formula>$RM$9</formula>
    </cfRule>
    <cfRule type="cellIs" dxfId="2" priority="10" operator="equal">
      <formula>$RQ$5</formula>
    </cfRule>
  </conditionalFormatting>
  <conditionalFormatting sqref="A25:P38">
    <cfRule type="cellIs" dxfId="1" priority="2" operator="equal">
      <formula>$RY$4</formula>
    </cfRule>
  </conditionalFormatting>
  <conditionalFormatting sqref="B25:B38">
    <cfRule type="cellIs" dxfId="0" priority="1" operator="equal">
      <formula>"TBD"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Houssam Meftah</dc:creator>
  <cp:lastModifiedBy>Houssam Meftah</cp:lastModifiedBy>
  <dcterms:created xsi:type="dcterms:W3CDTF">2023-05-29T09:29:20Z</dcterms:created>
  <dcterms:modified xsi:type="dcterms:W3CDTF">2023-06-07T09:44:35Z</dcterms:modified>
</cp:coreProperties>
</file>