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Input\"/>
    </mc:Choice>
  </mc:AlternateContent>
  <xr:revisionPtr revIDLastSave="0" documentId="13_ncr:1_{3B891D92-B26C-4FA1-967A-67348BEEA5C5}"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 i="7" l="1"/>
  <c r="O6" i="7"/>
  <c r="O5" i="7"/>
  <c r="O4" i="7"/>
  <c r="O3" i="7"/>
  <c r="O2" i="7"/>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alcChain>
</file>

<file path=xl/sharedStrings.xml><?xml version="1.0" encoding="utf-8"?>
<sst xmlns="http://schemas.openxmlformats.org/spreadsheetml/2006/main" count="498" uniqueCount="118">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</sst>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workbookViewId="0">
      <selection activeCell="B10" sqref="B10"/>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workbookViewId="0">
      <selection activeCell="D10" sqref="D10"/>
    </sheetView>
  </sheetViews>
  <sheetFormatPr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F2" sqref="F2"/>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N7"/>
  <sheetViews>
    <sheetView workbookViewId="0">
      <selection activeCell="F4" sqref="F4"/>
    </sheetView>
  </sheetViews>
  <sheetFormatPr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s>
  <sheetData>
    <row r="1" spans="1:14">
      <c r="A1" t="s">
        <v>79</v>
      </c>
      <c r="B1" t="s">
        <v>78</v>
      </c>
      <c r="C1" t="s">
        <v>77</v>
      </c>
      <c r="D1" t="s">
        <v>62</v>
      </c>
      <c r="E1" s="22" t="s">
        <v>14</v>
      </c>
      <c r="F1" s="22" t="s">
        <v>113</v>
      </c>
      <c r="G1" s="21" t="s">
        <v>15</v>
      </c>
      <c r="H1" s="21" t="s">
        <v>16</v>
      </c>
      <c r="I1" s="20" t="s">
        <v>17</v>
      </c>
      <c r="J1" s="21" t="s">
        <v>11</v>
      </c>
      <c r="K1" s="21" t="s">
        <v>12</v>
      </c>
      <c r="L1" s="21" t="s">
        <v>13</v>
      </c>
      <c r="M1" s="57" t="s">
        <v>18</v>
      </c>
      <c r="N1" s="20" t="s">
        <v>19</v>
      </c>
    </row>
    <row r="2" spans="1:14">
      <c r="A2" s="8" t="s">
        <v>46</v>
      </c>
      <c r="B2" s="8" t="s">
        <v>45</v>
      </c>
      <c r="C2" s="8" t="s">
        <v>43</v>
      </c>
      <c r="D2" s="8" t="s">
        <v>40</v>
      </c>
      <c r="E2" s="29">
        <v>0.9</v>
      </c>
      <c r="F2" s="29">
        <v>10</v>
      </c>
      <c r="G2" s="28">
        <v>1650000</v>
      </c>
      <c r="H2" s="28">
        <v>16500</v>
      </c>
      <c r="I2" s="31">
        <v>0</v>
      </c>
      <c r="J2" s="28">
        <v>0</v>
      </c>
      <c r="K2" s="28">
        <v>0</v>
      </c>
      <c r="L2" s="28" t="s">
        <v>30</v>
      </c>
      <c r="M2" s="46">
        <v>7.0000000000000007E-2</v>
      </c>
      <c r="N2" s="31">
        <v>40</v>
      </c>
    </row>
    <row r="3" spans="1:14">
      <c r="A3" s="8" t="s">
        <v>44</v>
      </c>
      <c r="B3" s="8" t="s">
        <v>46</v>
      </c>
      <c r="C3" s="8" t="s">
        <v>43</v>
      </c>
      <c r="D3" s="8" t="s">
        <v>40</v>
      </c>
      <c r="E3" s="29">
        <v>0.9</v>
      </c>
      <c r="F3" s="29">
        <v>10</v>
      </c>
      <c r="G3" s="28">
        <v>1650000</v>
      </c>
      <c r="H3" s="28">
        <v>16500</v>
      </c>
      <c r="I3" s="31">
        <v>0</v>
      </c>
      <c r="J3" s="28">
        <v>0</v>
      </c>
      <c r="K3" s="28">
        <v>0</v>
      </c>
      <c r="L3" s="28" t="s">
        <v>30</v>
      </c>
      <c r="M3" s="46">
        <v>7.0000000000000007E-2</v>
      </c>
      <c r="N3" s="31">
        <v>40</v>
      </c>
    </row>
    <row r="4" spans="1:14">
      <c r="A4" s="8" t="s">
        <v>44</v>
      </c>
      <c r="B4" s="8" t="s">
        <v>45</v>
      </c>
      <c r="C4" s="8" t="s">
        <v>43</v>
      </c>
      <c r="D4" s="8" t="s">
        <v>40</v>
      </c>
      <c r="E4" s="29">
        <v>0.85</v>
      </c>
      <c r="F4" s="29">
        <v>10</v>
      </c>
      <c r="G4" s="28">
        <v>3000000</v>
      </c>
      <c r="H4" s="28">
        <v>30000</v>
      </c>
      <c r="I4" s="31">
        <v>0</v>
      </c>
      <c r="J4" s="28">
        <v>0</v>
      </c>
      <c r="K4" s="28">
        <v>0</v>
      </c>
      <c r="L4" s="28" t="s">
        <v>30</v>
      </c>
      <c r="M4" s="46">
        <v>7.0000000000000007E-2</v>
      </c>
      <c r="N4" s="31">
        <v>40</v>
      </c>
    </row>
    <row r="5" spans="1:14">
      <c r="A5" s="34" t="str">
        <f>B2</f>
        <v>North</v>
      </c>
      <c r="B5" s="34" t="str">
        <f>A2</f>
        <v>Mid</v>
      </c>
      <c r="C5" s="34" t="str">
        <f t="shared" ref="C5:N5"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row>
    <row r="7" spans="1:14">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row>
  </sheetData>
  <autoFilter ref="A1:N4" xr:uid="{00000000-0009-0000-0000-000005000000}"/>
  <conditionalFormatting sqref="M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Y16"/>
  <sheetViews>
    <sheetView tabSelected="1" workbookViewId="0">
      <selection activeCell="J12" sqref="J12"/>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710937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23" width="14.7109375" style="3" bestFit="1" customWidth="1"/>
    <col min="24" max="16384" width="11.42578125" style="3"/>
  </cols>
  <sheetData>
    <row r="1" spans="1:25">
      <c r="A1" s="3" t="s">
        <v>75</v>
      </c>
      <c r="B1" s="3" t="s">
        <v>76</v>
      </c>
      <c r="C1" s="3" t="s">
        <v>62</v>
      </c>
      <c r="D1" s="21" t="s">
        <v>20</v>
      </c>
      <c r="E1" s="21" t="s">
        <v>22</v>
      </c>
      <c r="F1" s="21" t="s">
        <v>24</v>
      </c>
      <c r="G1" s="21" t="s">
        <v>21</v>
      </c>
      <c r="H1" s="21" t="s">
        <v>23</v>
      </c>
      <c r="I1" s="21" t="s">
        <v>25</v>
      </c>
      <c r="J1" s="57" t="s">
        <v>26</v>
      </c>
      <c r="K1" s="57" t="s">
        <v>27</v>
      </c>
      <c r="L1" s="21" t="s">
        <v>33</v>
      </c>
      <c r="M1" s="57" t="s">
        <v>32</v>
      </c>
      <c r="N1" s="21" t="s">
        <v>34</v>
      </c>
      <c r="O1" s="57" t="s">
        <v>35</v>
      </c>
      <c r="P1" s="57" t="s">
        <v>36</v>
      </c>
      <c r="Q1" s="57" t="s">
        <v>37</v>
      </c>
      <c r="R1" s="57" t="s">
        <v>113</v>
      </c>
      <c r="S1" s="57" t="s">
        <v>18</v>
      </c>
      <c r="T1" s="57" t="s">
        <v>19</v>
      </c>
      <c r="U1" s="57" t="s">
        <v>38</v>
      </c>
      <c r="V1" s="57" t="s">
        <v>96</v>
      </c>
      <c r="W1" s="66" t="s">
        <v>104</v>
      </c>
      <c r="X1" s="3" t="s">
        <v>116</v>
      </c>
      <c r="Y1" s="3" t="s">
        <v>117</v>
      </c>
    </row>
    <row r="2" spans="1:25">
      <c r="A2" s="54" t="s">
        <v>46</v>
      </c>
      <c r="B2" s="54" t="s">
        <v>48</v>
      </c>
      <c r="C2" s="54" t="s">
        <v>40</v>
      </c>
      <c r="D2" s="28">
        <v>0</v>
      </c>
      <c r="E2" s="28">
        <v>0</v>
      </c>
      <c r="F2" s="28" t="s">
        <v>30</v>
      </c>
      <c r="G2" s="28">
        <v>0</v>
      </c>
      <c r="H2" s="28">
        <v>0</v>
      </c>
      <c r="I2" s="28" t="s">
        <v>30</v>
      </c>
      <c r="J2" s="29">
        <v>0.64</v>
      </c>
      <c r="K2" s="29">
        <v>0.64</v>
      </c>
      <c r="L2" s="28">
        <v>42000</v>
      </c>
      <c r="M2" s="59">
        <v>6.54</v>
      </c>
      <c r="N2" s="28">
        <v>0</v>
      </c>
      <c r="O2" s="59">
        <f t="shared" ref="O2:O7" si="0">0.05*M2</f>
        <v>0.32700000000000001</v>
      </c>
      <c r="P2" s="59">
        <v>0.02</v>
      </c>
      <c r="Q2" s="59">
        <v>0</v>
      </c>
      <c r="R2" s="59">
        <v>10</v>
      </c>
      <c r="S2" s="59">
        <v>7.0000000000000007E-2</v>
      </c>
      <c r="T2" s="59">
        <v>50</v>
      </c>
      <c r="U2" s="59">
        <v>0.5</v>
      </c>
      <c r="V2" s="63">
        <v>3.4999999999999999E-6</v>
      </c>
      <c r="W2" s="59"/>
      <c r="X2" s="3">
        <v>200000</v>
      </c>
      <c r="Y2" s="3">
        <v>1</v>
      </c>
    </row>
    <row r="3" spans="1:25">
      <c r="A3" s="54" t="s">
        <v>46</v>
      </c>
      <c r="B3" s="54" t="s">
        <v>47</v>
      </c>
      <c r="C3" s="54" t="s">
        <v>40</v>
      </c>
      <c r="D3" s="28">
        <v>0</v>
      </c>
      <c r="E3" s="28">
        <v>60000</v>
      </c>
      <c r="F3" s="28" t="s">
        <v>30</v>
      </c>
      <c r="G3" s="28">
        <v>0</v>
      </c>
      <c r="H3" s="28">
        <v>8000</v>
      </c>
      <c r="I3" s="28">
        <v>10000</v>
      </c>
      <c r="J3" s="29">
        <v>0.94</v>
      </c>
      <c r="K3" s="29">
        <v>0.94</v>
      </c>
      <c r="L3" s="28">
        <v>100000</v>
      </c>
      <c r="M3" s="59">
        <v>0</v>
      </c>
      <c r="N3" s="28">
        <v>20000</v>
      </c>
      <c r="O3" s="59">
        <f t="shared" si="0"/>
        <v>0</v>
      </c>
      <c r="P3" s="59">
        <v>0.02</v>
      </c>
      <c r="Q3" s="59">
        <v>0</v>
      </c>
      <c r="R3" s="59">
        <v>0</v>
      </c>
      <c r="S3" s="59">
        <v>7.0000000000000007E-2</v>
      </c>
      <c r="T3" s="59">
        <v>50</v>
      </c>
      <c r="U3" s="59">
        <v>0.5</v>
      </c>
      <c r="V3" s="59">
        <v>0</v>
      </c>
      <c r="W3" s="59"/>
    </row>
    <row r="4" spans="1:25">
      <c r="A4" s="54" t="s">
        <v>44</v>
      </c>
      <c r="B4" s="54" t="s">
        <v>48</v>
      </c>
      <c r="C4" s="54" t="s">
        <v>40</v>
      </c>
      <c r="D4" s="28">
        <v>0</v>
      </c>
      <c r="E4" s="28">
        <v>0</v>
      </c>
      <c r="F4" s="28" t="s">
        <v>30</v>
      </c>
      <c r="G4" s="28">
        <v>0</v>
      </c>
      <c r="H4" s="28">
        <v>0</v>
      </c>
      <c r="I4" s="28">
        <v>10000</v>
      </c>
      <c r="J4" s="29">
        <v>0.64</v>
      </c>
      <c r="K4" s="29">
        <v>0.64</v>
      </c>
      <c r="L4" s="28">
        <v>42000</v>
      </c>
      <c r="M4" s="59">
        <v>6.54</v>
      </c>
      <c r="N4" s="28">
        <v>0</v>
      </c>
      <c r="O4" s="59">
        <f t="shared" si="0"/>
        <v>0.32700000000000001</v>
      </c>
      <c r="P4" s="59">
        <v>0.02</v>
      </c>
      <c r="Q4" s="59">
        <v>0</v>
      </c>
      <c r="R4" s="59">
        <v>0</v>
      </c>
      <c r="S4" s="59">
        <v>7.0000000000000007E-2</v>
      </c>
      <c r="T4" s="59">
        <v>50</v>
      </c>
      <c r="U4" s="59">
        <v>0.5</v>
      </c>
      <c r="V4" s="63">
        <v>3.4999999999999999E-6</v>
      </c>
      <c r="W4" s="59"/>
      <c r="X4" s="3">
        <v>200000</v>
      </c>
      <c r="Y4" s="3">
        <v>1</v>
      </c>
    </row>
    <row r="5" spans="1:25">
      <c r="A5" s="54" t="s">
        <v>44</v>
      </c>
      <c r="B5" s="54" t="s">
        <v>47</v>
      </c>
      <c r="C5" s="54" t="s">
        <v>40</v>
      </c>
      <c r="D5" s="28">
        <v>0</v>
      </c>
      <c r="E5" s="28">
        <v>163000</v>
      </c>
      <c r="F5" s="28" t="s">
        <v>30</v>
      </c>
      <c r="G5" s="28">
        <v>0</v>
      </c>
      <c r="H5" s="28">
        <v>500</v>
      </c>
      <c r="I5" s="28">
        <v>10000</v>
      </c>
      <c r="J5" s="29">
        <v>0.94</v>
      </c>
      <c r="K5" s="29">
        <v>0.94</v>
      </c>
      <c r="L5" s="28">
        <v>100000</v>
      </c>
      <c r="M5" s="59">
        <v>0</v>
      </c>
      <c r="N5" s="28">
        <v>20000</v>
      </c>
      <c r="O5" s="59">
        <f t="shared" si="0"/>
        <v>0</v>
      </c>
      <c r="P5" s="59">
        <v>0.02</v>
      </c>
      <c r="Q5" s="59">
        <v>0</v>
      </c>
      <c r="R5" s="59">
        <v>0</v>
      </c>
      <c r="S5" s="59">
        <v>7.0000000000000007E-2</v>
      </c>
      <c r="T5" s="59">
        <v>50</v>
      </c>
      <c r="U5" s="59">
        <v>0.5</v>
      </c>
      <c r="V5" s="59">
        <v>0</v>
      </c>
      <c r="W5" s="59"/>
    </row>
    <row r="6" spans="1:25">
      <c r="A6" s="54" t="s">
        <v>45</v>
      </c>
      <c r="B6" s="54" t="s">
        <v>48</v>
      </c>
      <c r="C6" s="54" t="s">
        <v>40</v>
      </c>
      <c r="D6" s="28">
        <v>0</v>
      </c>
      <c r="E6" s="28">
        <v>0</v>
      </c>
      <c r="F6" s="28" t="s">
        <v>30</v>
      </c>
      <c r="G6" s="28">
        <v>0</v>
      </c>
      <c r="H6" s="28">
        <v>0</v>
      </c>
      <c r="I6" s="28">
        <v>10000</v>
      </c>
      <c r="J6" s="29">
        <v>0.64</v>
      </c>
      <c r="K6" s="29">
        <v>0.64</v>
      </c>
      <c r="L6" s="28">
        <v>42000</v>
      </c>
      <c r="M6" s="59">
        <v>6.54</v>
      </c>
      <c r="N6" s="28">
        <v>0</v>
      </c>
      <c r="O6" s="59">
        <f t="shared" si="0"/>
        <v>0.32700000000000001</v>
      </c>
      <c r="P6" s="59">
        <v>0.02</v>
      </c>
      <c r="Q6" s="59">
        <v>0</v>
      </c>
      <c r="R6" s="59">
        <v>10</v>
      </c>
      <c r="S6" s="59">
        <v>7.0000000000000007E-2</v>
      </c>
      <c r="T6" s="59">
        <v>50</v>
      </c>
      <c r="U6" s="59">
        <v>0.5</v>
      </c>
      <c r="V6" s="63">
        <v>3.4999999999999999E-6</v>
      </c>
      <c r="W6" s="59"/>
      <c r="X6" s="3">
        <v>200000</v>
      </c>
      <c r="Y6" s="3">
        <v>1</v>
      </c>
    </row>
    <row r="7" spans="1:25">
      <c r="A7" s="54" t="s">
        <v>45</v>
      </c>
      <c r="B7" s="54" t="s">
        <v>47</v>
      </c>
      <c r="C7" s="54" t="s">
        <v>40</v>
      </c>
      <c r="D7" s="28">
        <v>0</v>
      </c>
      <c r="E7" s="28">
        <v>700000</v>
      </c>
      <c r="F7" s="28" t="s">
        <v>30</v>
      </c>
      <c r="G7" s="28">
        <v>0</v>
      </c>
      <c r="H7" s="28">
        <v>1500</v>
      </c>
      <c r="I7" s="28">
        <v>10000</v>
      </c>
      <c r="J7" s="29">
        <v>0.94</v>
      </c>
      <c r="K7" s="29">
        <v>0.94</v>
      </c>
      <c r="L7" s="28">
        <v>100000</v>
      </c>
      <c r="M7" s="59">
        <v>0</v>
      </c>
      <c r="N7" s="28">
        <v>20000</v>
      </c>
      <c r="O7" s="59">
        <f t="shared" si="0"/>
        <v>0</v>
      </c>
      <c r="P7" s="59">
        <v>0.02</v>
      </c>
      <c r="Q7" s="59">
        <v>0</v>
      </c>
      <c r="R7" s="59">
        <v>0</v>
      </c>
      <c r="S7" s="59">
        <v>7.0000000000000007E-2</v>
      </c>
      <c r="T7" s="59">
        <v>50</v>
      </c>
      <c r="U7" s="59">
        <v>0.5</v>
      </c>
      <c r="V7" s="59">
        <v>0</v>
      </c>
      <c r="W7" s="59"/>
    </row>
    <row r="8" spans="1:25">
      <c r="G8" s="27"/>
    </row>
    <row r="10" spans="1:25">
      <c r="V10" s="3"/>
    </row>
    <row r="11" spans="1:25">
      <c r="F11" s="62"/>
      <c r="G11" s="61"/>
      <c r="V11" s="3"/>
    </row>
    <row r="12" spans="1:25">
      <c r="V12" s="3"/>
    </row>
    <row r="13" spans="1:25">
      <c r="V13" s="3"/>
    </row>
    <row r="14" spans="1:25">
      <c r="V14" s="3"/>
    </row>
    <row r="15" spans="1:25">
      <c r="V15" s="3"/>
    </row>
    <row r="16" spans="1:25">
      <c r="V16" s="3"/>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82175491-F557-4BC3-92D0-86F67069DB67}"/>
    <dataValidation allowBlank="1" showInputMessage="1" showErrorMessage="1" promptTitle="Installed storage power (MW)" prompt="Maximum installed input/output power of storage." sqref="G1" xr:uid="{92C4F2D2-1A4F-4FF5-BE46-FF86BA453E8B}"/>
    <dataValidation allowBlank="1" showInputMessage="1" showErrorMessage="1" promptTitle="Minimum capacity (MWh)" prompt="Minimum required storage capacity. Must be smaller or equal to 'inst-cap-c'." sqref="E1" xr:uid="{46D588E4-98CF-4605-BAA1-AEF3060C8275}"/>
    <dataValidation allowBlank="1" showInputMessage="1" showErrorMessage="1" promptTitle="Minimum power (MW)" prompt="Minimum required input/output power. Must be smaller or equal to 'inst-cap-p'." sqref="H1" xr:uid="{0DC5406A-2009-4534-9C9A-DD3C0A7623AA}"/>
    <dataValidation allowBlank="1" showInputMessage="1" showErrorMessage="1" promptTitle="Maximum capacity (MWh)" prompt="Maximum allowed storage capacity. Must be bigger or equal to 'inst-cap-c'." sqref="F1" xr:uid="{C3D56CA4-0CBF-4237-9FDE-3F638D743D35}"/>
    <dataValidation allowBlank="1" showInputMessage="1" showErrorMessage="1" promptTitle="Maximum power (MW)" prompt="Maximum allowed input/output power. Must be bigger or equal to 'inst-cap-p'." sqref="I1" xr:uid="{A6843A3C-FC09-4654-893A-A26366025934}"/>
    <dataValidation allowBlank="1" showInputMessage="1" showErrorMessage="1" promptTitle="Efficiency input (1)" prompt="Energy efficiency of storing process." sqref="J1" xr:uid="{86E862CD-6D3C-48D1-B7BF-0A804037D622}"/>
    <dataValidation allowBlank="1" showInputMessage="1" showErrorMessage="1" promptTitle="Efficiency output (1)" prompt="Energy efficiency of power output." sqref="K1" xr:uid="{300918E6-E36D-447E-91AB-65E0B164B2EA}"/>
    <dataValidation allowBlank="1" showInputMessage="1" showErrorMessage="1" promptTitle="Investment cost power (€/MW)" prompt="Total investement cost for adding power input/output capacity. Is annualized in the model using the annuity factor derived from 'wacc' and 'depreciation'." sqref="L1" xr:uid="{82A307FB-4CED-4EFE-8B40-1311A0FEAFAE}"/>
    <dataValidation allowBlank="1" showInputMessage="1" showErrorMessage="1" promptTitle="Investment cost cap. (€/MWh)" prompt="Total investement cost for adding storage capacity. Is annualized in the model using the annuity factor derived from 'wacc' and 'depreciation'." sqref="M1" xr:uid="{7DF9F54E-5AF2-4F07-9788-35BE407503E4}"/>
    <dataValidation allowBlank="1" showInputMessage="1" showErrorMessage="1" promptTitle="Fix cost power (€/MW/a)" prompt="Operation independent costs for existing and new capacities per MW input/output power." sqref="N1" xr:uid="{72EA0268-7E9B-48F9-824B-AA9B82A0973B}"/>
    <dataValidation allowBlank="1" showInputMessage="1" showErrorMessage="1" promptTitle="Fix cost capacity (€/MWh/a)" prompt="Operation independent costs for existing and new storage capacities per MWh." sqref="O1" xr:uid="{CACF7510-A100-40DA-B192-7051A6EC8886}"/>
    <dataValidation allowBlank="1" showInputMessage="1" showErrorMessage="1" promptTitle="Variable cost in/out (€/MWh)" prompt="Operation dependent costs for input or output of energy per MWh_out stored or retrieved." sqref="P1" xr:uid="{399C1316-D647-494E-BE81-09FDB778D438}"/>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3721B61A-580F-4161-9D48-2E6BB32E61FC}"/>
    <dataValidation allowBlank="1" showInputMessage="1" showErrorMessage="1" promptTitle="Depreciation period (a)" prompt="Economic lifetime (more conservative than technical lifetime) of a storage investment in years (a). Used to calculate annuity factor for investment costs." sqref="T1" xr:uid="{2EE5C88E-66B4-46F9-98D1-60FEAC155F02}"/>
    <dataValidation allowBlank="1" showInputMessage="1" showErrorMessage="1" promptTitle="Initial storage content" prompt="Fraction of storage capacity that is full at the simulation start (t0). This level also has to be reached in the final timestep (tN)." sqref="U1" xr:uid="{5DAD4063-7D97-464E-AF9E-0ECCEE4E5C69}"/>
    <dataValidation allowBlank="1" showErrorMessage="1" promptTitle="Discharge" prompt="Hourly energy losses due to self-discharge as a percentage (1=100%). " sqref="V2:V7" xr:uid="{79082434-33C7-49B2-A8E2-F4197ECEC35B}"/>
    <dataValidation allowBlank="1" showInputMessage="1" showErrorMessage="1" promptTitle="Discharge" prompt="Energy losses due to self-discharge per hour as a fraction (1=100%/h)." sqref="V1" xr:uid="{33ED41B8-99BE-4DA6-B3F5-29AE706589B4}"/>
    <dataValidation allowBlank="1" showInputMessage="1" showErrorMessage="1" promptTitle="Weighted average cost of capital" prompt="Percentage (%) of costs for capital after taxes. Used to calculate annuity factor for investment costs." sqref="S1" xr:uid="{C4374643-AB8F-4B58-A298-0F73A067D603}"/>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52FEAFDE-846F-4531-8412-67AA11705F86}"/>
    <dataValidation allowBlank="1" showInputMessage="1" showErrorMessage="1" promptTitle="Lifetime inst-cap (years)" prompt="Remaining lifetime of installed capacity in years." sqref="R1" xr:uid="{030A0358-FC60-411E-BA3B-F08A597406C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2019-07-16T13:40:07Z</dcterms:modified>
</cp:coreProperties>
</file>