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32920" windowHeight="20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22" i="1" l="1"/>
  <c r="E422" i="1"/>
  <c r="G421" i="1"/>
  <c r="E421" i="1"/>
  <c r="G420" i="1"/>
  <c r="E420" i="1"/>
  <c r="G419" i="1"/>
  <c r="E419" i="1"/>
  <c r="G418" i="1"/>
  <c r="E418" i="1"/>
  <c r="G417" i="1"/>
  <c r="E417" i="1"/>
  <c r="G416" i="1"/>
  <c r="E416" i="1"/>
  <c r="G415" i="1"/>
  <c r="E415" i="1"/>
  <c r="G414" i="1"/>
  <c r="E414" i="1"/>
  <c r="G413" i="1"/>
  <c r="E413" i="1"/>
  <c r="G412" i="1"/>
  <c r="E412" i="1"/>
  <c r="G411" i="1"/>
  <c r="E411" i="1"/>
  <c r="G410" i="1"/>
  <c r="E410" i="1"/>
  <c r="G409" i="1"/>
  <c r="E409" i="1"/>
  <c r="G408" i="1"/>
  <c r="E408" i="1"/>
  <c r="G407" i="1"/>
  <c r="E407" i="1"/>
  <c r="G406" i="1"/>
  <c r="E406" i="1"/>
  <c r="G405" i="1"/>
  <c r="E405" i="1"/>
  <c r="G404" i="1"/>
  <c r="E404" i="1"/>
  <c r="G403" i="1"/>
  <c r="E403" i="1"/>
  <c r="G402" i="1"/>
  <c r="E402" i="1"/>
  <c r="G400" i="1"/>
  <c r="E400" i="1"/>
  <c r="G398" i="1"/>
  <c r="E398" i="1"/>
  <c r="G397" i="1"/>
  <c r="E397" i="1"/>
  <c r="G396" i="1"/>
  <c r="E396" i="1"/>
  <c r="G395" i="1"/>
  <c r="E395" i="1"/>
  <c r="G394" i="1"/>
  <c r="E394" i="1"/>
  <c r="G393" i="1"/>
  <c r="E393" i="1"/>
  <c r="G392" i="1"/>
  <c r="E392" i="1"/>
  <c r="G391" i="1"/>
  <c r="E391" i="1"/>
  <c r="G390" i="1"/>
  <c r="E390" i="1"/>
  <c r="G389" i="1"/>
  <c r="E389" i="1"/>
  <c r="G388" i="1"/>
  <c r="E388" i="1"/>
  <c r="G387" i="1"/>
  <c r="E387" i="1"/>
  <c r="G386" i="1"/>
  <c r="E386" i="1"/>
  <c r="G385" i="1"/>
  <c r="E385" i="1"/>
  <c r="G384" i="1"/>
  <c r="E384" i="1"/>
  <c r="G383" i="1"/>
  <c r="E383" i="1"/>
  <c r="G382" i="1"/>
  <c r="E382" i="1"/>
  <c r="G381" i="1"/>
  <c r="E381" i="1"/>
  <c r="G380" i="1"/>
  <c r="E380" i="1"/>
  <c r="G379" i="1"/>
  <c r="E379" i="1"/>
  <c r="G377" i="1"/>
  <c r="E377" i="1"/>
  <c r="G376" i="1"/>
  <c r="E376" i="1"/>
  <c r="G375" i="1"/>
  <c r="E375" i="1"/>
  <c r="G373" i="1"/>
  <c r="E373" i="1"/>
  <c r="G372" i="1"/>
  <c r="E372" i="1"/>
  <c r="G371" i="1"/>
  <c r="E371" i="1"/>
  <c r="G370" i="1"/>
  <c r="E370" i="1"/>
  <c r="G369" i="1"/>
  <c r="E369" i="1"/>
  <c r="G368" i="1"/>
  <c r="E368" i="1"/>
  <c r="G367" i="1"/>
  <c r="E367" i="1"/>
  <c r="G364" i="1"/>
  <c r="E364" i="1"/>
  <c r="G363" i="1"/>
  <c r="E363" i="1"/>
  <c r="G362" i="1"/>
  <c r="E362" i="1"/>
  <c r="G361" i="1"/>
  <c r="E361" i="1"/>
  <c r="G360" i="1"/>
  <c r="E360" i="1"/>
  <c r="G359" i="1"/>
  <c r="E359" i="1"/>
  <c r="G358" i="1"/>
  <c r="E358" i="1"/>
  <c r="G357" i="1"/>
  <c r="E357" i="1"/>
  <c r="G356" i="1"/>
  <c r="E356" i="1"/>
  <c r="G355" i="1"/>
  <c r="E355" i="1"/>
  <c r="G354" i="1"/>
  <c r="E354" i="1"/>
  <c r="G353" i="1"/>
  <c r="E353" i="1"/>
  <c r="G352" i="1"/>
  <c r="E352" i="1"/>
  <c r="G351" i="1"/>
  <c r="E351" i="1"/>
  <c r="G350" i="1"/>
  <c r="E350" i="1"/>
  <c r="G349" i="1"/>
  <c r="E349" i="1"/>
  <c r="G348" i="1"/>
  <c r="E348" i="1"/>
  <c r="G347" i="1"/>
  <c r="E347" i="1"/>
  <c r="G344" i="1"/>
  <c r="E344" i="1"/>
  <c r="D344" i="1"/>
  <c r="G343" i="1"/>
  <c r="E343" i="1"/>
  <c r="D343" i="1"/>
  <c r="G342" i="1"/>
  <c r="E342" i="1"/>
  <c r="D342" i="1"/>
  <c r="G341" i="1"/>
  <c r="E341" i="1"/>
  <c r="D341" i="1"/>
  <c r="G340" i="1"/>
  <c r="E340" i="1"/>
  <c r="D340" i="1"/>
  <c r="G339" i="1"/>
  <c r="E339" i="1"/>
  <c r="D339" i="1"/>
  <c r="G338" i="1"/>
  <c r="E338" i="1"/>
  <c r="D338" i="1"/>
  <c r="G337" i="1"/>
  <c r="E337" i="1"/>
  <c r="D337" i="1"/>
  <c r="G336" i="1"/>
  <c r="E336" i="1"/>
  <c r="D336" i="1"/>
  <c r="G335" i="1"/>
  <c r="E335" i="1"/>
  <c r="D335" i="1"/>
  <c r="G334" i="1"/>
  <c r="E334" i="1"/>
  <c r="D334" i="1"/>
  <c r="G333" i="1"/>
  <c r="E333" i="1"/>
  <c r="D333" i="1"/>
  <c r="G332" i="1"/>
  <c r="E332" i="1"/>
  <c r="D332" i="1"/>
  <c r="G331" i="1"/>
  <c r="E331" i="1"/>
  <c r="D331" i="1"/>
  <c r="G330" i="1"/>
  <c r="E330" i="1"/>
  <c r="D330" i="1"/>
  <c r="G329" i="1"/>
  <c r="E329" i="1"/>
  <c r="D329" i="1"/>
  <c r="G328" i="1"/>
  <c r="E328" i="1"/>
  <c r="D328" i="1"/>
  <c r="G327" i="1"/>
  <c r="E327" i="1"/>
  <c r="D327" i="1"/>
  <c r="G326" i="1"/>
  <c r="E326" i="1"/>
  <c r="D326" i="1"/>
  <c r="G325" i="1"/>
  <c r="E325" i="1"/>
  <c r="D325" i="1"/>
  <c r="G324" i="1"/>
  <c r="E324" i="1"/>
  <c r="D324" i="1"/>
  <c r="G323" i="1"/>
  <c r="E323" i="1"/>
  <c r="D323" i="1"/>
  <c r="G322" i="1"/>
  <c r="E322" i="1"/>
  <c r="D322" i="1"/>
  <c r="G321" i="1"/>
  <c r="E321" i="1"/>
  <c r="D321" i="1"/>
  <c r="G320" i="1"/>
  <c r="E320" i="1"/>
  <c r="D320" i="1"/>
  <c r="G319" i="1"/>
  <c r="E319" i="1"/>
  <c r="D319" i="1"/>
  <c r="G318" i="1"/>
  <c r="E318" i="1"/>
  <c r="D318" i="1"/>
  <c r="G317" i="1"/>
  <c r="E317" i="1"/>
  <c r="D317" i="1"/>
  <c r="G316" i="1"/>
  <c r="E316" i="1"/>
  <c r="D316" i="1"/>
  <c r="G315" i="1"/>
  <c r="E315" i="1"/>
  <c r="D315" i="1"/>
  <c r="G314" i="1"/>
  <c r="E314" i="1"/>
  <c r="D314" i="1"/>
  <c r="G313" i="1"/>
  <c r="E313" i="1"/>
  <c r="D313" i="1"/>
  <c r="G312" i="1"/>
  <c r="E312" i="1"/>
  <c r="D312" i="1"/>
  <c r="G311" i="1"/>
  <c r="E311" i="1"/>
  <c r="D311" i="1"/>
  <c r="G310" i="1"/>
  <c r="E310" i="1"/>
  <c r="D310" i="1"/>
  <c r="G309" i="1"/>
  <c r="E309" i="1"/>
  <c r="D309" i="1"/>
  <c r="G218" i="1"/>
  <c r="E218" i="1"/>
  <c r="D218" i="1"/>
  <c r="G217" i="1"/>
  <c r="E217" i="1"/>
  <c r="D217" i="1"/>
  <c r="G216" i="1"/>
  <c r="E216" i="1"/>
  <c r="D216" i="1"/>
  <c r="G215" i="1"/>
  <c r="E215" i="1"/>
  <c r="D215" i="1"/>
  <c r="G214" i="1"/>
  <c r="E214" i="1"/>
  <c r="D214" i="1"/>
  <c r="G213" i="1"/>
  <c r="E213" i="1"/>
  <c r="D213" i="1"/>
  <c r="G212" i="1"/>
  <c r="E212" i="1"/>
  <c r="D212" i="1"/>
  <c r="G211" i="1"/>
  <c r="E211" i="1"/>
  <c r="D211" i="1"/>
  <c r="G210" i="1"/>
  <c r="E210" i="1"/>
  <c r="D210" i="1"/>
  <c r="G209" i="1"/>
  <c r="E209" i="1"/>
  <c r="D209" i="1"/>
  <c r="G208" i="1"/>
  <c r="E208" i="1"/>
  <c r="D208" i="1"/>
  <c r="G114" i="1"/>
  <c r="E114" i="1"/>
  <c r="D114" i="1"/>
  <c r="G113" i="1"/>
  <c r="E113" i="1"/>
  <c r="D113" i="1"/>
  <c r="G112" i="1"/>
  <c r="E112" i="1"/>
  <c r="D112" i="1"/>
  <c r="G111" i="1"/>
  <c r="E111" i="1"/>
  <c r="D111" i="1"/>
  <c r="G110" i="1"/>
  <c r="E110" i="1"/>
  <c r="D110" i="1"/>
  <c r="G109" i="1"/>
  <c r="E109" i="1"/>
  <c r="D109" i="1"/>
  <c r="G108" i="1"/>
  <c r="E108" i="1"/>
  <c r="D108" i="1"/>
  <c r="G107" i="1"/>
  <c r="E107" i="1"/>
  <c r="D107" i="1"/>
  <c r="G106" i="1"/>
  <c r="E106" i="1"/>
  <c r="D106" i="1"/>
  <c r="G105" i="1"/>
  <c r="E105" i="1"/>
  <c r="D105" i="1"/>
  <c r="G104" i="1"/>
  <c r="E104" i="1"/>
  <c r="D104" i="1"/>
  <c r="E93" i="1"/>
  <c r="G92" i="1"/>
  <c r="E92" i="1"/>
  <c r="D92" i="1"/>
  <c r="G91" i="1"/>
  <c r="E91" i="1"/>
  <c r="D91" i="1"/>
  <c r="G87" i="1"/>
  <c r="E87" i="1"/>
  <c r="D87" i="1"/>
  <c r="G86" i="1"/>
  <c r="E86" i="1"/>
  <c r="D86" i="1"/>
  <c r="G85" i="1"/>
  <c r="E85" i="1"/>
  <c r="D85" i="1"/>
  <c r="G84" i="1"/>
  <c r="E84" i="1"/>
  <c r="D84" i="1"/>
  <c r="G83" i="1"/>
  <c r="E83" i="1"/>
  <c r="D83" i="1"/>
  <c r="G82" i="1"/>
  <c r="E82" i="1"/>
  <c r="D82" i="1"/>
  <c r="G81" i="1"/>
  <c r="E81" i="1"/>
  <c r="D81" i="1"/>
  <c r="G80" i="1"/>
  <c r="E80" i="1"/>
  <c r="D80" i="1"/>
  <c r="G79" i="1"/>
  <c r="E79" i="1"/>
  <c r="D79" i="1"/>
  <c r="G78" i="1"/>
  <c r="E78" i="1"/>
  <c r="D78" i="1"/>
  <c r="G77" i="1"/>
  <c r="E77" i="1"/>
  <c r="D77" i="1"/>
  <c r="G76" i="1"/>
  <c r="E76" i="1"/>
  <c r="D76" i="1"/>
  <c r="G75" i="1"/>
  <c r="E75" i="1"/>
  <c r="D75" i="1"/>
  <c r="G74" i="1"/>
  <c r="E74" i="1"/>
  <c r="D74" i="1"/>
  <c r="G73" i="1"/>
  <c r="E73" i="1"/>
  <c r="D73" i="1"/>
  <c r="G72" i="1"/>
  <c r="E72" i="1"/>
  <c r="D72" i="1"/>
  <c r="G71" i="1"/>
  <c r="E71" i="1"/>
  <c r="D71" i="1"/>
  <c r="G70" i="1"/>
  <c r="E70" i="1"/>
  <c r="D70" i="1"/>
  <c r="G69" i="1"/>
  <c r="E69" i="1"/>
  <c r="D69" i="1"/>
  <c r="G68" i="1"/>
  <c r="E68" i="1"/>
  <c r="D68" i="1"/>
  <c r="G67" i="1"/>
  <c r="E67" i="1"/>
  <c r="D67" i="1"/>
  <c r="G66" i="1"/>
  <c r="E66" i="1"/>
  <c r="D66" i="1"/>
  <c r="G65" i="1"/>
  <c r="E65" i="1"/>
  <c r="D65" i="1"/>
  <c r="G64" i="1"/>
  <c r="E64" i="1"/>
  <c r="D64" i="1"/>
  <c r="G63" i="1"/>
  <c r="E63" i="1"/>
  <c r="D63" i="1"/>
  <c r="G62" i="1"/>
  <c r="E62" i="1"/>
  <c r="D62" i="1"/>
  <c r="G61" i="1"/>
  <c r="E61" i="1"/>
  <c r="D61" i="1"/>
  <c r="G60" i="1"/>
  <c r="E60" i="1"/>
  <c r="D60" i="1"/>
  <c r="G59" i="1"/>
  <c r="E59" i="1"/>
  <c r="D59" i="1"/>
  <c r="G58" i="1"/>
  <c r="E58" i="1"/>
  <c r="D58" i="1"/>
  <c r="G57" i="1"/>
  <c r="E57" i="1"/>
  <c r="D57" i="1"/>
  <c r="G56" i="1"/>
  <c r="E56" i="1"/>
  <c r="D56" i="1"/>
  <c r="G55" i="1"/>
  <c r="E55" i="1"/>
  <c r="D55" i="1"/>
  <c r="G54" i="1"/>
  <c r="E54" i="1"/>
  <c r="D54" i="1"/>
  <c r="G53" i="1"/>
  <c r="E53" i="1"/>
  <c r="D53" i="1"/>
  <c r="G52" i="1"/>
  <c r="E52" i="1"/>
  <c r="D52" i="1"/>
  <c r="G51" i="1"/>
  <c r="E51" i="1"/>
  <c r="D51" i="1"/>
  <c r="G50" i="1"/>
  <c r="E50" i="1"/>
  <c r="D50" i="1"/>
  <c r="G49" i="1"/>
  <c r="E49" i="1"/>
  <c r="D49" i="1"/>
  <c r="G48" i="1"/>
  <c r="E48" i="1"/>
  <c r="D48" i="1"/>
  <c r="G47" i="1"/>
  <c r="E47" i="1"/>
  <c r="D47" i="1"/>
  <c r="G46" i="1"/>
  <c r="E46" i="1"/>
  <c r="D46" i="1"/>
  <c r="G45" i="1"/>
  <c r="E45" i="1"/>
  <c r="D45" i="1"/>
  <c r="G44" i="1"/>
  <c r="E44" i="1"/>
  <c r="D44" i="1"/>
  <c r="G43" i="1"/>
  <c r="E43" i="1"/>
  <c r="D43" i="1"/>
  <c r="G42" i="1"/>
  <c r="E42" i="1"/>
  <c r="D42" i="1"/>
  <c r="G41" i="1"/>
  <c r="E41" i="1"/>
  <c r="D41" i="1"/>
  <c r="G40" i="1"/>
  <c r="E40" i="1"/>
  <c r="D40" i="1"/>
  <c r="G39" i="1"/>
  <c r="E39" i="1"/>
  <c r="D39" i="1"/>
  <c r="G38" i="1"/>
  <c r="E38" i="1"/>
  <c r="D38" i="1"/>
  <c r="G37" i="1"/>
  <c r="E37" i="1"/>
  <c r="D37" i="1"/>
  <c r="G36" i="1"/>
  <c r="E36" i="1"/>
  <c r="D36" i="1"/>
  <c r="G35" i="1"/>
  <c r="E35" i="1"/>
  <c r="D35" i="1"/>
  <c r="G34" i="1"/>
  <c r="E34" i="1"/>
  <c r="D34" i="1"/>
  <c r="G33" i="1"/>
  <c r="E33" i="1"/>
  <c r="D33" i="1"/>
  <c r="G32" i="1"/>
  <c r="E32" i="1"/>
  <c r="D32" i="1"/>
  <c r="G31" i="1"/>
  <c r="E31" i="1"/>
  <c r="D31" i="1"/>
  <c r="G30" i="1"/>
  <c r="E30" i="1"/>
  <c r="D30" i="1"/>
  <c r="G29" i="1"/>
  <c r="E29" i="1"/>
  <c r="D29" i="1"/>
  <c r="G28" i="1"/>
  <c r="E28" i="1"/>
  <c r="D28" i="1"/>
  <c r="G27" i="1"/>
  <c r="E27" i="1"/>
  <c r="D27" i="1"/>
  <c r="G26" i="1"/>
  <c r="E26" i="1"/>
  <c r="D26" i="1"/>
  <c r="G25" i="1"/>
  <c r="E25" i="1"/>
  <c r="D25" i="1"/>
  <c r="G24" i="1"/>
  <c r="E24" i="1"/>
  <c r="D24" i="1"/>
  <c r="G23" i="1"/>
  <c r="E23" i="1"/>
  <c r="D23" i="1"/>
  <c r="G22" i="1"/>
  <c r="E22" i="1"/>
  <c r="D22" i="1"/>
  <c r="G21" i="1"/>
  <c r="E21" i="1"/>
  <c r="D21" i="1"/>
  <c r="G20" i="1"/>
  <c r="E20" i="1"/>
  <c r="D20" i="1"/>
  <c r="G19" i="1"/>
  <c r="E19" i="1"/>
  <c r="D19" i="1"/>
  <c r="G18" i="1"/>
  <c r="E18" i="1"/>
  <c r="D18" i="1"/>
  <c r="G17" i="1"/>
  <c r="E17" i="1"/>
  <c r="D17" i="1"/>
  <c r="G16" i="1"/>
  <c r="E16" i="1"/>
  <c r="D16" i="1"/>
  <c r="G15" i="1"/>
  <c r="E15" i="1"/>
  <c r="D15" i="1"/>
  <c r="G14" i="1"/>
  <c r="E14" i="1"/>
  <c r="D14" i="1"/>
  <c r="G13" i="1"/>
  <c r="E13" i="1"/>
  <c r="D13" i="1"/>
  <c r="G12" i="1"/>
  <c r="E12" i="1"/>
  <c r="D12" i="1"/>
  <c r="G11" i="1"/>
  <c r="E11" i="1"/>
  <c r="D11" i="1"/>
  <c r="G10" i="1"/>
  <c r="E10" i="1"/>
  <c r="D10" i="1"/>
  <c r="G9" i="1"/>
  <c r="E9" i="1"/>
  <c r="D9" i="1"/>
  <c r="G8" i="1"/>
  <c r="E8" i="1"/>
  <c r="D8" i="1"/>
</calcChain>
</file>

<file path=xl/sharedStrings.xml><?xml version="1.0" encoding="utf-8"?>
<sst xmlns="http://schemas.openxmlformats.org/spreadsheetml/2006/main" count="2025" uniqueCount="664">
  <si>
    <t>Active</t>
  </si>
  <si>
    <t>Aquired</t>
  </si>
  <si>
    <t>Cost</t>
  </si>
  <si>
    <t>Value</t>
  </si>
  <si>
    <t>Age</t>
  </si>
  <si>
    <t>Type</t>
  </si>
  <si>
    <t>Weight</t>
  </si>
  <si>
    <t>Inv</t>
  </si>
  <si>
    <t>New Tag</t>
  </si>
  <si>
    <t>Tag #</t>
  </si>
  <si>
    <t>Tag Dam</t>
  </si>
  <si>
    <t>Breed</t>
  </si>
  <si>
    <t>Yes</t>
  </si>
  <si>
    <t>Cow</t>
  </si>
  <si>
    <t>x</t>
  </si>
  <si>
    <t>O53H</t>
  </si>
  <si>
    <t>Y60</t>
  </si>
  <si>
    <t>Highland cross</t>
  </si>
  <si>
    <t>P43</t>
  </si>
  <si>
    <t>Y64</t>
  </si>
  <si>
    <t>Dun</t>
  </si>
  <si>
    <t>P45</t>
  </si>
  <si>
    <t>Y72</t>
  </si>
  <si>
    <t>P83</t>
  </si>
  <si>
    <t>W166</t>
  </si>
  <si>
    <t>W005</t>
  </si>
  <si>
    <t>DUN</t>
  </si>
  <si>
    <t>P42</t>
  </si>
  <si>
    <t>W162</t>
  </si>
  <si>
    <t>?</t>
  </si>
  <si>
    <t>DUN COW</t>
  </si>
  <si>
    <t>P58</t>
  </si>
  <si>
    <t>W152</t>
  </si>
  <si>
    <t>Y207</t>
  </si>
  <si>
    <t>P40</t>
  </si>
  <si>
    <t>W070</t>
  </si>
  <si>
    <t>W034</t>
  </si>
  <si>
    <t>P56</t>
  </si>
  <si>
    <t>W061</t>
  </si>
  <si>
    <t>W013</t>
  </si>
  <si>
    <t>Black</t>
  </si>
  <si>
    <t>P44</t>
  </si>
  <si>
    <t>W053</t>
  </si>
  <si>
    <t>R15</t>
  </si>
  <si>
    <t>Red</t>
  </si>
  <si>
    <t>B9</t>
  </si>
  <si>
    <t>7X Yellow</t>
  </si>
  <si>
    <t>Murray Grey-DOLLY</t>
  </si>
  <si>
    <t>P25</t>
  </si>
  <si>
    <t>Y199</t>
  </si>
  <si>
    <t>Red Angus from Moll</t>
  </si>
  <si>
    <t>P32</t>
  </si>
  <si>
    <t>No</t>
  </si>
  <si>
    <t>Y206</t>
  </si>
  <si>
    <t>B3</t>
  </si>
  <si>
    <t>5X White</t>
  </si>
  <si>
    <t>Murray Grey-BEATRICE</t>
  </si>
  <si>
    <t>B14</t>
  </si>
  <si>
    <t>10X</t>
  </si>
  <si>
    <t>Murray Grey -  HONEY</t>
  </si>
  <si>
    <t>P26</t>
  </si>
  <si>
    <t>W128</t>
  </si>
  <si>
    <t>Red – 5 years old</t>
  </si>
  <si>
    <t>P68</t>
  </si>
  <si>
    <t>W127</t>
  </si>
  <si>
    <t>Red – 2 years old</t>
  </si>
  <si>
    <t>no</t>
  </si>
  <si>
    <t>W125</t>
  </si>
  <si>
    <t>Red – 6 years old</t>
  </si>
  <si>
    <t>B4</t>
  </si>
  <si>
    <t>8X White</t>
  </si>
  <si>
    <t>Murray Grey-ISABELLA</t>
  </si>
  <si>
    <t>B1</t>
  </si>
  <si>
    <t>7X White</t>
  </si>
  <si>
    <t>Murray Grey-ELLIE</t>
  </si>
  <si>
    <t>B10</t>
  </si>
  <si>
    <t>6X White</t>
  </si>
  <si>
    <t>Murray Grey-JUNE</t>
  </si>
  <si>
    <t>P11</t>
  </si>
  <si>
    <t>W143</t>
  </si>
  <si>
    <t>P23</t>
  </si>
  <si>
    <t>W134</t>
  </si>
  <si>
    <t>G437</t>
  </si>
  <si>
    <t>P30</t>
  </si>
  <si>
    <t>W148</t>
  </si>
  <si>
    <t>W031</t>
  </si>
  <si>
    <t>P65</t>
  </si>
  <si>
    <t>W131</t>
  </si>
  <si>
    <t>G427</t>
  </si>
  <si>
    <t>P66</t>
  </si>
  <si>
    <t>W149</t>
  </si>
  <si>
    <t>G425</t>
  </si>
  <si>
    <t>Champaigne</t>
  </si>
  <si>
    <t>W135</t>
  </si>
  <si>
    <t>W029</t>
  </si>
  <si>
    <t>W145</t>
  </si>
  <si>
    <t>W012</t>
  </si>
  <si>
    <t>B12</t>
  </si>
  <si>
    <t>4X White</t>
  </si>
  <si>
    <t>Murray Grey-ABIGAIL</t>
  </si>
  <si>
    <t>B7</t>
  </si>
  <si>
    <t>2X Yellow</t>
  </si>
  <si>
    <t>Murray Grey-LOLA</t>
  </si>
  <si>
    <t>B5</t>
  </si>
  <si>
    <t>3X Yellow</t>
  </si>
  <si>
    <t>Murray Grey -EMMA</t>
  </si>
  <si>
    <t>P18</t>
  </si>
  <si>
    <t>W074</t>
  </si>
  <si>
    <t>Red Angus – Daisy</t>
  </si>
  <si>
    <t>P15</t>
  </si>
  <si>
    <t>R14</t>
  </si>
  <si>
    <t>Charolais</t>
  </si>
  <si>
    <t>P20</t>
  </si>
  <si>
    <t>R16</t>
  </si>
  <si>
    <t>Red Angus Cross</t>
  </si>
  <si>
    <t>P22</t>
  </si>
  <si>
    <t>R24</t>
  </si>
  <si>
    <t>P24</t>
  </si>
  <si>
    <t>R12</t>
  </si>
  <si>
    <t>P71</t>
  </si>
  <si>
    <t>R11</t>
  </si>
  <si>
    <t>Grey – Charolais/Angus Cross</t>
  </si>
  <si>
    <t>P72</t>
  </si>
  <si>
    <t>R21</t>
  </si>
  <si>
    <t>R20</t>
  </si>
  <si>
    <t>R02</t>
  </si>
  <si>
    <t>B6</t>
  </si>
  <si>
    <t>40W</t>
  </si>
  <si>
    <t>Murray Grey-JBELLS</t>
  </si>
  <si>
    <t>P10</t>
  </si>
  <si>
    <t>Brown</t>
  </si>
  <si>
    <t>P12</t>
  </si>
  <si>
    <t>W033</t>
  </si>
  <si>
    <t>P16</t>
  </si>
  <si>
    <t>P17</t>
  </si>
  <si>
    <t>W018</t>
  </si>
  <si>
    <t>P21</t>
  </si>
  <si>
    <t>W124</t>
  </si>
  <si>
    <t>P31</t>
  </si>
  <si>
    <t>W019</t>
  </si>
  <si>
    <t>P34</t>
  </si>
  <si>
    <t>W021</t>
  </si>
  <si>
    <t>P35</t>
  </si>
  <si>
    <t>W016</t>
  </si>
  <si>
    <t>Black with a little white</t>
  </si>
  <si>
    <t>P39</t>
  </si>
  <si>
    <t>W046</t>
  </si>
  <si>
    <t>P59</t>
  </si>
  <si>
    <t>W001</t>
  </si>
  <si>
    <t>P6</t>
  </si>
  <si>
    <t>W007</t>
  </si>
  <si>
    <t>P67</t>
  </si>
  <si>
    <t>P7</t>
  </si>
  <si>
    <t>Red with white spot on back</t>
  </si>
  <si>
    <t>P74</t>
  </si>
  <si>
    <t>W008</t>
  </si>
  <si>
    <t>P75</t>
  </si>
  <si>
    <t>W009</t>
  </si>
  <si>
    <t>P76</t>
  </si>
  <si>
    <t>W038</t>
  </si>
  <si>
    <t>P77</t>
  </si>
  <si>
    <t>W025</t>
  </si>
  <si>
    <t>Hereford</t>
  </si>
  <si>
    <t>P79</t>
  </si>
  <si>
    <t>W015</t>
  </si>
  <si>
    <t>P8</t>
  </si>
  <si>
    <t>W010</t>
  </si>
  <si>
    <t>P80</t>
  </si>
  <si>
    <t>W003</t>
  </si>
  <si>
    <t>P82</t>
  </si>
  <si>
    <t>W011</t>
  </si>
  <si>
    <t>Red with white</t>
  </si>
  <si>
    <t>P84</t>
  </si>
  <si>
    <t>W023</t>
  </si>
  <si>
    <t>P85</t>
  </si>
  <si>
    <t>W048</t>
  </si>
  <si>
    <t>P86</t>
  </si>
  <si>
    <t>W022</t>
  </si>
  <si>
    <t>P87</t>
  </si>
  <si>
    <t>W049</t>
  </si>
  <si>
    <t>P88</t>
  </si>
  <si>
    <t>W024</t>
  </si>
  <si>
    <t>P9</t>
  </si>
  <si>
    <t>W020</t>
  </si>
  <si>
    <t>P2</t>
  </si>
  <si>
    <t>W122</t>
  </si>
  <si>
    <t>P60</t>
  </si>
  <si>
    <t>W106</t>
  </si>
  <si>
    <t>P69</t>
  </si>
  <si>
    <t>W108</t>
  </si>
  <si>
    <t>P37</t>
  </si>
  <si>
    <t>W107</t>
  </si>
  <si>
    <t>W102</t>
  </si>
  <si>
    <t>W043</t>
  </si>
  <si>
    <t>W047</t>
  </si>
  <si>
    <t>P14</t>
  </si>
  <si>
    <t>Red Angus</t>
  </si>
  <si>
    <t>P33</t>
  </si>
  <si>
    <t>G446</t>
  </si>
  <si>
    <t>P36</t>
  </si>
  <si>
    <t>G417</t>
  </si>
  <si>
    <t>P48</t>
  </si>
  <si>
    <t>G431</t>
  </si>
  <si>
    <t>P52</t>
  </si>
  <si>
    <t>G411</t>
  </si>
  <si>
    <t>P63</t>
  </si>
  <si>
    <t>P70</t>
  </si>
  <si>
    <t>G429</t>
  </si>
  <si>
    <t>P81</t>
  </si>
  <si>
    <t>B2</t>
  </si>
  <si>
    <t>43W</t>
  </si>
  <si>
    <t>Murray Grey-COURTNEY</t>
  </si>
  <si>
    <t>B13</t>
  </si>
  <si>
    <t>45W Yellow</t>
  </si>
  <si>
    <t>Murray Grey-MARIE</t>
  </si>
  <si>
    <t>B15</t>
  </si>
  <si>
    <t>2W (Blank)</t>
  </si>
  <si>
    <t>Murray Grey-CARMEN</t>
  </si>
  <si>
    <t>Steer</t>
  </si>
  <si>
    <t>W31</t>
  </si>
  <si>
    <t>B23</t>
  </si>
  <si>
    <t>W15</t>
  </si>
  <si>
    <t>Charcoal with white spot on head</t>
  </si>
  <si>
    <t>P47</t>
  </si>
  <si>
    <t>W069</t>
  </si>
  <si>
    <t>P27</t>
  </si>
  <si>
    <t>W051</t>
  </si>
  <si>
    <t>P55</t>
  </si>
  <si>
    <t>W130</t>
  </si>
  <si>
    <t>BLACK GENTLE</t>
  </si>
  <si>
    <t>YES</t>
  </si>
  <si>
    <t>BULL</t>
  </si>
  <si>
    <t>B28B</t>
  </si>
  <si>
    <t>MG</t>
  </si>
  <si>
    <t>W66B</t>
  </si>
  <si>
    <t>P89</t>
  </si>
  <si>
    <t>DIAMONDS BABY BULL?</t>
  </si>
  <si>
    <t>B27B</t>
  </si>
  <si>
    <t>B26B</t>
  </si>
  <si>
    <t>B24B</t>
  </si>
  <si>
    <t>B23B</t>
  </si>
  <si>
    <t>B21B</t>
  </si>
  <si>
    <t>B8</t>
  </si>
  <si>
    <t>MG YEARLING</t>
  </si>
  <si>
    <t>B11</t>
  </si>
  <si>
    <t>O21</t>
  </si>
  <si>
    <t>Y43</t>
  </si>
  <si>
    <t>Y198</t>
  </si>
  <si>
    <t>W126</t>
  </si>
  <si>
    <t>R04</t>
  </si>
  <si>
    <t>R05</t>
  </si>
  <si>
    <t>W014</t>
  </si>
  <si>
    <t>W032</t>
  </si>
  <si>
    <t>W039</t>
  </si>
  <si>
    <t>W042</t>
  </si>
  <si>
    <t>G408</t>
  </si>
  <si>
    <t>Heifer</t>
  </si>
  <si>
    <t>W72H</t>
  </si>
  <si>
    <t>P51</t>
  </si>
  <si>
    <t>NO</t>
  </si>
  <si>
    <t>W70H</t>
  </si>
  <si>
    <t>P38</t>
  </si>
  <si>
    <t>W68H</t>
  </si>
  <si>
    <t>DAM-BLACK COW W/NO TAG</t>
  </si>
  <si>
    <t>W67H</t>
  </si>
  <si>
    <t>P61</t>
  </si>
  <si>
    <t>B29H</t>
  </si>
  <si>
    <t>W61H</t>
  </si>
  <si>
    <t>W62H</t>
  </si>
  <si>
    <t>W60H</t>
  </si>
  <si>
    <t>P49</t>
  </si>
  <si>
    <t>W59H</t>
  </si>
  <si>
    <t>P41</t>
  </si>
  <si>
    <t>W52H</t>
  </si>
  <si>
    <t>P5</t>
  </si>
  <si>
    <t>W53H</t>
  </si>
  <si>
    <t>P54</t>
  </si>
  <si>
    <t>W50H</t>
  </si>
  <si>
    <t>W51H</t>
  </si>
  <si>
    <t>W47H</t>
  </si>
  <si>
    <t>W48H</t>
  </si>
  <si>
    <t>W45H</t>
  </si>
  <si>
    <t>P29</t>
  </si>
  <si>
    <t>W46H</t>
  </si>
  <si>
    <t>VIM</t>
  </si>
  <si>
    <t>W41H</t>
  </si>
  <si>
    <t>W42H</t>
  </si>
  <si>
    <t>W40H</t>
  </si>
  <si>
    <t>B25H</t>
  </si>
  <si>
    <t>W37H</t>
  </si>
  <si>
    <t>W32H</t>
  </si>
  <si>
    <t>W31H</t>
  </si>
  <si>
    <t>W30H</t>
  </si>
  <si>
    <t>W29H</t>
  </si>
  <si>
    <t>P28</t>
  </si>
  <si>
    <t>W27H</t>
  </si>
  <si>
    <t>P73</t>
  </si>
  <si>
    <t>W21H</t>
  </si>
  <si>
    <t>W18H</t>
  </si>
  <si>
    <t>W17H</t>
  </si>
  <si>
    <t>W14H</t>
  </si>
  <si>
    <t>W10H</t>
  </si>
  <si>
    <t>W6H</t>
  </si>
  <si>
    <t>W7H</t>
  </si>
  <si>
    <t>P1</t>
  </si>
  <si>
    <t>B19H</t>
  </si>
  <si>
    <t>W8H</t>
  </si>
  <si>
    <t>W9H</t>
  </si>
  <si>
    <t>W2H</t>
  </si>
  <si>
    <t>B18H</t>
  </si>
  <si>
    <t>B17H</t>
  </si>
  <si>
    <t>O50</t>
  </si>
  <si>
    <t>O56</t>
  </si>
  <si>
    <t>O62</t>
  </si>
  <si>
    <t>O51</t>
  </si>
  <si>
    <t>O52</t>
  </si>
  <si>
    <t>O45</t>
  </si>
  <si>
    <t>W34</t>
  </si>
  <si>
    <t>O46</t>
  </si>
  <si>
    <t>W22</t>
  </si>
  <si>
    <t>O44</t>
  </si>
  <si>
    <t>Y6</t>
  </si>
  <si>
    <t>O43</t>
  </si>
  <si>
    <t>Y18</t>
  </si>
  <si>
    <t>O41</t>
  </si>
  <si>
    <t>O42</t>
  </si>
  <si>
    <t>O40</t>
  </si>
  <si>
    <t>O38</t>
  </si>
  <si>
    <t>Y21</t>
  </si>
  <si>
    <t>O37</t>
  </si>
  <si>
    <t>O34</t>
  </si>
  <si>
    <t>Y4</t>
  </si>
  <si>
    <t>O36</t>
  </si>
  <si>
    <t>Y16</t>
  </si>
  <si>
    <t>O31</t>
  </si>
  <si>
    <t>O28</t>
  </si>
  <si>
    <t>O25</t>
  </si>
  <si>
    <t>O24</t>
  </si>
  <si>
    <t>O23</t>
  </si>
  <si>
    <t>Y14</t>
  </si>
  <si>
    <t>O22</t>
  </si>
  <si>
    <t>Y110</t>
  </si>
  <si>
    <t>O16</t>
  </si>
  <si>
    <t>W23</t>
  </si>
  <si>
    <t>O15</t>
  </si>
  <si>
    <t>W38</t>
  </si>
  <si>
    <t>O12</t>
  </si>
  <si>
    <t>W11</t>
  </si>
  <si>
    <t>O09</t>
  </si>
  <si>
    <t>W136</t>
  </si>
  <si>
    <t>O07</t>
  </si>
  <si>
    <t>O06</t>
  </si>
  <si>
    <t>W3</t>
  </si>
  <si>
    <t>O05</t>
  </si>
  <si>
    <t>O03</t>
  </si>
  <si>
    <t>O04</t>
  </si>
  <si>
    <t>O02</t>
  </si>
  <si>
    <t>O01</t>
  </si>
  <si>
    <t>W02</t>
  </si>
  <si>
    <t>W170</t>
  </si>
  <si>
    <t>W167</t>
  </si>
  <si>
    <t>Y61</t>
  </si>
  <si>
    <t>Y63</t>
  </si>
  <si>
    <t>Y65</t>
  </si>
  <si>
    <t>Tan with white racing stripe</t>
  </si>
  <si>
    <t>Y67</t>
  </si>
  <si>
    <t>Y70</t>
  </si>
  <si>
    <t>Y24</t>
  </si>
  <si>
    <t>Y71</t>
  </si>
  <si>
    <t xml:space="preserve"> </t>
  </si>
  <si>
    <t>White</t>
  </si>
  <si>
    <t>Y73</t>
  </si>
  <si>
    <t>W165</t>
  </si>
  <si>
    <t>W164</t>
  </si>
  <si>
    <t>W153</t>
  </si>
  <si>
    <t>W151</t>
  </si>
  <si>
    <t>W154</t>
  </si>
  <si>
    <t>W072</t>
  </si>
  <si>
    <t>W071</t>
  </si>
  <si>
    <t>W065</t>
  </si>
  <si>
    <t>W159</t>
  </si>
  <si>
    <t>W054</t>
  </si>
  <si>
    <t>11X</t>
  </si>
  <si>
    <t>Murray Grey</t>
  </si>
  <si>
    <t>W133</t>
  </si>
  <si>
    <t>W137</t>
  </si>
  <si>
    <t>W142</t>
  </si>
  <si>
    <t>W111</t>
  </si>
  <si>
    <t>29W/Y62</t>
  </si>
  <si>
    <t>Murray Grey-FELINA</t>
  </si>
  <si>
    <t>W71S</t>
  </si>
  <si>
    <t>P19</t>
  </si>
  <si>
    <t>W69S</t>
  </si>
  <si>
    <t>W65S</t>
  </si>
  <si>
    <t>W63S</t>
  </si>
  <si>
    <t>TWIN</t>
  </si>
  <si>
    <t>W64S</t>
  </si>
  <si>
    <t>W58S</t>
  </si>
  <si>
    <t>P64</t>
  </si>
  <si>
    <t>CODE NAME FIESTY</t>
  </si>
  <si>
    <t>W56S</t>
  </si>
  <si>
    <t>W55S</t>
  </si>
  <si>
    <t>W54S</t>
  </si>
  <si>
    <t>W49S</t>
  </si>
  <si>
    <t>W43S</t>
  </si>
  <si>
    <t>P13</t>
  </si>
  <si>
    <t>W44S</t>
  </si>
  <si>
    <t>WHITE-FACED CALF</t>
  </si>
  <si>
    <t>W39S</t>
  </si>
  <si>
    <t>W38S</t>
  </si>
  <si>
    <t>W34S</t>
  </si>
  <si>
    <t>W35S</t>
  </si>
  <si>
    <t>W36S</t>
  </si>
  <si>
    <t>W33S</t>
  </si>
  <si>
    <t>W28S</t>
  </si>
  <si>
    <t>W26S</t>
  </si>
  <si>
    <t>W25S</t>
  </si>
  <si>
    <t>W20S</t>
  </si>
  <si>
    <t>W22S</t>
  </si>
  <si>
    <t>P78</t>
  </si>
  <si>
    <t>W23S</t>
  </si>
  <si>
    <t>W19S</t>
  </si>
  <si>
    <t>W16S</t>
  </si>
  <si>
    <t>P3</t>
  </si>
  <si>
    <t>W13S</t>
  </si>
  <si>
    <t>W11S</t>
  </si>
  <si>
    <t>W12S</t>
  </si>
  <si>
    <t>P46</t>
  </si>
  <si>
    <t>W5S</t>
  </si>
  <si>
    <t>W3S</t>
  </si>
  <si>
    <t>W4S</t>
  </si>
  <si>
    <t>W1S</t>
  </si>
  <si>
    <t>O55</t>
  </si>
  <si>
    <t>O57</t>
  </si>
  <si>
    <t>O59</t>
  </si>
  <si>
    <t>O48</t>
  </si>
  <si>
    <t>DAIRY STEER OUR</t>
  </si>
  <si>
    <t>O54</t>
  </si>
  <si>
    <t>O58</t>
  </si>
  <si>
    <t>O60</t>
  </si>
  <si>
    <t>O61</t>
  </si>
  <si>
    <t>O63</t>
  </si>
  <si>
    <t>O47</t>
  </si>
  <si>
    <t>Y114</t>
  </si>
  <si>
    <t>O49</t>
  </si>
  <si>
    <t>W24</t>
  </si>
  <si>
    <t>O39</t>
  </si>
  <si>
    <t>Y11</t>
  </si>
  <si>
    <t>O33</t>
  </si>
  <si>
    <t>W48</t>
  </si>
  <si>
    <t>O32</t>
  </si>
  <si>
    <t>W1</t>
  </si>
  <si>
    <t>O30</t>
  </si>
  <si>
    <t>O29</t>
  </si>
  <si>
    <t>O27</t>
  </si>
  <si>
    <t>Y116</t>
  </si>
  <si>
    <t>O26</t>
  </si>
  <si>
    <t>O20</t>
  </si>
  <si>
    <t>O19</t>
  </si>
  <si>
    <t>G452</t>
  </si>
  <si>
    <t>O18</t>
  </si>
  <si>
    <t>O17</t>
  </si>
  <si>
    <t>O14</t>
  </si>
  <si>
    <t>O13</t>
  </si>
  <si>
    <t>W12</t>
  </si>
  <si>
    <t>O11</t>
  </si>
  <si>
    <t>W19</t>
  </si>
  <si>
    <t>O10</t>
  </si>
  <si>
    <t>Y45</t>
  </si>
  <si>
    <t>O08</t>
  </si>
  <si>
    <t>W171</t>
  </si>
  <si>
    <t>W169</t>
  </si>
  <si>
    <t>B17</t>
  </si>
  <si>
    <t>Bleeding after castration</t>
  </si>
  <si>
    <t>B16</t>
  </si>
  <si>
    <t>B18</t>
  </si>
  <si>
    <t>B19</t>
  </si>
  <si>
    <t>B20</t>
  </si>
  <si>
    <t>B21</t>
  </si>
  <si>
    <t>B22</t>
  </si>
  <si>
    <t>W20</t>
  </si>
  <si>
    <t>B24</t>
  </si>
  <si>
    <t>B25</t>
  </si>
  <si>
    <t>Four white feet</t>
  </si>
  <si>
    <t>Four white feet - Stag</t>
  </si>
  <si>
    <t>W168</t>
  </si>
  <si>
    <t>W172</t>
  </si>
  <si>
    <t>W173</t>
  </si>
  <si>
    <t>W174</t>
  </si>
  <si>
    <t>W175</t>
  </si>
  <si>
    <t>W163</t>
  </si>
  <si>
    <t>W161</t>
  </si>
  <si>
    <t>W160</t>
  </si>
  <si>
    <t>W158</t>
  </si>
  <si>
    <t>W156</t>
  </si>
  <si>
    <t>W073</t>
  </si>
  <si>
    <t>W067</t>
  </si>
  <si>
    <t>W068</t>
  </si>
  <si>
    <t>W075</t>
  </si>
  <si>
    <t>W066</t>
  </si>
  <si>
    <t>W064</t>
  </si>
  <si>
    <t>W062</t>
  </si>
  <si>
    <t>W060</t>
  </si>
  <si>
    <t>W058</t>
  </si>
  <si>
    <t>W057</t>
  </si>
  <si>
    <t>Black White Face</t>
  </si>
  <si>
    <t>W056</t>
  </si>
  <si>
    <t>W055</t>
  </si>
  <si>
    <t>W138</t>
  </si>
  <si>
    <t>W132/P15</t>
  </si>
  <si>
    <t>W139</t>
  </si>
  <si>
    <t>Black white face (Patch)</t>
  </si>
  <si>
    <t>W140</t>
  </si>
  <si>
    <t>W141/P14</t>
  </si>
  <si>
    <t>Black and White</t>
  </si>
  <si>
    <t>W144</t>
  </si>
  <si>
    <t>W146/P7</t>
  </si>
  <si>
    <t>W150/P14</t>
  </si>
  <si>
    <t>W101</t>
  </si>
  <si>
    <t>W103</t>
  </si>
  <si>
    <t>W104</t>
  </si>
  <si>
    <t>W105</t>
  </si>
  <si>
    <t>W109</t>
  </si>
  <si>
    <t>W110</t>
  </si>
  <si>
    <t>W112</t>
  </si>
  <si>
    <t>W113</t>
  </si>
  <si>
    <t>W114</t>
  </si>
  <si>
    <t>W115</t>
  </si>
  <si>
    <t>W116</t>
  </si>
  <si>
    <t>W117</t>
  </si>
  <si>
    <t>W118</t>
  </si>
  <si>
    <t>W119</t>
  </si>
  <si>
    <t>W120</t>
  </si>
  <si>
    <t>W121</t>
  </si>
  <si>
    <t>W123</t>
  </si>
  <si>
    <t>GLORY  BULL FROM FC</t>
  </si>
  <si>
    <t>Bull</t>
  </si>
  <si>
    <t>X</t>
  </si>
  <si>
    <t>U2</t>
  </si>
  <si>
    <t>Burt – MG (owned by Giles Ranch and Wade Giles)</t>
  </si>
  <si>
    <t>Felix – MG owned by Giles Ranch</t>
  </si>
  <si>
    <t>British White 2</t>
  </si>
  <si>
    <t>Y17</t>
  </si>
  <si>
    <t>British White 3</t>
  </si>
  <si>
    <t>British White 5</t>
  </si>
  <si>
    <t>Y112</t>
  </si>
  <si>
    <t>British White 1</t>
  </si>
  <si>
    <t>Y29</t>
  </si>
  <si>
    <t>Red – Sarcoxie sale barn</t>
  </si>
  <si>
    <t>Connie's Darla</t>
  </si>
  <si>
    <t>Tina's Tammy</t>
  </si>
  <si>
    <t>Y04</t>
  </si>
  <si>
    <t>Y25</t>
  </si>
  <si>
    <t>Princess Louise's Snow</t>
  </si>
  <si>
    <t>P4</t>
  </si>
  <si>
    <t>Y30</t>
  </si>
  <si>
    <t>Y27</t>
  </si>
  <si>
    <t>Natasha's Mocha</t>
  </si>
  <si>
    <t>Y06</t>
  </si>
  <si>
    <t>Princess Louise's Little Princess</t>
  </si>
  <si>
    <t>Pearl's Diamond</t>
  </si>
  <si>
    <t>Y46</t>
  </si>
  <si>
    <t>MG/Highland – Red</t>
  </si>
  <si>
    <t>p41</t>
  </si>
  <si>
    <t>Natasha's Heifer</t>
  </si>
  <si>
    <t>Freedom's Heifer</t>
  </si>
  <si>
    <t>Lulu's Heifer</t>
  </si>
  <si>
    <t>Y03</t>
  </si>
  <si>
    <t>Little Princess's</t>
  </si>
  <si>
    <t>P50</t>
  </si>
  <si>
    <t>Y69</t>
  </si>
  <si>
    <t xml:space="preserve">DUN </t>
  </si>
  <si>
    <t>Y62</t>
  </si>
  <si>
    <t>WHITE HEIFER</t>
  </si>
  <si>
    <t>Red Angus – Joplin sale barn</t>
  </si>
  <si>
    <t>Y115</t>
  </si>
  <si>
    <t>British White 6</t>
  </si>
  <si>
    <t>Y34</t>
  </si>
  <si>
    <t>Hannah's Haley</t>
  </si>
  <si>
    <t>Natasha</t>
  </si>
  <si>
    <t>W50</t>
  </si>
  <si>
    <t>Night Jasmine</t>
  </si>
  <si>
    <t>Y09</t>
  </si>
  <si>
    <t>Sugar's Sugar Baby</t>
  </si>
  <si>
    <t>British White 4</t>
  </si>
  <si>
    <t>P57</t>
  </si>
  <si>
    <t>Y55</t>
  </si>
  <si>
    <t>BRITISH WHITE</t>
  </si>
  <si>
    <t>Y44</t>
  </si>
  <si>
    <t>Y22</t>
  </si>
  <si>
    <t>Guernsey  PATTY</t>
  </si>
  <si>
    <t>Ramah's Reba – Full blood Guernsey</t>
  </si>
  <si>
    <t>Y74</t>
  </si>
  <si>
    <t>Y23</t>
  </si>
  <si>
    <t>Guernsey/Milking Shorthorn Cross –HEART  Red/White</t>
  </si>
  <si>
    <t>Y56</t>
  </si>
  <si>
    <t>Y52</t>
  </si>
  <si>
    <t>Y9</t>
  </si>
  <si>
    <t>Y49/P9</t>
  </si>
  <si>
    <t>Y37</t>
  </si>
  <si>
    <t>Red/white face</t>
  </si>
  <si>
    <t>Leonardo</t>
  </si>
  <si>
    <t>W2</t>
  </si>
  <si>
    <t>Bull – MG (owned by Giles Ranch and Wade Giles)</t>
  </si>
  <si>
    <t>W5</t>
  </si>
  <si>
    <t>Y08</t>
  </si>
  <si>
    <t>White Char</t>
  </si>
  <si>
    <t>Y28</t>
  </si>
  <si>
    <t>Silver Char – Sarcoxie sale barn</t>
  </si>
  <si>
    <t>Ramah</t>
  </si>
  <si>
    <t>Y35</t>
  </si>
  <si>
    <t>Connie</t>
  </si>
  <si>
    <t>Tina</t>
  </si>
  <si>
    <t>Y05</t>
  </si>
  <si>
    <t>Sugar's Sugar and Spice</t>
  </si>
  <si>
    <t>G30</t>
  </si>
  <si>
    <t>Tasha</t>
  </si>
  <si>
    <t>Y19</t>
  </si>
  <si>
    <t>Lulu</t>
  </si>
  <si>
    <t>Pearl</t>
  </si>
  <si>
    <t>Y13</t>
  </si>
  <si>
    <t>Princess Louise's Freedom</t>
  </si>
  <si>
    <t>Princess Louise</t>
  </si>
  <si>
    <t>Sugar Lowe</t>
  </si>
  <si>
    <t>Hannah</t>
  </si>
  <si>
    <t>Y54</t>
  </si>
  <si>
    <t>W147</t>
  </si>
  <si>
    <t>Connie's steer</t>
  </si>
  <si>
    <t>Y51</t>
  </si>
  <si>
    <t>Y47</t>
  </si>
  <si>
    <t>Y48</t>
  </si>
  <si>
    <t>Y50</t>
  </si>
  <si>
    <t>MG/Highland – Grey</t>
  </si>
  <si>
    <t>Y42</t>
  </si>
  <si>
    <t>MG/White Park Bull</t>
  </si>
  <si>
    <t>Y41</t>
  </si>
  <si>
    <t>MG (MG/Highland) – Charcoal</t>
  </si>
  <si>
    <t>Y39</t>
  </si>
  <si>
    <t>MG (MG/Highland) – white</t>
  </si>
  <si>
    <t>Y38/P16</t>
  </si>
  <si>
    <t>MG (Hereferd/Guernsey) – Charcoal white face</t>
  </si>
  <si>
    <t>Y36</t>
  </si>
  <si>
    <t>Y8</t>
  </si>
  <si>
    <t>Char</t>
  </si>
  <si>
    <t>Y31</t>
  </si>
  <si>
    <t>Silver Char's Bull</t>
  </si>
  <si>
    <t>Y33</t>
  </si>
  <si>
    <t>Night Jasmine's Bull</t>
  </si>
  <si>
    <t>Ramah's Bull</t>
  </si>
  <si>
    <t>Y32</t>
  </si>
  <si>
    <t>Sugar Baby's Bull</t>
  </si>
  <si>
    <t>Y15</t>
  </si>
  <si>
    <t>Tasha's Bull</t>
  </si>
  <si>
    <t>Y26</t>
  </si>
  <si>
    <t>Princess Louise's Bull</t>
  </si>
  <si>
    <t>Y01</t>
  </si>
  <si>
    <t>Diamond's Bull</t>
  </si>
  <si>
    <t>Y07</t>
  </si>
  <si>
    <t>Natasha's Bull</t>
  </si>
  <si>
    <t>Y02</t>
  </si>
  <si>
    <t>Lulu's Bull</t>
  </si>
  <si>
    <t>Y10</t>
  </si>
  <si>
    <t>Pearl's Spot</t>
  </si>
  <si>
    <t>Y53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</si>
</sst>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\-[$$-409]#,##0.00"/>
    <numFmt numFmtId="165" formatCode="mm/dd/yy"/>
  </numFmts>
  <fonts count="5" x14ac:knownFonts="1">
    <font>
      <sz val="12"/>
      <color theme="1"/>
      <name val="Calibri"/>
      <family val="2"/>
      <charset val="204"/>
      <scheme val="minor"/>
    </font>
    <font>
      <b/>
      <sz val="12"/>
      <name val="Arial"/>
      <family val="2"/>
    </font>
    <font>
      <sz val="10"/>
      <color indexed="10"/>
      <name val="Arial"/>
      <family val="2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1" fontId="1" fillId="0" borderId="0" xfId="0" applyNumberFormat="1" applyFont="1" applyAlignment="1"/>
    <xf numFmtId="0" fontId="0" fillId="0" borderId="0" xfId="0" applyFont="1"/>
    <xf numFmtId="165" fontId="0" fillId="0" borderId="0" xfId="0" applyNumberFormat="1" applyFont="1"/>
    <xf numFmtId="164" fontId="0" fillId="0" borderId="0" xfId="0" applyNumberFormat="1" applyFont="1"/>
    <xf numFmtId="1" fontId="0" fillId="0" borderId="0" xfId="0" applyNumberFormat="1" applyFont="1"/>
    <xf numFmtId="14" fontId="0" fillId="0" borderId="0" xfId="0" applyNumberFormat="1" applyFont="1"/>
    <xf numFmtId="1" fontId="0" fillId="0" borderId="0" xfId="0" applyNumberFormat="1" applyFont="1" applyFill="1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17" fontId="0" fillId="0" borderId="0" xfId="0" applyNumberFormat="1"/>
    <xf numFmtId="165" fontId="0" fillId="0" borderId="0" xfId="0" applyNumberFormat="1"/>
    <xf numFmtId="1" fontId="0" fillId="0" borderId="0" xfId="0" applyNumberFormat="1" applyFill="1"/>
    <xf numFmtId="0" fontId="2" fillId="0" borderId="0" xfId="0" applyFont="1"/>
    <xf numFmtId="165" fontId="2" fillId="0" borderId="0" xfId="0" applyNumberFormat="1" applyFont="1"/>
    <xf numFmtId="1" fontId="2" fillId="0" borderId="0" xfId="0" applyNumberFormat="1" applyFont="1"/>
    <xf numFmtId="0" fontId="0" fillId="0" borderId="0" xfId="0" applyNumberFormat="1" applyFont="1"/>
    <xf numFmtId="0" fontId="2" fillId="0" borderId="0" xfId="0" applyNumberFormat="1" applyFont="1"/>
    <xf numFmtId="0" fontId="0" fillId="0" borderId="0" xfId="0" applyFont="1" applyFill="1"/>
    <xf numFmtId="165" fontId="0" fillId="0" borderId="0" xfId="0" applyNumberFormat="1" applyFill="1"/>
    <xf numFmtId="0" fontId="0" fillId="0" borderId="0" xfId="0" applyNumberFormat="1" applyFont="1" applyFill="1"/>
    <xf numFmtId="0" fontId="0" fillId="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3"/>
  <sheetViews>
    <sheetView tabSelected="1" workbookViewId="0">
      <pane xSplit="12" ySplit="1" topLeftCell="M294" activePane="bottomRight" state="frozen"/>
      <selection pane="topRight" activeCell="M1" sqref="M1"/>
      <selection pane="bottomLeft" activeCell="A2" sqref="A2"/>
      <selection pane="bottomRight" activeCell="A346" sqref="A346:XFD346"/>
    </sheetView>
  </sheetViews>
  <sheetFormatPr baseColWidth="10" defaultRowHeight="15" x14ac:dyDescent="0"/>
  <cols>
    <col min="12" max="12" width="28.5" bestFit="1" customWidth="1"/>
  </cols>
  <sheetData>
    <row r="1" spans="1:1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4" t="s">
        <v>7</v>
      </c>
      <c r="I1" s="4" t="s">
        <v>8</v>
      </c>
      <c r="J1" s="2" t="s">
        <v>9</v>
      </c>
      <c r="K1" s="2" t="s">
        <v>10</v>
      </c>
      <c r="L1" s="2" t="s">
        <v>11</v>
      </c>
    </row>
    <row r="2" spans="1:12">
      <c r="A2" s="5" t="s">
        <v>12</v>
      </c>
      <c r="B2" s="6">
        <v>40700</v>
      </c>
      <c r="C2" s="7"/>
      <c r="D2" s="7"/>
      <c r="E2" s="7"/>
      <c r="F2" s="5" t="s">
        <v>13</v>
      </c>
      <c r="G2" s="8"/>
      <c r="H2" s="8" t="s">
        <v>14</v>
      </c>
      <c r="I2" s="8" t="s">
        <v>15</v>
      </c>
      <c r="J2" s="5" t="s">
        <v>16</v>
      </c>
      <c r="K2" s="5"/>
      <c r="L2" s="5" t="s">
        <v>17</v>
      </c>
    </row>
    <row r="3" spans="1:12">
      <c r="A3" s="5" t="s">
        <v>12</v>
      </c>
      <c r="B3" s="9">
        <v>40700</v>
      </c>
      <c r="C3" s="7"/>
      <c r="D3" s="7"/>
      <c r="E3" s="7"/>
      <c r="F3" s="5" t="s">
        <v>13</v>
      </c>
      <c r="G3" s="8"/>
      <c r="H3" s="8" t="s">
        <v>14</v>
      </c>
      <c r="I3" s="8" t="s">
        <v>18</v>
      </c>
      <c r="J3" s="5" t="s">
        <v>19</v>
      </c>
      <c r="K3" s="5"/>
      <c r="L3" s="5" t="s">
        <v>20</v>
      </c>
    </row>
    <row r="4" spans="1:12">
      <c r="A4" s="5" t="s">
        <v>12</v>
      </c>
      <c r="B4" s="9">
        <v>40700</v>
      </c>
      <c r="C4" s="7"/>
      <c r="D4" s="7"/>
      <c r="E4" s="7"/>
      <c r="F4" s="5" t="s">
        <v>13</v>
      </c>
      <c r="G4" s="8"/>
      <c r="H4" s="8" t="s">
        <v>14</v>
      </c>
      <c r="I4" s="8" t="s">
        <v>21</v>
      </c>
      <c r="J4" s="5" t="s">
        <v>22</v>
      </c>
      <c r="K4" s="5"/>
      <c r="L4" s="5" t="s">
        <v>20</v>
      </c>
    </row>
    <row r="5" spans="1:12">
      <c r="A5" s="5" t="s">
        <v>12</v>
      </c>
      <c r="B5" s="6">
        <v>40695</v>
      </c>
      <c r="C5" s="7"/>
      <c r="D5" s="7"/>
      <c r="E5" s="7"/>
      <c r="F5" s="5" t="s">
        <v>13</v>
      </c>
      <c r="G5" s="8"/>
      <c r="H5" s="8" t="s">
        <v>14</v>
      </c>
      <c r="I5" s="8" t="s">
        <v>23</v>
      </c>
      <c r="J5" s="5" t="s">
        <v>24</v>
      </c>
      <c r="K5" s="5" t="s">
        <v>25</v>
      </c>
      <c r="L5" s="8" t="s">
        <v>26</v>
      </c>
    </row>
    <row r="6" spans="1:12">
      <c r="A6" s="5" t="s">
        <v>12</v>
      </c>
      <c r="B6" s="6">
        <v>40689</v>
      </c>
      <c r="C6" s="7"/>
      <c r="D6" s="7"/>
      <c r="E6" s="7"/>
      <c r="F6" s="5" t="s">
        <v>13</v>
      </c>
      <c r="G6" s="8"/>
      <c r="H6" s="8" t="s">
        <v>14</v>
      </c>
      <c r="I6" s="8" t="s">
        <v>27</v>
      </c>
      <c r="J6" s="5" t="s">
        <v>28</v>
      </c>
      <c r="K6" s="5" t="s">
        <v>29</v>
      </c>
      <c r="L6" s="8" t="s">
        <v>30</v>
      </c>
    </row>
    <row r="7" spans="1:12">
      <c r="A7" s="5" t="s">
        <v>12</v>
      </c>
      <c r="B7" s="6">
        <v>40667</v>
      </c>
      <c r="C7" s="7"/>
      <c r="D7" s="7"/>
      <c r="E7" s="7"/>
      <c r="F7" s="5" t="s">
        <v>13</v>
      </c>
      <c r="G7" s="8"/>
      <c r="H7" s="8" t="s">
        <v>14</v>
      </c>
      <c r="I7" s="8" t="s">
        <v>31</v>
      </c>
      <c r="J7" s="5" t="s">
        <v>32</v>
      </c>
      <c r="K7" s="5" t="s">
        <v>33</v>
      </c>
      <c r="L7" s="8" t="s">
        <v>26</v>
      </c>
    </row>
    <row r="8" spans="1:12">
      <c r="A8" s="5" t="s">
        <v>12</v>
      </c>
      <c r="B8" s="6">
        <v>40467</v>
      </c>
      <c r="C8" s="7"/>
      <c r="D8" s="7">
        <f t="shared" ref="D8:D71" si="0">IF(A8="Yes",IF(F8="Cow",850,IF(F8="Heifer",G8*$D$2,IF(F8="Steer",G8*$D$3,0))),0)</f>
        <v>850</v>
      </c>
      <c r="E8" s="10">
        <f t="shared" ref="E8:E71" ca="1" si="1">IF(A8="Yes",(NOW()-B8)/30,0)</f>
        <v>56.220439783950617</v>
      </c>
      <c r="F8" s="5" t="s">
        <v>13</v>
      </c>
      <c r="G8" s="8">
        <f t="shared" ref="G8:G71" ca="1" si="2">IF(A8="Yes",IF(F8="Cow",1200,IF((NOW()-B8)&lt;730,(NOW()-B8)/30*50,1200)),0)</f>
        <v>1200</v>
      </c>
      <c r="H8" s="8" t="s">
        <v>14</v>
      </c>
      <c r="I8" s="8" t="s">
        <v>34</v>
      </c>
      <c r="J8" s="5" t="s">
        <v>35</v>
      </c>
      <c r="K8" s="5" t="s">
        <v>36</v>
      </c>
      <c r="L8" s="8" t="s">
        <v>30</v>
      </c>
    </row>
    <row r="9" spans="1:12">
      <c r="A9" s="5" t="s">
        <v>12</v>
      </c>
      <c r="B9" s="6">
        <v>40392</v>
      </c>
      <c r="C9" s="7"/>
      <c r="D9" s="7">
        <f t="shared" si="0"/>
        <v>850</v>
      </c>
      <c r="E9" s="10">
        <f t="shared" ca="1" si="1"/>
        <v>58.720439783950617</v>
      </c>
      <c r="F9" s="5" t="s">
        <v>13</v>
      </c>
      <c r="G9" s="8">
        <f t="shared" ca="1" si="2"/>
        <v>1200</v>
      </c>
      <c r="H9" s="8" t="s">
        <v>14</v>
      </c>
      <c r="I9" s="8" t="s">
        <v>37</v>
      </c>
      <c r="J9" s="5" t="s">
        <v>38</v>
      </c>
      <c r="K9" s="5" t="s">
        <v>39</v>
      </c>
      <c r="L9" s="5" t="s">
        <v>40</v>
      </c>
    </row>
    <row r="10" spans="1:12">
      <c r="A10" s="5" t="s">
        <v>12</v>
      </c>
      <c r="B10" s="6">
        <v>40361</v>
      </c>
      <c r="C10" s="7"/>
      <c r="D10" s="7">
        <f t="shared" si="0"/>
        <v>850</v>
      </c>
      <c r="E10" s="10">
        <f t="shared" ca="1" si="1"/>
        <v>59.753773113425993</v>
      </c>
      <c r="F10" s="5" t="s">
        <v>13</v>
      </c>
      <c r="G10" s="8">
        <f t="shared" ca="1" si="2"/>
        <v>1200</v>
      </c>
      <c r="H10" s="8" t="s">
        <v>14</v>
      </c>
      <c r="I10" s="8" t="s">
        <v>41</v>
      </c>
      <c r="J10" s="5" t="s">
        <v>42</v>
      </c>
      <c r="K10" s="5" t="s">
        <v>43</v>
      </c>
      <c r="L10" s="5" t="s">
        <v>44</v>
      </c>
    </row>
    <row r="11" spans="1:12">
      <c r="A11" s="5" t="s">
        <v>12</v>
      </c>
      <c r="B11" s="6">
        <v>40321</v>
      </c>
      <c r="C11" s="7">
        <v>1000</v>
      </c>
      <c r="D11" s="7">
        <f t="shared" si="0"/>
        <v>850</v>
      </c>
      <c r="E11" s="10">
        <f t="shared" ca="1" si="1"/>
        <v>61.087106446759329</v>
      </c>
      <c r="F11" s="5" t="s">
        <v>13</v>
      </c>
      <c r="G11" s="8">
        <f t="shared" ca="1" si="2"/>
        <v>1200</v>
      </c>
      <c r="H11" s="8" t="s">
        <v>14</v>
      </c>
      <c r="I11" s="8" t="s">
        <v>45</v>
      </c>
      <c r="J11" s="5" t="s">
        <v>46</v>
      </c>
      <c r="K11" s="8"/>
      <c r="L11" s="5" t="s">
        <v>47</v>
      </c>
    </row>
    <row r="12" spans="1:12">
      <c r="A12" s="5" t="s">
        <v>12</v>
      </c>
      <c r="B12" s="6">
        <v>40311</v>
      </c>
      <c r="C12" s="7">
        <v>798.7</v>
      </c>
      <c r="D12" s="7">
        <f t="shared" si="0"/>
        <v>850</v>
      </c>
      <c r="E12" s="10">
        <f t="shared" ca="1" si="1"/>
        <v>61.420439780092664</v>
      </c>
      <c r="F12" s="5" t="s">
        <v>13</v>
      </c>
      <c r="G12" s="8">
        <f t="shared" ca="1" si="2"/>
        <v>1200</v>
      </c>
      <c r="H12" s="8" t="s">
        <v>14</v>
      </c>
      <c r="I12" s="8" t="s">
        <v>48</v>
      </c>
      <c r="J12" s="5" t="s">
        <v>49</v>
      </c>
      <c r="K12" s="5"/>
      <c r="L12" s="5" t="s">
        <v>50</v>
      </c>
    </row>
    <row r="13" spans="1:12">
      <c r="A13" s="5" t="s">
        <v>12</v>
      </c>
      <c r="B13" s="6">
        <v>40311</v>
      </c>
      <c r="C13" s="7">
        <v>798.7</v>
      </c>
      <c r="D13" s="7">
        <f t="shared" si="0"/>
        <v>850</v>
      </c>
      <c r="E13" s="10">
        <f t="shared" ca="1" si="1"/>
        <v>61.420439780092664</v>
      </c>
      <c r="F13" s="5" t="s">
        <v>13</v>
      </c>
      <c r="G13" s="8">
        <f t="shared" ca="1" si="2"/>
        <v>1200</v>
      </c>
      <c r="H13" s="8" t="s">
        <v>14</v>
      </c>
      <c r="I13" s="8" t="s">
        <v>51</v>
      </c>
      <c r="J13" s="5" t="s">
        <v>33</v>
      </c>
      <c r="K13" s="5"/>
      <c r="L13" s="5" t="s">
        <v>50</v>
      </c>
    </row>
    <row r="14" spans="1:12">
      <c r="A14" s="5" t="s">
        <v>52</v>
      </c>
      <c r="B14" s="6">
        <v>40311</v>
      </c>
      <c r="C14" s="7">
        <v>798.7</v>
      </c>
      <c r="D14" s="7">
        <f t="shared" si="0"/>
        <v>0</v>
      </c>
      <c r="E14" s="10">
        <f t="shared" ca="1" si="1"/>
        <v>0</v>
      </c>
      <c r="F14" s="5" t="s">
        <v>13</v>
      </c>
      <c r="G14" s="8">
        <f t="shared" ca="1" si="2"/>
        <v>0</v>
      </c>
      <c r="H14" s="8" t="s">
        <v>14</v>
      </c>
      <c r="I14" s="8"/>
      <c r="J14" s="5" t="s">
        <v>53</v>
      </c>
      <c r="K14" s="5"/>
      <c r="L14" s="5" t="s">
        <v>50</v>
      </c>
    </row>
    <row r="15" spans="1:12">
      <c r="A15" s="5" t="s">
        <v>12</v>
      </c>
      <c r="B15" s="6">
        <v>40306</v>
      </c>
      <c r="C15" s="7">
        <v>1000</v>
      </c>
      <c r="D15" s="7">
        <f t="shared" si="0"/>
        <v>850</v>
      </c>
      <c r="E15" s="10">
        <f t="shared" ca="1" si="1"/>
        <v>61.587106446759329</v>
      </c>
      <c r="F15" s="5" t="s">
        <v>13</v>
      </c>
      <c r="G15" s="8">
        <f t="shared" ca="1" si="2"/>
        <v>1200</v>
      </c>
      <c r="H15" s="8" t="s">
        <v>14</v>
      </c>
      <c r="I15" s="8" t="s">
        <v>54</v>
      </c>
      <c r="J15" s="5" t="s">
        <v>55</v>
      </c>
      <c r="K15" s="8"/>
      <c r="L15" s="5" t="s">
        <v>56</v>
      </c>
    </row>
    <row r="16" spans="1:12">
      <c r="A16" s="5" t="s">
        <v>12</v>
      </c>
      <c r="B16" s="6">
        <v>40294</v>
      </c>
      <c r="C16" s="7">
        <v>1000</v>
      </c>
      <c r="D16" s="7">
        <f t="shared" si="0"/>
        <v>850</v>
      </c>
      <c r="E16" s="10">
        <f t="shared" ca="1" si="1"/>
        <v>61.987106446759327</v>
      </c>
      <c r="F16" s="5" t="s">
        <v>13</v>
      </c>
      <c r="G16" s="8">
        <f t="shared" ca="1" si="2"/>
        <v>1200</v>
      </c>
      <c r="H16" s="8" t="s">
        <v>14</v>
      </c>
      <c r="I16" s="8" t="s">
        <v>57</v>
      </c>
      <c r="J16" s="5" t="s">
        <v>58</v>
      </c>
      <c r="K16" s="2"/>
      <c r="L16" s="5" t="s">
        <v>59</v>
      </c>
    </row>
    <row r="17" spans="1:12">
      <c r="A17" s="5" t="s">
        <v>12</v>
      </c>
      <c r="B17" s="6">
        <v>40285</v>
      </c>
      <c r="C17" s="7">
        <v>875</v>
      </c>
      <c r="D17" s="7">
        <f t="shared" si="0"/>
        <v>850</v>
      </c>
      <c r="E17" s="10">
        <f t="shared" ca="1" si="1"/>
        <v>62.287106446759331</v>
      </c>
      <c r="F17" s="5" t="s">
        <v>13</v>
      </c>
      <c r="G17" s="8">
        <f t="shared" ca="1" si="2"/>
        <v>1200</v>
      </c>
      <c r="H17" s="8" t="s">
        <v>14</v>
      </c>
      <c r="I17" s="8" t="s">
        <v>60</v>
      </c>
      <c r="J17" s="5" t="s">
        <v>61</v>
      </c>
      <c r="K17" s="5"/>
      <c r="L17" s="5" t="s">
        <v>62</v>
      </c>
    </row>
    <row r="18" spans="1:12">
      <c r="A18" s="5" t="s">
        <v>12</v>
      </c>
      <c r="B18" s="6">
        <v>40285</v>
      </c>
      <c r="C18" s="7">
        <v>875</v>
      </c>
      <c r="D18" s="7">
        <f t="shared" si="0"/>
        <v>850</v>
      </c>
      <c r="E18" s="10">
        <f t="shared" ca="1" si="1"/>
        <v>62.287106446759331</v>
      </c>
      <c r="F18" s="5" t="s">
        <v>13</v>
      </c>
      <c r="G18" s="8">
        <f t="shared" ca="1" si="2"/>
        <v>1200</v>
      </c>
      <c r="H18" s="8" t="s">
        <v>14</v>
      </c>
      <c r="I18" s="8" t="s">
        <v>63</v>
      </c>
      <c r="J18" s="5" t="s">
        <v>64</v>
      </c>
      <c r="K18" s="5"/>
      <c r="L18" s="5" t="s">
        <v>65</v>
      </c>
    </row>
    <row r="19" spans="1:12">
      <c r="A19" s="5" t="s">
        <v>66</v>
      </c>
      <c r="B19" s="6">
        <v>40285</v>
      </c>
      <c r="C19" s="7">
        <v>875</v>
      </c>
      <c r="D19" s="7">
        <f t="shared" si="0"/>
        <v>0</v>
      </c>
      <c r="E19" s="10">
        <f t="shared" ca="1" si="1"/>
        <v>0</v>
      </c>
      <c r="F19" s="5" t="s">
        <v>13</v>
      </c>
      <c r="G19" s="8">
        <f t="shared" ca="1" si="2"/>
        <v>0</v>
      </c>
      <c r="H19" s="8" t="s">
        <v>14</v>
      </c>
      <c r="I19" s="8"/>
      <c r="J19" s="5" t="s">
        <v>67</v>
      </c>
      <c r="K19" s="5"/>
      <c r="L19" s="5" t="s">
        <v>68</v>
      </c>
    </row>
    <row r="20" spans="1:12">
      <c r="A20" s="5" t="s">
        <v>12</v>
      </c>
      <c r="B20" s="6">
        <v>40276</v>
      </c>
      <c r="C20" s="7">
        <v>1000</v>
      </c>
      <c r="D20" s="7">
        <f t="shared" si="0"/>
        <v>850</v>
      </c>
      <c r="E20" s="10">
        <f t="shared" ca="1" si="1"/>
        <v>62.587106446759329</v>
      </c>
      <c r="F20" s="5" t="s">
        <v>13</v>
      </c>
      <c r="G20" s="8">
        <f t="shared" ca="1" si="2"/>
        <v>1200</v>
      </c>
      <c r="H20" s="8" t="s">
        <v>14</v>
      </c>
      <c r="I20" s="8" t="s">
        <v>69</v>
      </c>
      <c r="J20" s="5" t="s">
        <v>70</v>
      </c>
      <c r="K20" s="8"/>
      <c r="L20" s="5" t="s">
        <v>71</v>
      </c>
    </row>
    <row r="21" spans="1:12">
      <c r="A21" s="5" t="s">
        <v>12</v>
      </c>
      <c r="B21" s="6">
        <v>40266</v>
      </c>
      <c r="C21" s="7">
        <v>1000</v>
      </c>
      <c r="D21" s="7">
        <f t="shared" si="0"/>
        <v>850</v>
      </c>
      <c r="E21" s="10">
        <f t="shared" ca="1" si="1"/>
        <v>62.920439780092664</v>
      </c>
      <c r="F21" s="5" t="s">
        <v>13</v>
      </c>
      <c r="G21" s="8">
        <f t="shared" ca="1" si="2"/>
        <v>1200</v>
      </c>
      <c r="H21" s="8" t="s">
        <v>14</v>
      </c>
      <c r="I21" s="8" t="s">
        <v>72</v>
      </c>
      <c r="J21" s="5" t="s">
        <v>73</v>
      </c>
      <c r="K21" s="8"/>
      <c r="L21" s="5" t="s">
        <v>74</v>
      </c>
    </row>
    <row r="22" spans="1:12">
      <c r="A22" s="5" t="s">
        <v>12</v>
      </c>
      <c r="B22" s="6">
        <v>40259</v>
      </c>
      <c r="C22" s="7">
        <v>1000</v>
      </c>
      <c r="D22" s="7">
        <f t="shared" si="0"/>
        <v>850</v>
      </c>
      <c r="E22" s="10">
        <f t="shared" ca="1" si="1"/>
        <v>63.153773113425999</v>
      </c>
      <c r="F22" s="5" t="s">
        <v>13</v>
      </c>
      <c r="G22" s="8">
        <f t="shared" ca="1" si="2"/>
        <v>1200</v>
      </c>
      <c r="H22" s="8" t="s">
        <v>14</v>
      </c>
      <c r="I22" s="8" t="s">
        <v>75</v>
      </c>
      <c r="J22" s="5" t="s">
        <v>76</v>
      </c>
      <c r="K22" s="8"/>
      <c r="L22" s="5" t="s">
        <v>77</v>
      </c>
    </row>
    <row r="23" spans="1:12">
      <c r="A23" s="5" t="s">
        <v>12</v>
      </c>
      <c r="B23" s="6">
        <v>40238</v>
      </c>
      <c r="C23" s="7"/>
      <c r="D23" s="7">
        <f t="shared" si="0"/>
        <v>850</v>
      </c>
      <c r="E23" s="10">
        <f t="shared" ca="1" si="1"/>
        <v>63.853773113425994</v>
      </c>
      <c r="F23" s="5" t="s">
        <v>13</v>
      </c>
      <c r="G23" s="8">
        <f t="shared" ca="1" si="2"/>
        <v>1200</v>
      </c>
      <c r="H23" s="8" t="s">
        <v>14</v>
      </c>
      <c r="I23" s="8" t="s">
        <v>78</v>
      </c>
      <c r="J23" s="5" t="s">
        <v>79</v>
      </c>
      <c r="K23" s="5"/>
      <c r="L23" s="5" t="s">
        <v>44</v>
      </c>
    </row>
    <row r="24" spans="1:12">
      <c r="A24" s="5" t="s">
        <v>12</v>
      </c>
      <c r="B24" s="6">
        <v>40238</v>
      </c>
      <c r="C24" s="7"/>
      <c r="D24" s="7">
        <f t="shared" si="0"/>
        <v>850</v>
      </c>
      <c r="E24" s="10">
        <f t="shared" ca="1" si="1"/>
        <v>63.853773113425994</v>
      </c>
      <c r="F24" s="5" t="s">
        <v>13</v>
      </c>
      <c r="G24" s="8">
        <f t="shared" ca="1" si="2"/>
        <v>1200</v>
      </c>
      <c r="H24" s="8" t="s">
        <v>14</v>
      </c>
      <c r="I24" s="8" t="s">
        <v>80</v>
      </c>
      <c r="J24" s="5" t="s">
        <v>81</v>
      </c>
      <c r="K24" s="5" t="s">
        <v>82</v>
      </c>
      <c r="L24" s="5" t="s">
        <v>40</v>
      </c>
    </row>
    <row r="25" spans="1:12">
      <c r="A25" s="5" t="s">
        <v>12</v>
      </c>
      <c r="B25" s="6">
        <v>40238</v>
      </c>
      <c r="C25" s="7"/>
      <c r="D25" s="7">
        <f t="shared" si="0"/>
        <v>850</v>
      </c>
      <c r="E25" s="10">
        <f t="shared" ca="1" si="1"/>
        <v>63.853773113425994</v>
      </c>
      <c r="F25" s="5" t="s">
        <v>13</v>
      </c>
      <c r="G25" s="8">
        <f t="shared" ca="1" si="2"/>
        <v>1200</v>
      </c>
      <c r="H25" s="8" t="s">
        <v>14</v>
      </c>
      <c r="I25" s="8" t="s">
        <v>83</v>
      </c>
      <c r="J25" s="5" t="s">
        <v>84</v>
      </c>
      <c r="K25" s="5" t="s">
        <v>85</v>
      </c>
      <c r="L25" s="5" t="s">
        <v>40</v>
      </c>
    </row>
    <row r="26" spans="1:12">
      <c r="A26" s="5" t="s">
        <v>12</v>
      </c>
      <c r="B26" s="6">
        <v>40238</v>
      </c>
      <c r="C26" s="7"/>
      <c r="D26" s="7">
        <f t="shared" si="0"/>
        <v>850</v>
      </c>
      <c r="E26" s="10">
        <f t="shared" ca="1" si="1"/>
        <v>63.853773113425994</v>
      </c>
      <c r="F26" s="5" t="s">
        <v>13</v>
      </c>
      <c r="G26" s="8">
        <f t="shared" ca="1" si="2"/>
        <v>1200</v>
      </c>
      <c r="H26" s="8" t="s">
        <v>14</v>
      </c>
      <c r="I26" s="8" t="s">
        <v>86</v>
      </c>
      <c r="J26" s="5" t="s">
        <v>87</v>
      </c>
      <c r="K26" s="5" t="s">
        <v>88</v>
      </c>
      <c r="L26" s="5" t="s">
        <v>40</v>
      </c>
    </row>
    <row r="27" spans="1:12">
      <c r="A27" s="5" t="s">
        <v>12</v>
      </c>
      <c r="B27" s="6">
        <v>40238</v>
      </c>
      <c r="C27" s="7"/>
      <c r="D27" s="7">
        <f t="shared" si="0"/>
        <v>850</v>
      </c>
      <c r="E27" s="10">
        <f t="shared" ca="1" si="1"/>
        <v>63.853773113425994</v>
      </c>
      <c r="F27" s="5" t="s">
        <v>13</v>
      </c>
      <c r="G27" s="8">
        <f t="shared" ca="1" si="2"/>
        <v>1200</v>
      </c>
      <c r="H27" s="8" t="s">
        <v>14</v>
      </c>
      <c r="I27" s="8" t="s">
        <v>89</v>
      </c>
      <c r="J27" s="5" t="s">
        <v>90</v>
      </c>
      <c r="K27" s="5" t="s">
        <v>91</v>
      </c>
      <c r="L27" s="5" t="s">
        <v>92</v>
      </c>
    </row>
    <row r="28" spans="1:12">
      <c r="A28" s="5" t="s">
        <v>52</v>
      </c>
      <c r="B28" s="6">
        <v>40238</v>
      </c>
      <c r="C28" s="7"/>
      <c r="D28" s="7">
        <f t="shared" si="0"/>
        <v>0</v>
      </c>
      <c r="E28" s="10">
        <f t="shared" ca="1" si="1"/>
        <v>0</v>
      </c>
      <c r="F28" s="5" t="s">
        <v>13</v>
      </c>
      <c r="G28" s="8">
        <f t="shared" ca="1" si="2"/>
        <v>0</v>
      </c>
      <c r="H28" s="8" t="s">
        <v>14</v>
      </c>
      <c r="I28" s="8"/>
      <c r="J28" s="5" t="s">
        <v>93</v>
      </c>
      <c r="K28" s="5" t="s">
        <v>94</v>
      </c>
      <c r="L28" s="5" t="s">
        <v>40</v>
      </c>
    </row>
    <row r="29" spans="1:12">
      <c r="A29" s="5" t="s">
        <v>66</v>
      </c>
      <c r="B29" s="6">
        <v>40238</v>
      </c>
      <c r="C29" s="7"/>
      <c r="D29" s="7">
        <f t="shared" si="0"/>
        <v>0</v>
      </c>
      <c r="E29" s="10">
        <f t="shared" ca="1" si="1"/>
        <v>0</v>
      </c>
      <c r="F29" s="5" t="s">
        <v>13</v>
      </c>
      <c r="G29" s="8">
        <f t="shared" ca="1" si="2"/>
        <v>0</v>
      </c>
      <c r="H29" s="8" t="s">
        <v>14</v>
      </c>
      <c r="I29" s="8"/>
      <c r="J29" s="5" t="s">
        <v>95</v>
      </c>
      <c r="K29" s="5" t="s">
        <v>96</v>
      </c>
      <c r="L29" s="5" t="s">
        <v>40</v>
      </c>
    </row>
    <row r="30" spans="1:12">
      <c r="A30" s="5" t="s">
        <v>12</v>
      </c>
      <c r="B30" s="6">
        <v>40232</v>
      </c>
      <c r="C30" s="7">
        <v>1000</v>
      </c>
      <c r="D30" s="7">
        <f t="shared" si="0"/>
        <v>850</v>
      </c>
      <c r="E30" s="10">
        <f t="shared" ca="1" si="1"/>
        <v>64.05377311342599</v>
      </c>
      <c r="F30" s="5" t="s">
        <v>13</v>
      </c>
      <c r="G30" s="8">
        <f t="shared" ca="1" si="2"/>
        <v>1200</v>
      </c>
      <c r="H30" s="8" t="s">
        <v>14</v>
      </c>
      <c r="I30" s="8" t="s">
        <v>97</v>
      </c>
      <c r="J30" s="5" t="s">
        <v>98</v>
      </c>
      <c r="K30" s="8"/>
      <c r="L30" s="5" t="s">
        <v>99</v>
      </c>
    </row>
    <row r="31" spans="1:12">
      <c r="A31" s="5" t="s">
        <v>12</v>
      </c>
      <c r="B31" s="6">
        <v>40215</v>
      </c>
      <c r="C31" s="7">
        <v>1000</v>
      </c>
      <c r="D31" s="7">
        <f t="shared" si="0"/>
        <v>850</v>
      </c>
      <c r="E31" s="10">
        <f t="shared" ca="1" si="1"/>
        <v>64.620439780092667</v>
      </c>
      <c r="F31" s="5" t="s">
        <v>13</v>
      </c>
      <c r="G31" s="8">
        <f t="shared" ca="1" si="2"/>
        <v>1200</v>
      </c>
      <c r="H31" s="8" t="s">
        <v>14</v>
      </c>
      <c r="I31" s="8" t="s">
        <v>100</v>
      </c>
      <c r="J31" s="5" t="s">
        <v>101</v>
      </c>
      <c r="K31" s="2"/>
      <c r="L31" s="5" t="s">
        <v>102</v>
      </c>
    </row>
    <row r="32" spans="1:12">
      <c r="A32" s="5" t="s">
        <v>12</v>
      </c>
      <c r="B32" s="6">
        <v>40210</v>
      </c>
      <c r="C32" s="7">
        <v>1000</v>
      </c>
      <c r="D32" s="7">
        <f t="shared" si="0"/>
        <v>850</v>
      </c>
      <c r="E32" s="10">
        <f t="shared" ca="1" si="1"/>
        <v>64.787106446759324</v>
      </c>
      <c r="F32" s="5" t="s">
        <v>13</v>
      </c>
      <c r="G32" s="8">
        <f t="shared" ca="1" si="2"/>
        <v>1200</v>
      </c>
      <c r="H32" s="8" t="s">
        <v>14</v>
      </c>
      <c r="I32" s="8" t="s">
        <v>103</v>
      </c>
      <c r="J32" s="5" t="s">
        <v>104</v>
      </c>
      <c r="K32" s="8"/>
      <c r="L32" s="5" t="s">
        <v>105</v>
      </c>
    </row>
    <row r="33" spans="1:12">
      <c r="A33" s="5" t="s">
        <v>12</v>
      </c>
      <c r="B33" s="6">
        <v>40189</v>
      </c>
      <c r="C33" s="7"/>
      <c r="D33" s="7">
        <f t="shared" si="0"/>
        <v>850</v>
      </c>
      <c r="E33" s="10">
        <f t="shared" ca="1" si="1"/>
        <v>65.487106446759327</v>
      </c>
      <c r="F33" s="5" t="s">
        <v>13</v>
      </c>
      <c r="G33" s="8">
        <f t="shared" ca="1" si="2"/>
        <v>1200</v>
      </c>
      <c r="H33" s="8" t="s">
        <v>14</v>
      </c>
      <c r="I33" s="8" t="s">
        <v>106</v>
      </c>
      <c r="J33" s="5" t="s">
        <v>107</v>
      </c>
      <c r="K33" s="5">
        <v>21</v>
      </c>
      <c r="L33" s="5" t="s">
        <v>108</v>
      </c>
    </row>
    <row r="34" spans="1:12">
      <c r="A34" s="5" t="s">
        <v>12</v>
      </c>
      <c r="B34" s="6">
        <v>40177</v>
      </c>
      <c r="C34" s="7">
        <v>800</v>
      </c>
      <c r="D34" s="7">
        <f t="shared" si="0"/>
        <v>850</v>
      </c>
      <c r="E34" s="10">
        <f t="shared" ca="1" si="1"/>
        <v>65.887106446759333</v>
      </c>
      <c r="F34" s="5" t="s">
        <v>13</v>
      </c>
      <c r="G34" s="8">
        <f t="shared" ca="1" si="2"/>
        <v>1200</v>
      </c>
      <c r="H34" s="8" t="s">
        <v>14</v>
      </c>
      <c r="I34" s="8" t="s">
        <v>109</v>
      </c>
      <c r="J34" s="5" t="s">
        <v>110</v>
      </c>
      <c r="K34" s="5"/>
      <c r="L34" s="5" t="s">
        <v>111</v>
      </c>
    </row>
    <row r="35" spans="1:12">
      <c r="A35" s="5" t="s">
        <v>12</v>
      </c>
      <c r="B35" s="6">
        <v>40177</v>
      </c>
      <c r="C35" s="7">
        <v>800</v>
      </c>
      <c r="D35" s="7">
        <f t="shared" si="0"/>
        <v>850</v>
      </c>
      <c r="E35" s="10">
        <f t="shared" ca="1" si="1"/>
        <v>65.887106446759333</v>
      </c>
      <c r="F35" s="5" t="s">
        <v>13</v>
      </c>
      <c r="G35" s="8">
        <f t="shared" ca="1" si="2"/>
        <v>1200</v>
      </c>
      <c r="H35" s="8" t="s">
        <v>14</v>
      </c>
      <c r="I35" s="8" t="s">
        <v>112</v>
      </c>
      <c r="J35" s="5" t="s">
        <v>113</v>
      </c>
      <c r="K35" s="5"/>
      <c r="L35" s="5" t="s">
        <v>114</v>
      </c>
    </row>
    <row r="36" spans="1:12">
      <c r="A36" s="5" t="s">
        <v>12</v>
      </c>
      <c r="B36" s="6">
        <v>40177</v>
      </c>
      <c r="C36" s="7">
        <v>800</v>
      </c>
      <c r="D36" s="7">
        <f t="shared" si="0"/>
        <v>850</v>
      </c>
      <c r="E36" s="10">
        <f t="shared" ca="1" si="1"/>
        <v>65.887106446759333</v>
      </c>
      <c r="F36" s="5" t="s">
        <v>13</v>
      </c>
      <c r="G36" s="8">
        <f t="shared" ca="1" si="2"/>
        <v>1200</v>
      </c>
      <c r="H36" s="8" t="s">
        <v>14</v>
      </c>
      <c r="I36" s="8" t="s">
        <v>115</v>
      </c>
      <c r="J36" s="5" t="s">
        <v>116</v>
      </c>
      <c r="K36" s="5"/>
      <c r="L36" s="5" t="s">
        <v>114</v>
      </c>
    </row>
    <row r="37" spans="1:12">
      <c r="A37" s="5" t="s">
        <v>12</v>
      </c>
      <c r="B37" s="6">
        <v>40177</v>
      </c>
      <c r="C37" s="7">
        <v>800</v>
      </c>
      <c r="D37" s="7">
        <f t="shared" si="0"/>
        <v>850</v>
      </c>
      <c r="E37" s="10">
        <f t="shared" ca="1" si="1"/>
        <v>65.887106446759333</v>
      </c>
      <c r="F37" s="5" t="s">
        <v>13</v>
      </c>
      <c r="G37" s="8">
        <f t="shared" ca="1" si="2"/>
        <v>1200</v>
      </c>
      <c r="H37" s="8" t="s">
        <v>14</v>
      </c>
      <c r="I37" s="8" t="s">
        <v>117</v>
      </c>
      <c r="J37" s="5" t="s">
        <v>118</v>
      </c>
      <c r="K37" s="5"/>
      <c r="L37" s="5" t="s">
        <v>114</v>
      </c>
    </row>
    <row r="38" spans="1:12">
      <c r="A38" s="5" t="s">
        <v>12</v>
      </c>
      <c r="B38" s="6">
        <v>40177</v>
      </c>
      <c r="C38" s="7">
        <v>800</v>
      </c>
      <c r="D38" s="7">
        <f t="shared" si="0"/>
        <v>850</v>
      </c>
      <c r="E38" s="10">
        <f t="shared" ca="1" si="1"/>
        <v>65.887106446759333</v>
      </c>
      <c r="F38" s="5" t="s">
        <v>13</v>
      </c>
      <c r="G38" s="8">
        <f t="shared" ca="1" si="2"/>
        <v>1200</v>
      </c>
      <c r="H38" s="8" t="s">
        <v>14</v>
      </c>
      <c r="I38" s="8" t="s">
        <v>119</v>
      </c>
      <c r="J38" s="5" t="s">
        <v>120</v>
      </c>
      <c r="K38" s="5"/>
      <c r="L38" s="5" t="s">
        <v>121</v>
      </c>
    </row>
    <row r="39" spans="1:12">
      <c r="A39" s="5" t="s">
        <v>12</v>
      </c>
      <c r="B39" s="6">
        <v>40177</v>
      </c>
      <c r="C39" s="7">
        <v>800</v>
      </c>
      <c r="D39" s="7">
        <f t="shared" si="0"/>
        <v>850</v>
      </c>
      <c r="E39" s="10">
        <f t="shared" ca="1" si="1"/>
        <v>65.887106446759333</v>
      </c>
      <c r="F39" s="5" t="s">
        <v>13</v>
      </c>
      <c r="G39" s="8">
        <f t="shared" ca="1" si="2"/>
        <v>1200</v>
      </c>
      <c r="H39" s="8" t="s">
        <v>14</v>
      </c>
      <c r="I39" s="8" t="s">
        <v>122</v>
      </c>
      <c r="J39" s="5" t="s">
        <v>123</v>
      </c>
      <c r="K39" s="5"/>
      <c r="L39" s="5" t="s">
        <v>114</v>
      </c>
    </row>
    <row r="40" spans="1:12">
      <c r="A40" s="5" t="s">
        <v>66</v>
      </c>
      <c r="B40" s="6">
        <v>40177</v>
      </c>
      <c r="C40" s="7">
        <v>800</v>
      </c>
      <c r="D40" s="7">
        <f t="shared" si="0"/>
        <v>0</v>
      </c>
      <c r="E40" s="10">
        <f t="shared" ca="1" si="1"/>
        <v>0</v>
      </c>
      <c r="F40" s="5" t="s">
        <v>13</v>
      </c>
      <c r="G40" s="8">
        <f t="shared" ca="1" si="2"/>
        <v>0</v>
      </c>
      <c r="H40" s="8" t="s">
        <v>14</v>
      </c>
      <c r="I40" s="8"/>
      <c r="J40" s="5" t="s">
        <v>124</v>
      </c>
      <c r="K40" s="5"/>
      <c r="L40" s="5" t="s">
        <v>114</v>
      </c>
    </row>
    <row r="41" spans="1:12">
      <c r="A41" s="5" t="s">
        <v>52</v>
      </c>
      <c r="B41" s="6">
        <v>40177</v>
      </c>
      <c r="C41" s="7">
        <v>800</v>
      </c>
      <c r="D41" s="7">
        <f t="shared" si="0"/>
        <v>0</v>
      </c>
      <c r="E41" s="10">
        <f t="shared" ca="1" si="1"/>
        <v>0</v>
      </c>
      <c r="F41" s="5" t="s">
        <v>13</v>
      </c>
      <c r="G41" s="8">
        <f t="shared" ca="1" si="2"/>
        <v>0</v>
      </c>
      <c r="H41" s="8" t="s">
        <v>14</v>
      </c>
      <c r="I41" s="8"/>
      <c r="J41" s="5" t="s">
        <v>125</v>
      </c>
      <c r="K41" s="5"/>
      <c r="L41" s="5" t="s">
        <v>121</v>
      </c>
    </row>
    <row r="42" spans="1:12">
      <c r="A42" s="5" t="s">
        <v>12</v>
      </c>
      <c r="B42" s="6">
        <v>40170</v>
      </c>
      <c r="C42" s="7">
        <v>1000</v>
      </c>
      <c r="D42" s="7">
        <f t="shared" si="0"/>
        <v>850</v>
      </c>
      <c r="E42" s="10">
        <f t="shared" ca="1" si="1"/>
        <v>66.120439780092667</v>
      </c>
      <c r="F42" s="5" t="s">
        <v>13</v>
      </c>
      <c r="G42" s="8">
        <f t="shared" ca="1" si="2"/>
        <v>1200</v>
      </c>
      <c r="H42" s="8" t="s">
        <v>14</v>
      </c>
      <c r="I42" s="8" t="s">
        <v>126</v>
      </c>
      <c r="J42" s="5" t="s">
        <v>127</v>
      </c>
      <c r="K42" s="8"/>
      <c r="L42" s="5" t="s">
        <v>128</v>
      </c>
    </row>
    <row r="43" spans="1:12">
      <c r="A43" s="5" t="s">
        <v>12</v>
      </c>
      <c r="B43" s="6">
        <v>40161</v>
      </c>
      <c r="C43" s="7">
        <v>852.94</v>
      </c>
      <c r="D43" s="7">
        <f t="shared" si="0"/>
        <v>850</v>
      </c>
      <c r="E43" s="10">
        <f t="shared" ca="1" si="1"/>
        <v>66.420439780092664</v>
      </c>
      <c r="F43" s="5" t="s">
        <v>13</v>
      </c>
      <c r="G43" s="8">
        <f t="shared" ca="1" si="2"/>
        <v>1200</v>
      </c>
      <c r="H43" s="8" t="s">
        <v>14</v>
      </c>
      <c r="I43" s="8" t="s">
        <v>129</v>
      </c>
      <c r="J43" s="5" t="s">
        <v>39</v>
      </c>
      <c r="K43" s="5"/>
      <c r="L43" s="5" t="s">
        <v>130</v>
      </c>
    </row>
    <row r="44" spans="1:12">
      <c r="A44" s="5" t="s">
        <v>12</v>
      </c>
      <c r="B44" s="6">
        <v>40161</v>
      </c>
      <c r="C44" s="7">
        <v>852.94</v>
      </c>
      <c r="D44" s="7">
        <f t="shared" si="0"/>
        <v>850</v>
      </c>
      <c r="E44" s="10">
        <f t="shared" ca="1" si="1"/>
        <v>66.420439780092664</v>
      </c>
      <c r="F44" s="5" t="s">
        <v>13</v>
      </c>
      <c r="G44" s="8">
        <f t="shared" ca="1" si="2"/>
        <v>1200</v>
      </c>
      <c r="H44" s="8" t="s">
        <v>14</v>
      </c>
      <c r="I44" s="8" t="s">
        <v>131</v>
      </c>
      <c r="J44" s="5" t="s">
        <v>132</v>
      </c>
      <c r="K44" s="5"/>
      <c r="L44" s="5" t="s">
        <v>111</v>
      </c>
    </row>
    <row r="45" spans="1:12">
      <c r="A45" s="5" t="s">
        <v>12</v>
      </c>
      <c r="B45" s="6">
        <v>40161</v>
      </c>
      <c r="C45" s="7">
        <v>852.94</v>
      </c>
      <c r="D45" s="7">
        <f t="shared" si="0"/>
        <v>850</v>
      </c>
      <c r="E45" s="10">
        <f t="shared" ca="1" si="1"/>
        <v>66.420439780092664</v>
      </c>
      <c r="F45" s="5" t="s">
        <v>13</v>
      </c>
      <c r="G45" s="8">
        <f t="shared" ca="1" si="2"/>
        <v>1200</v>
      </c>
      <c r="H45" s="8" t="s">
        <v>14</v>
      </c>
      <c r="I45" s="8" t="s">
        <v>133</v>
      </c>
      <c r="J45" s="5" t="s">
        <v>96</v>
      </c>
      <c r="K45" s="5"/>
      <c r="L45" s="5" t="s">
        <v>44</v>
      </c>
    </row>
    <row r="46" spans="1:12">
      <c r="A46" s="5" t="s">
        <v>12</v>
      </c>
      <c r="B46" s="6">
        <v>40161</v>
      </c>
      <c r="C46" s="7">
        <v>852.94</v>
      </c>
      <c r="D46" s="7">
        <f t="shared" si="0"/>
        <v>850</v>
      </c>
      <c r="E46" s="10">
        <f t="shared" ca="1" si="1"/>
        <v>66.420439780092664</v>
      </c>
      <c r="F46" s="5" t="s">
        <v>13</v>
      </c>
      <c r="G46" s="8">
        <f t="shared" ca="1" si="2"/>
        <v>1200</v>
      </c>
      <c r="H46" s="8" t="s">
        <v>14</v>
      </c>
      <c r="I46" s="8" t="s">
        <v>134</v>
      </c>
      <c r="J46" s="5" t="s">
        <v>135</v>
      </c>
      <c r="K46" s="5"/>
      <c r="L46" s="5" t="s">
        <v>40</v>
      </c>
    </row>
    <row r="47" spans="1:12">
      <c r="A47" s="5" t="s">
        <v>12</v>
      </c>
      <c r="B47" s="6">
        <v>40161</v>
      </c>
      <c r="C47" s="7">
        <v>852.94</v>
      </c>
      <c r="D47" s="7">
        <f t="shared" si="0"/>
        <v>850</v>
      </c>
      <c r="E47" s="10">
        <f t="shared" ca="1" si="1"/>
        <v>66.420439780092664</v>
      </c>
      <c r="F47" s="5" t="s">
        <v>13</v>
      </c>
      <c r="G47" s="8">
        <f t="shared" ca="1" si="2"/>
        <v>1200</v>
      </c>
      <c r="H47" s="8" t="s">
        <v>14</v>
      </c>
      <c r="I47" s="8" t="s">
        <v>136</v>
      </c>
      <c r="J47" s="5" t="s">
        <v>137</v>
      </c>
      <c r="K47" s="5"/>
      <c r="L47" s="5" t="s">
        <v>44</v>
      </c>
    </row>
    <row r="48" spans="1:12">
      <c r="A48" s="5" t="s">
        <v>12</v>
      </c>
      <c r="B48" s="6">
        <v>40161</v>
      </c>
      <c r="C48" s="7">
        <v>852.94</v>
      </c>
      <c r="D48" s="7">
        <f t="shared" si="0"/>
        <v>850</v>
      </c>
      <c r="E48" s="10">
        <f t="shared" ca="1" si="1"/>
        <v>66.420439780092664</v>
      </c>
      <c r="F48" s="5" t="s">
        <v>13</v>
      </c>
      <c r="G48" s="8">
        <f t="shared" ca="1" si="2"/>
        <v>1200</v>
      </c>
      <c r="H48" s="8" t="s">
        <v>14</v>
      </c>
      <c r="I48" s="8" t="s">
        <v>138</v>
      </c>
      <c r="J48" s="5" t="s">
        <v>139</v>
      </c>
      <c r="K48" s="5"/>
      <c r="L48" s="5" t="s">
        <v>40</v>
      </c>
    </row>
    <row r="49" spans="1:12">
      <c r="A49" s="5" t="s">
        <v>12</v>
      </c>
      <c r="B49" s="6">
        <v>40161</v>
      </c>
      <c r="C49" s="7">
        <v>852.94</v>
      </c>
      <c r="D49" s="7">
        <f t="shared" si="0"/>
        <v>850</v>
      </c>
      <c r="E49" s="10">
        <f t="shared" ca="1" si="1"/>
        <v>66.420439780092664</v>
      </c>
      <c r="F49" s="5" t="s">
        <v>13</v>
      </c>
      <c r="G49" s="8">
        <f t="shared" ca="1" si="2"/>
        <v>1200</v>
      </c>
      <c r="H49" s="8" t="s">
        <v>14</v>
      </c>
      <c r="I49" s="8" t="s">
        <v>140</v>
      </c>
      <c r="J49" s="5" t="s">
        <v>141</v>
      </c>
      <c r="K49" s="5"/>
      <c r="L49" s="5" t="s">
        <v>40</v>
      </c>
    </row>
    <row r="50" spans="1:12">
      <c r="A50" s="5" t="s">
        <v>12</v>
      </c>
      <c r="B50" s="6">
        <v>40161</v>
      </c>
      <c r="C50" s="7">
        <v>852.94</v>
      </c>
      <c r="D50" s="7">
        <f t="shared" si="0"/>
        <v>850</v>
      </c>
      <c r="E50" s="10">
        <f t="shared" ca="1" si="1"/>
        <v>66.420439780092664</v>
      </c>
      <c r="F50" s="5" t="s">
        <v>13</v>
      </c>
      <c r="G50" s="8">
        <f t="shared" ca="1" si="2"/>
        <v>1200</v>
      </c>
      <c r="H50" s="8" t="s">
        <v>14</v>
      </c>
      <c r="I50" s="8" t="s">
        <v>142</v>
      </c>
      <c r="J50" s="5" t="s">
        <v>143</v>
      </c>
      <c r="K50" s="5"/>
      <c r="L50" s="5" t="s">
        <v>144</v>
      </c>
    </row>
    <row r="51" spans="1:12">
      <c r="A51" s="5" t="s">
        <v>12</v>
      </c>
      <c r="B51" s="6">
        <v>40161</v>
      </c>
      <c r="C51" s="7">
        <v>852.94</v>
      </c>
      <c r="D51" s="7">
        <f t="shared" si="0"/>
        <v>850</v>
      </c>
      <c r="E51" s="10">
        <f t="shared" ca="1" si="1"/>
        <v>66.420439780092664</v>
      </c>
      <c r="F51" s="5" t="s">
        <v>13</v>
      </c>
      <c r="G51" s="8">
        <f t="shared" ca="1" si="2"/>
        <v>1200</v>
      </c>
      <c r="H51" s="8" t="s">
        <v>14</v>
      </c>
      <c r="I51" s="8" t="s">
        <v>145</v>
      </c>
      <c r="J51" s="5" t="s">
        <v>146</v>
      </c>
      <c r="K51" s="5"/>
      <c r="L51" s="5" t="s">
        <v>44</v>
      </c>
    </row>
    <row r="52" spans="1:12">
      <c r="A52" s="5" t="s">
        <v>12</v>
      </c>
      <c r="B52" s="6">
        <v>40161</v>
      </c>
      <c r="C52" s="7">
        <v>852.94</v>
      </c>
      <c r="D52" s="7">
        <f t="shared" si="0"/>
        <v>850</v>
      </c>
      <c r="E52" s="10">
        <f t="shared" ca="1" si="1"/>
        <v>66.420439780092664</v>
      </c>
      <c r="F52" s="5" t="s">
        <v>13</v>
      </c>
      <c r="G52" s="8">
        <f t="shared" ca="1" si="2"/>
        <v>1200</v>
      </c>
      <c r="H52" s="8" t="s">
        <v>14</v>
      </c>
      <c r="I52" s="8" t="s">
        <v>147</v>
      </c>
      <c r="J52" s="5" t="s">
        <v>148</v>
      </c>
      <c r="K52" s="5"/>
      <c r="L52" s="5" t="s">
        <v>40</v>
      </c>
    </row>
    <row r="53" spans="1:12">
      <c r="A53" s="5" t="s">
        <v>12</v>
      </c>
      <c r="B53" s="6">
        <v>40161</v>
      </c>
      <c r="C53" s="7">
        <v>852.94</v>
      </c>
      <c r="D53" s="7">
        <f t="shared" si="0"/>
        <v>850</v>
      </c>
      <c r="E53" s="10">
        <f t="shared" ca="1" si="1"/>
        <v>66.420439780092664</v>
      </c>
      <c r="F53" s="5" t="s">
        <v>13</v>
      </c>
      <c r="G53" s="8">
        <f t="shared" ca="1" si="2"/>
        <v>1200</v>
      </c>
      <c r="H53" s="8" t="s">
        <v>14</v>
      </c>
      <c r="I53" s="8" t="s">
        <v>149</v>
      </c>
      <c r="J53" s="5" t="s">
        <v>150</v>
      </c>
      <c r="K53" s="5"/>
      <c r="L53" s="5" t="s">
        <v>44</v>
      </c>
    </row>
    <row r="54" spans="1:12">
      <c r="A54" s="5" t="s">
        <v>12</v>
      </c>
      <c r="B54" s="6">
        <v>40161</v>
      </c>
      <c r="C54" s="7">
        <v>852.94</v>
      </c>
      <c r="D54" s="7">
        <f t="shared" si="0"/>
        <v>850</v>
      </c>
      <c r="E54" s="10">
        <f t="shared" ca="1" si="1"/>
        <v>66.420439780092664</v>
      </c>
      <c r="F54" s="5" t="s">
        <v>13</v>
      </c>
      <c r="G54" s="8">
        <f t="shared" ca="1" si="2"/>
        <v>1200</v>
      </c>
      <c r="H54" s="8" t="s">
        <v>14</v>
      </c>
      <c r="I54" s="8" t="s">
        <v>151</v>
      </c>
      <c r="J54" s="5" t="s">
        <v>36</v>
      </c>
      <c r="K54" s="5"/>
      <c r="L54" s="5" t="s">
        <v>44</v>
      </c>
    </row>
    <row r="55" spans="1:12">
      <c r="A55" s="5" t="s">
        <v>12</v>
      </c>
      <c r="B55" s="6">
        <v>40161</v>
      </c>
      <c r="C55" s="7">
        <v>852.94</v>
      </c>
      <c r="D55" s="7">
        <f t="shared" si="0"/>
        <v>850</v>
      </c>
      <c r="E55" s="10">
        <f t="shared" ca="1" si="1"/>
        <v>66.420439780092664</v>
      </c>
      <c r="F55" s="5" t="s">
        <v>13</v>
      </c>
      <c r="G55" s="8">
        <f t="shared" ca="1" si="2"/>
        <v>1200</v>
      </c>
      <c r="H55" s="8" t="s">
        <v>14</v>
      </c>
      <c r="I55" s="8" t="s">
        <v>152</v>
      </c>
      <c r="J55" s="5" t="s">
        <v>85</v>
      </c>
      <c r="K55" s="5"/>
      <c r="L55" s="5" t="s">
        <v>153</v>
      </c>
    </row>
    <row r="56" spans="1:12">
      <c r="A56" s="5" t="s">
        <v>12</v>
      </c>
      <c r="B56" s="6">
        <v>40161</v>
      </c>
      <c r="C56" s="7">
        <v>852.94</v>
      </c>
      <c r="D56" s="7">
        <f t="shared" si="0"/>
        <v>850</v>
      </c>
      <c r="E56" s="10">
        <f t="shared" ca="1" si="1"/>
        <v>66.420439780092664</v>
      </c>
      <c r="F56" s="5" t="s">
        <v>13</v>
      </c>
      <c r="G56" s="8">
        <f t="shared" ca="1" si="2"/>
        <v>1200</v>
      </c>
      <c r="H56" s="8" t="s">
        <v>14</v>
      </c>
      <c r="I56" s="8" t="s">
        <v>154</v>
      </c>
      <c r="J56" s="5" t="s">
        <v>155</v>
      </c>
      <c r="K56" s="5"/>
      <c r="L56" s="5" t="s">
        <v>40</v>
      </c>
    </row>
    <row r="57" spans="1:12">
      <c r="A57" s="5" t="s">
        <v>12</v>
      </c>
      <c r="B57" s="6">
        <v>40161</v>
      </c>
      <c r="C57" s="7">
        <v>852.94</v>
      </c>
      <c r="D57" s="7">
        <f t="shared" si="0"/>
        <v>850</v>
      </c>
      <c r="E57" s="10">
        <f t="shared" ca="1" si="1"/>
        <v>66.420439780092664</v>
      </c>
      <c r="F57" s="5" t="s">
        <v>13</v>
      </c>
      <c r="G57" s="8">
        <f t="shared" ca="1" si="2"/>
        <v>1200</v>
      </c>
      <c r="H57" s="8" t="s">
        <v>14</v>
      </c>
      <c r="I57" s="8" t="s">
        <v>156</v>
      </c>
      <c r="J57" s="5" t="s">
        <v>157</v>
      </c>
      <c r="K57" s="5"/>
      <c r="L57" s="5" t="s">
        <v>40</v>
      </c>
    </row>
    <row r="58" spans="1:12">
      <c r="A58" s="5" t="s">
        <v>12</v>
      </c>
      <c r="B58" s="6">
        <v>40161</v>
      </c>
      <c r="C58" s="7">
        <v>852.94</v>
      </c>
      <c r="D58" s="7">
        <f t="shared" si="0"/>
        <v>850</v>
      </c>
      <c r="E58" s="10">
        <f t="shared" ca="1" si="1"/>
        <v>66.420439780092664</v>
      </c>
      <c r="F58" s="5" t="s">
        <v>13</v>
      </c>
      <c r="G58" s="8">
        <f t="shared" ca="1" si="2"/>
        <v>1200</v>
      </c>
      <c r="H58" s="8" t="s">
        <v>14</v>
      </c>
      <c r="I58" s="8" t="s">
        <v>158</v>
      </c>
      <c r="J58" s="5" t="s">
        <v>159</v>
      </c>
      <c r="K58" s="5"/>
      <c r="L58" s="5" t="s">
        <v>111</v>
      </c>
    </row>
    <row r="59" spans="1:12">
      <c r="A59" s="5" t="s">
        <v>12</v>
      </c>
      <c r="B59" s="6">
        <v>40161</v>
      </c>
      <c r="C59" s="7">
        <v>852.94</v>
      </c>
      <c r="D59" s="7">
        <f t="shared" si="0"/>
        <v>850</v>
      </c>
      <c r="E59" s="10">
        <f t="shared" ca="1" si="1"/>
        <v>66.420439780092664</v>
      </c>
      <c r="F59" s="5" t="s">
        <v>13</v>
      </c>
      <c r="G59" s="8">
        <f t="shared" ca="1" si="2"/>
        <v>1200</v>
      </c>
      <c r="H59" s="8" t="s">
        <v>14</v>
      </c>
      <c r="I59" s="8" t="s">
        <v>160</v>
      </c>
      <c r="J59" s="5" t="s">
        <v>161</v>
      </c>
      <c r="K59" s="5"/>
      <c r="L59" s="5" t="s">
        <v>162</v>
      </c>
    </row>
    <row r="60" spans="1:12">
      <c r="A60" s="5" t="s">
        <v>12</v>
      </c>
      <c r="B60" s="6">
        <v>40161</v>
      </c>
      <c r="C60" s="7">
        <v>852.94</v>
      </c>
      <c r="D60" s="7">
        <f t="shared" si="0"/>
        <v>850</v>
      </c>
      <c r="E60" s="10">
        <f t="shared" ca="1" si="1"/>
        <v>66.420439780092664</v>
      </c>
      <c r="F60" s="5" t="s">
        <v>13</v>
      </c>
      <c r="G60" s="8">
        <f t="shared" ca="1" si="2"/>
        <v>1200</v>
      </c>
      <c r="H60" s="8" t="s">
        <v>14</v>
      </c>
      <c r="I60" s="8" t="s">
        <v>163</v>
      </c>
      <c r="J60" s="5" t="s">
        <v>164</v>
      </c>
      <c r="K60" s="5"/>
      <c r="L60" s="5" t="s">
        <v>144</v>
      </c>
    </row>
    <row r="61" spans="1:12">
      <c r="A61" s="5" t="s">
        <v>12</v>
      </c>
      <c r="B61" s="6">
        <v>40161</v>
      </c>
      <c r="C61" s="7">
        <v>852.94</v>
      </c>
      <c r="D61" s="7">
        <f t="shared" si="0"/>
        <v>850</v>
      </c>
      <c r="E61" s="10">
        <f t="shared" ca="1" si="1"/>
        <v>66.420439780092664</v>
      </c>
      <c r="F61" s="5" t="s">
        <v>13</v>
      </c>
      <c r="G61" s="8">
        <f t="shared" ca="1" si="2"/>
        <v>1200</v>
      </c>
      <c r="H61" s="8" t="s">
        <v>14</v>
      </c>
      <c r="I61" s="8" t="s">
        <v>165</v>
      </c>
      <c r="J61" s="5" t="s">
        <v>166</v>
      </c>
      <c r="K61" s="5"/>
      <c r="L61" s="5" t="s">
        <v>111</v>
      </c>
    </row>
    <row r="62" spans="1:12">
      <c r="A62" s="5" t="s">
        <v>12</v>
      </c>
      <c r="B62" s="6">
        <v>40161</v>
      </c>
      <c r="C62" s="7">
        <v>852.94</v>
      </c>
      <c r="D62" s="7">
        <f t="shared" si="0"/>
        <v>850</v>
      </c>
      <c r="E62" s="10">
        <f t="shared" ca="1" si="1"/>
        <v>66.420439780092664</v>
      </c>
      <c r="F62" s="5" t="s">
        <v>13</v>
      </c>
      <c r="G62" s="8">
        <f t="shared" ca="1" si="2"/>
        <v>1200</v>
      </c>
      <c r="H62" s="8" t="s">
        <v>14</v>
      </c>
      <c r="I62" s="8" t="s">
        <v>167</v>
      </c>
      <c r="J62" s="5" t="s">
        <v>168</v>
      </c>
      <c r="K62" s="5"/>
      <c r="L62" s="5" t="s">
        <v>144</v>
      </c>
    </row>
    <row r="63" spans="1:12">
      <c r="A63" s="5" t="s">
        <v>12</v>
      </c>
      <c r="B63" s="6">
        <v>40161</v>
      </c>
      <c r="C63" s="7">
        <v>852.94</v>
      </c>
      <c r="D63" s="7">
        <f t="shared" si="0"/>
        <v>850</v>
      </c>
      <c r="E63" s="10">
        <f t="shared" ca="1" si="1"/>
        <v>66.420439780092664</v>
      </c>
      <c r="F63" s="5" t="s">
        <v>13</v>
      </c>
      <c r="G63" s="8">
        <f t="shared" ca="1" si="2"/>
        <v>1200</v>
      </c>
      <c r="H63" s="8" t="s">
        <v>14</v>
      </c>
      <c r="I63" s="8" t="s">
        <v>169</v>
      </c>
      <c r="J63" s="5" t="s">
        <v>170</v>
      </c>
      <c r="K63" s="5"/>
      <c r="L63" s="5" t="s">
        <v>171</v>
      </c>
    </row>
    <row r="64" spans="1:12">
      <c r="A64" s="5" t="s">
        <v>12</v>
      </c>
      <c r="B64" s="6">
        <v>40161</v>
      </c>
      <c r="C64" s="7">
        <v>852.94</v>
      </c>
      <c r="D64" s="7">
        <f t="shared" si="0"/>
        <v>850</v>
      </c>
      <c r="E64" s="10">
        <f t="shared" ca="1" si="1"/>
        <v>66.420439780092664</v>
      </c>
      <c r="F64" s="5" t="s">
        <v>13</v>
      </c>
      <c r="G64" s="8">
        <f t="shared" ca="1" si="2"/>
        <v>1200</v>
      </c>
      <c r="H64" s="8" t="s">
        <v>14</v>
      </c>
      <c r="I64" s="8" t="s">
        <v>172</v>
      </c>
      <c r="J64" s="5" t="s">
        <v>173</v>
      </c>
      <c r="K64" s="5"/>
      <c r="L64" s="5" t="s">
        <v>162</v>
      </c>
    </row>
    <row r="65" spans="1:12">
      <c r="A65" s="5" t="s">
        <v>12</v>
      </c>
      <c r="B65" s="6">
        <v>40161</v>
      </c>
      <c r="C65" s="7">
        <v>852.94</v>
      </c>
      <c r="D65" s="7">
        <f t="shared" si="0"/>
        <v>850</v>
      </c>
      <c r="E65" s="10">
        <f t="shared" ca="1" si="1"/>
        <v>66.420439780092664</v>
      </c>
      <c r="F65" s="5" t="s">
        <v>13</v>
      </c>
      <c r="G65" s="8">
        <f t="shared" ca="1" si="2"/>
        <v>1200</v>
      </c>
      <c r="H65" s="8" t="s">
        <v>14</v>
      </c>
      <c r="I65" s="8" t="s">
        <v>174</v>
      </c>
      <c r="J65" s="5" t="s">
        <v>175</v>
      </c>
      <c r="K65" s="5"/>
      <c r="L65" s="5" t="s">
        <v>40</v>
      </c>
    </row>
    <row r="66" spans="1:12">
      <c r="A66" s="5" t="s">
        <v>12</v>
      </c>
      <c r="B66" s="6">
        <v>40161</v>
      </c>
      <c r="C66" s="7">
        <v>852.94</v>
      </c>
      <c r="D66" s="7">
        <f t="shared" si="0"/>
        <v>850</v>
      </c>
      <c r="E66" s="10">
        <f t="shared" ca="1" si="1"/>
        <v>66.420439780092664</v>
      </c>
      <c r="F66" s="5" t="s">
        <v>13</v>
      </c>
      <c r="G66" s="8">
        <f t="shared" ca="1" si="2"/>
        <v>1200</v>
      </c>
      <c r="H66" s="8" t="s">
        <v>14</v>
      </c>
      <c r="I66" s="8" t="s">
        <v>176</v>
      </c>
      <c r="J66" s="5" t="s">
        <v>177</v>
      </c>
      <c r="K66" s="5"/>
      <c r="L66" s="5" t="s">
        <v>40</v>
      </c>
    </row>
    <row r="67" spans="1:12">
      <c r="A67" s="5" t="s">
        <v>12</v>
      </c>
      <c r="B67" s="6">
        <v>40161</v>
      </c>
      <c r="C67" s="7">
        <v>852.94</v>
      </c>
      <c r="D67" s="7">
        <f t="shared" si="0"/>
        <v>850</v>
      </c>
      <c r="E67" s="10">
        <f t="shared" ca="1" si="1"/>
        <v>66.420439780092664</v>
      </c>
      <c r="F67" s="5" t="s">
        <v>13</v>
      </c>
      <c r="G67" s="8">
        <f t="shared" ca="1" si="2"/>
        <v>1200</v>
      </c>
      <c r="H67" s="8" t="s">
        <v>14</v>
      </c>
      <c r="I67" s="8" t="s">
        <v>178</v>
      </c>
      <c r="J67" s="5" t="s">
        <v>179</v>
      </c>
      <c r="K67" s="5"/>
      <c r="L67" s="5" t="s">
        <v>44</v>
      </c>
    </row>
    <row r="68" spans="1:12">
      <c r="A68" s="5" t="s">
        <v>12</v>
      </c>
      <c r="B68" s="6">
        <v>40161</v>
      </c>
      <c r="C68" s="7">
        <v>852.94</v>
      </c>
      <c r="D68" s="7">
        <f t="shared" si="0"/>
        <v>850</v>
      </c>
      <c r="E68" s="10">
        <f t="shared" ca="1" si="1"/>
        <v>66.420439780092664</v>
      </c>
      <c r="F68" s="5" t="s">
        <v>13</v>
      </c>
      <c r="G68" s="8">
        <f t="shared" ca="1" si="2"/>
        <v>1200</v>
      </c>
      <c r="H68" s="8" t="s">
        <v>14</v>
      </c>
      <c r="I68" s="8" t="s">
        <v>180</v>
      </c>
      <c r="J68" s="5" t="s">
        <v>181</v>
      </c>
      <c r="K68" s="5"/>
      <c r="L68" s="5" t="s">
        <v>40</v>
      </c>
    </row>
    <row r="69" spans="1:12">
      <c r="A69" s="5" t="s">
        <v>12</v>
      </c>
      <c r="B69" s="6">
        <v>40161</v>
      </c>
      <c r="C69" s="7">
        <v>852.94</v>
      </c>
      <c r="D69" s="7">
        <f t="shared" si="0"/>
        <v>850</v>
      </c>
      <c r="E69" s="10">
        <f t="shared" ca="1" si="1"/>
        <v>66.420439780092664</v>
      </c>
      <c r="F69" s="5" t="s">
        <v>13</v>
      </c>
      <c r="G69" s="8">
        <f t="shared" ca="1" si="2"/>
        <v>1200</v>
      </c>
      <c r="H69" s="8" t="s">
        <v>14</v>
      </c>
      <c r="I69" s="8" t="s">
        <v>182</v>
      </c>
      <c r="J69" s="5" t="s">
        <v>183</v>
      </c>
      <c r="K69" s="5"/>
      <c r="L69" s="5" t="s">
        <v>40</v>
      </c>
    </row>
    <row r="70" spans="1:12">
      <c r="A70" s="5" t="s">
        <v>12</v>
      </c>
      <c r="B70" s="6">
        <v>40161</v>
      </c>
      <c r="C70" s="7"/>
      <c r="D70" s="7">
        <f t="shared" si="0"/>
        <v>850</v>
      </c>
      <c r="E70" s="10">
        <f t="shared" ca="1" si="1"/>
        <v>66.420439780092664</v>
      </c>
      <c r="F70" s="5" t="s">
        <v>13</v>
      </c>
      <c r="G70" s="8">
        <f t="shared" ca="1" si="2"/>
        <v>1200</v>
      </c>
      <c r="H70" s="8" t="s">
        <v>14</v>
      </c>
      <c r="I70" s="8" t="s">
        <v>184</v>
      </c>
      <c r="J70" s="5" t="s">
        <v>185</v>
      </c>
      <c r="K70" s="5" t="s">
        <v>164</v>
      </c>
      <c r="L70" s="5" t="s">
        <v>40</v>
      </c>
    </row>
    <row r="71" spans="1:12">
      <c r="A71" s="5" t="s">
        <v>12</v>
      </c>
      <c r="B71" s="6">
        <v>40161</v>
      </c>
      <c r="C71" s="7"/>
      <c r="D71" s="7">
        <f t="shared" si="0"/>
        <v>850</v>
      </c>
      <c r="E71" s="10">
        <f t="shared" ca="1" si="1"/>
        <v>66.420439780092664</v>
      </c>
      <c r="F71" s="5" t="s">
        <v>13</v>
      </c>
      <c r="G71" s="8">
        <f t="shared" ca="1" si="2"/>
        <v>1200</v>
      </c>
      <c r="H71" s="8" t="s">
        <v>14</v>
      </c>
      <c r="I71" s="8" t="s">
        <v>186</v>
      </c>
      <c r="J71" s="5" t="s">
        <v>187</v>
      </c>
      <c r="K71" s="5" t="s">
        <v>139</v>
      </c>
      <c r="L71" s="5" t="s">
        <v>40</v>
      </c>
    </row>
    <row r="72" spans="1:12">
      <c r="A72" s="5" t="s">
        <v>12</v>
      </c>
      <c r="B72" s="6">
        <v>40161</v>
      </c>
      <c r="C72" s="7"/>
      <c r="D72" s="7">
        <f t="shared" ref="D72:D87" si="3">IF(A72="Yes",IF(F72="Cow",850,IF(F72="Heifer",G72*$D$2,IF(F72="Steer",G72*$D$3,0))),0)</f>
        <v>850</v>
      </c>
      <c r="E72" s="10">
        <f t="shared" ref="E72:E87" ca="1" si="4">IF(A72="Yes",(NOW()-B72)/30,0)</f>
        <v>66.420439780092664</v>
      </c>
      <c r="F72" s="5" t="s">
        <v>13</v>
      </c>
      <c r="G72" s="8">
        <f t="shared" ref="G72:G87" ca="1" si="5">IF(A72="Yes",IF(F72="Cow",1200,IF((NOW()-B72)&lt;730,(NOW()-B72)/30*50,1200)),0)</f>
        <v>1200</v>
      </c>
      <c r="H72" s="8" t="s">
        <v>14</v>
      </c>
      <c r="I72" s="8" t="s">
        <v>188</v>
      </c>
      <c r="J72" s="5" t="s">
        <v>189</v>
      </c>
      <c r="K72" s="5"/>
      <c r="L72" s="5" t="s">
        <v>40</v>
      </c>
    </row>
    <row r="73" spans="1:12">
      <c r="A73" s="5" t="s">
        <v>66</v>
      </c>
      <c r="B73" s="6">
        <v>40161</v>
      </c>
      <c r="C73" s="7"/>
      <c r="D73" s="7">
        <f t="shared" si="3"/>
        <v>0</v>
      </c>
      <c r="E73" s="10">
        <f t="shared" ca="1" si="4"/>
        <v>0</v>
      </c>
      <c r="F73" s="5" t="s">
        <v>13</v>
      </c>
      <c r="G73" s="8">
        <f t="shared" ca="1" si="5"/>
        <v>0</v>
      </c>
      <c r="H73" s="8" t="s">
        <v>14</v>
      </c>
      <c r="I73" s="8" t="s">
        <v>190</v>
      </c>
      <c r="J73" s="5" t="s">
        <v>191</v>
      </c>
      <c r="K73" s="5"/>
      <c r="L73" s="5" t="s">
        <v>40</v>
      </c>
    </row>
    <row r="74" spans="1:12">
      <c r="A74" s="5" t="s">
        <v>52</v>
      </c>
      <c r="B74" s="6">
        <v>40161</v>
      </c>
      <c r="C74" s="7"/>
      <c r="D74" s="7">
        <f t="shared" si="3"/>
        <v>0</v>
      </c>
      <c r="E74" s="10">
        <f t="shared" ca="1" si="4"/>
        <v>0</v>
      </c>
      <c r="F74" s="5" t="s">
        <v>13</v>
      </c>
      <c r="G74" s="8">
        <f t="shared" ca="1" si="5"/>
        <v>0</v>
      </c>
      <c r="H74" s="8" t="s">
        <v>14</v>
      </c>
      <c r="I74" s="8"/>
      <c r="J74" s="5" t="s">
        <v>192</v>
      </c>
      <c r="K74" s="5"/>
      <c r="L74" s="5" t="s">
        <v>40</v>
      </c>
    </row>
    <row r="75" spans="1:12">
      <c r="A75" s="5" t="s">
        <v>52</v>
      </c>
      <c r="B75" s="6">
        <v>40161</v>
      </c>
      <c r="C75" s="7">
        <v>852.94</v>
      </c>
      <c r="D75" s="7">
        <f t="shared" si="3"/>
        <v>0</v>
      </c>
      <c r="E75" s="10">
        <f t="shared" ca="1" si="4"/>
        <v>0</v>
      </c>
      <c r="F75" s="5" t="s">
        <v>13</v>
      </c>
      <c r="G75" s="8">
        <f t="shared" ca="1" si="5"/>
        <v>0</v>
      </c>
      <c r="H75" s="8" t="s">
        <v>14</v>
      </c>
      <c r="I75" s="8"/>
      <c r="J75" s="5" t="s">
        <v>193</v>
      </c>
      <c r="K75" s="5"/>
      <c r="L75" s="5" t="s">
        <v>44</v>
      </c>
    </row>
    <row r="76" spans="1:12">
      <c r="A76" s="5" t="s">
        <v>52</v>
      </c>
      <c r="B76" s="6">
        <v>40161</v>
      </c>
      <c r="C76" s="7">
        <v>852.94</v>
      </c>
      <c r="D76" s="7">
        <f t="shared" si="3"/>
        <v>0</v>
      </c>
      <c r="E76" s="10">
        <f t="shared" ca="1" si="4"/>
        <v>0</v>
      </c>
      <c r="F76" s="5" t="s">
        <v>13</v>
      </c>
      <c r="G76" s="8">
        <f t="shared" ca="1" si="5"/>
        <v>0</v>
      </c>
      <c r="H76" s="8" t="s">
        <v>14</v>
      </c>
      <c r="I76" s="8"/>
      <c r="J76" s="5" t="s">
        <v>194</v>
      </c>
      <c r="K76" s="5"/>
      <c r="L76" s="5" t="s">
        <v>40</v>
      </c>
    </row>
    <row r="77" spans="1:12">
      <c r="A77" s="5" t="s">
        <v>12</v>
      </c>
      <c r="B77" s="6">
        <v>40138</v>
      </c>
      <c r="C77" s="7">
        <v>770</v>
      </c>
      <c r="D77" s="7">
        <f t="shared" si="3"/>
        <v>850</v>
      </c>
      <c r="E77" s="10">
        <f t="shared" ca="1" si="4"/>
        <v>67.18710644675933</v>
      </c>
      <c r="F77" s="5" t="s">
        <v>13</v>
      </c>
      <c r="G77" s="8">
        <f t="shared" ca="1" si="5"/>
        <v>1200</v>
      </c>
      <c r="H77" s="8" t="s">
        <v>14</v>
      </c>
      <c r="I77" s="8" t="s">
        <v>195</v>
      </c>
      <c r="J77" s="5" t="s">
        <v>88</v>
      </c>
      <c r="K77" s="5"/>
      <c r="L77" s="5" t="s">
        <v>196</v>
      </c>
    </row>
    <row r="78" spans="1:12">
      <c r="A78" s="5" t="s">
        <v>12</v>
      </c>
      <c r="B78" s="6">
        <v>40138</v>
      </c>
      <c r="C78" s="7">
        <v>770</v>
      </c>
      <c r="D78" s="7">
        <f t="shared" si="3"/>
        <v>850</v>
      </c>
      <c r="E78" s="10">
        <f t="shared" ca="1" si="4"/>
        <v>67.18710644675933</v>
      </c>
      <c r="F78" s="5" t="s">
        <v>13</v>
      </c>
      <c r="G78" s="8">
        <f t="shared" ca="1" si="5"/>
        <v>1200</v>
      </c>
      <c r="H78" s="8" t="s">
        <v>14</v>
      </c>
      <c r="I78" s="8" t="s">
        <v>197</v>
      </c>
      <c r="J78" s="5" t="s">
        <v>198</v>
      </c>
      <c r="K78" s="5"/>
      <c r="L78" s="5" t="s">
        <v>196</v>
      </c>
    </row>
    <row r="79" spans="1:12">
      <c r="A79" s="5" t="s">
        <v>12</v>
      </c>
      <c r="B79" s="6">
        <v>40138</v>
      </c>
      <c r="C79" s="7">
        <v>770</v>
      </c>
      <c r="D79" s="7">
        <f t="shared" si="3"/>
        <v>850</v>
      </c>
      <c r="E79" s="10">
        <f t="shared" ca="1" si="4"/>
        <v>67.18710644675933</v>
      </c>
      <c r="F79" s="5" t="s">
        <v>13</v>
      </c>
      <c r="G79" s="8">
        <f t="shared" ca="1" si="5"/>
        <v>1200</v>
      </c>
      <c r="H79" s="8" t="s">
        <v>14</v>
      </c>
      <c r="I79" s="8" t="s">
        <v>199</v>
      </c>
      <c r="J79" s="5" t="s">
        <v>200</v>
      </c>
      <c r="K79" s="5"/>
      <c r="L79" s="5" t="s">
        <v>196</v>
      </c>
    </row>
    <row r="80" spans="1:12">
      <c r="A80" s="5" t="s">
        <v>12</v>
      </c>
      <c r="B80" s="6">
        <v>40138</v>
      </c>
      <c r="C80" s="7">
        <v>770</v>
      </c>
      <c r="D80" s="7">
        <f t="shared" si="3"/>
        <v>850</v>
      </c>
      <c r="E80" s="10">
        <f t="shared" ca="1" si="4"/>
        <v>67.18710644675933</v>
      </c>
      <c r="F80" s="5" t="s">
        <v>13</v>
      </c>
      <c r="G80" s="8">
        <f t="shared" ca="1" si="5"/>
        <v>1200</v>
      </c>
      <c r="H80" s="8" t="s">
        <v>14</v>
      </c>
      <c r="I80" s="8" t="s">
        <v>201</v>
      </c>
      <c r="J80" s="5" t="s">
        <v>202</v>
      </c>
      <c r="K80" s="5"/>
      <c r="L80" s="5" t="s">
        <v>196</v>
      </c>
    </row>
    <row r="81" spans="1:12">
      <c r="A81" s="5" t="s">
        <v>12</v>
      </c>
      <c r="B81" s="6">
        <v>40138</v>
      </c>
      <c r="C81" s="7">
        <v>770</v>
      </c>
      <c r="D81" s="7">
        <f t="shared" si="3"/>
        <v>850</v>
      </c>
      <c r="E81" s="10">
        <f t="shared" ca="1" si="4"/>
        <v>67.18710644675933</v>
      </c>
      <c r="F81" s="5" t="s">
        <v>13</v>
      </c>
      <c r="G81" s="8">
        <f t="shared" ca="1" si="5"/>
        <v>1200</v>
      </c>
      <c r="H81" s="8" t="s">
        <v>14</v>
      </c>
      <c r="I81" s="8" t="s">
        <v>203</v>
      </c>
      <c r="J81" s="5" t="s">
        <v>204</v>
      </c>
      <c r="K81" s="5"/>
      <c r="L81" s="5" t="s">
        <v>196</v>
      </c>
    </row>
    <row r="82" spans="1:12">
      <c r="A82" s="5" t="s">
        <v>12</v>
      </c>
      <c r="B82" s="6">
        <v>40138</v>
      </c>
      <c r="C82" s="7">
        <v>770</v>
      </c>
      <c r="D82" s="7">
        <f t="shared" si="3"/>
        <v>850</v>
      </c>
      <c r="E82" s="10">
        <f t="shared" ca="1" si="4"/>
        <v>67.18710644675933</v>
      </c>
      <c r="F82" s="5" t="s">
        <v>13</v>
      </c>
      <c r="G82" s="8">
        <f t="shared" ca="1" si="5"/>
        <v>1200</v>
      </c>
      <c r="H82" s="8" t="s">
        <v>14</v>
      </c>
      <c r="I82" s="8" t="s">
        <v>205</v>
      </c>
      <c r="J82" s="5" t="s">
        <v>91</v>
      </c>
      <c r="K82" s="5"/>
      <c r="L82" s="5" t="s">
        <v>196</v>
      </c>
    </row>
    <row r="83" spans="1:12">
      <c r="A83" s="5" t="s">
        <v>12</v>
      </c>
      <c r="B83" s="6">
        <v>40138</v>
      </c>
      <c r="C83" s="7">
        <v>770</v>
      </c>
      <c r="D83" s="7">
        <f t="shared" si="3"/>
        <v>850</v>
      </c>
      <c r="E83" s="10">
        <f t="shared" ca="1" si="4"/>
        <v>67.18710644675933</v>
      </c>
      <c r="F83" s="5" t="s">
        <v>13</v>
      </c>
      <c r="G83" s="8">
        <f t="shared" ca="1" si="5"/>
        <v>1200</v>
      </c>
      <c r="H83" s="8" t="s">
        <v>14</v>
      </c>
      <c r="I83" s="8" t="s">
        <v>206</v>
      </c>
      <c r="J83" s="5" t="s">
        <v>207</v>
      </c>
      <c r="K83" s="5"/>
      <c r="L83" s="5" t="s">
        <v>196</v>
      </c>
    </row>
    <row r="84" spans="1:12">
      <c r="A84" s="5" t="s">
        <v>12</v>
      </c>
      <c r="B84" s="6">
        <v>40138</v>
      </c>
      <c r="C84" s="7">
        <v>770</v>
      </c>
      <c r="D84" s="7">
        <f t="shared" si="3"/>
        <v>850</v>
      </c>
      <c r="E84" s="10">
        <f t="shared" ca="1" si="4"/>
        <v>67.18710644675933</v>
      </c>
      <c r="F84" s="5" t="s">
        <v>13</v>
      </c>
      <c r="G84" s="8">
        <f t="shared" ca="1" si="5"/>
        <v>1200</v>
      </c>
      <c r="H84" s="8" t="s">
        <v>14</v>
      </c>
      <c r="I84" s="8" t="s">
        <v>208</v>
      </c>
      <c r="J84" s="5" t="s">
        <v>82</v>
      </c>
      <c r="K84" s="5"/>
      <c r="L84" s="5" t="s">
        <v>196</v>
      </c>
    </row>
    <row r="85" spans="1:12">
      <c r="A85" s="5" t="s">
        <v>12</v>
      </c>
      <c r="B85" s="6">
        <v>39996</v>
      </c>
      <c r="C85" s="7">
        <v>1200</v>
      </c>
      <c r="D85" s="7">
        <f t="shared" si="3"/>
        <v>850</v>
      </c>
      <c r="E85" s="10">
        <f t="shared" ca="1" si="4"/>
        <v>71.920439780092664</v>
      </c>
      <c r="F85" s="5" t="s">
        <v>13</v>
      </c>
      <c r="G85" s="8">
        <f t="shared" ca="1" si="5"/>
        <v>1200</v>
      </c>
      <c r="H85" s="8" t="s">
        <v>14</v>
      </c>
      <c r="I85" s="8" t="s">
        <v>209</v>
      </c>
      <c r="J85" s="5" t="s">
        <v>210</v>
      </c>
      <c r="K85" s="8"/>
      <c r="L85" s="5" t="s">
        <v>211</v>
      </c>
    </row>
    <row r="86" spans="1:12">
      <c r="A86" s="5" t="s">
        <v>12</v>
      </c>
      <c r="B86" s="6">
        <v>39993</v>
      </c>
      <c r="C86" s="7">
        <v>1200</v>
      </c>
      <c r="D86" s="7">
        <f t="shared" si="3"/>
        <v>850</v>
      </c>
      <c r="E86" s="10">
        <f t="shared" ca="1" si="4"/>
        <v>72.020439780092659</v>
      </c>
      <c r="F86" s="5" t="s">
        <v>13</v>
      </c>
      <c r="G86" s="8">
        <f t="shared" ca="1" si="5"/>
        <v>1200</v>
      </c>
      <c r="H86" s="8" t="s">
        <v>14</v>
      </c>
      <c r="I86" s="8" t="s">
        <v>212</v>
      </c>
      <c r="J86" s="5" t="s">
        <v>213</v>
      </c>
      <c r="K86" s="8"/>
      <c r="L86" s="5" t="s">
        <v>214</v>
      </c>
    </row>
    <row r="87" spans="1:12">
      <c r="A87" s="5" t="s">
        <v>12</v>
      </c>
      <c r="B87" s="6">
        <v>39904</v>
      </c>
      <c r="C87" s="7">
        <v>1200</v>
      </c>
      <c r="D87" s="7">
        <f t="shared" si="3"/>
        <v>850</v>
      </c>
      <c r="E87" s="10">
        <f t="shared" ca="1" si="4"/>
        <v>74.987106446759327</v>
      </c>
      <c r="F87" s="5" t="s">
        <v>13</v>
      </c>
      <c r="G87" s="8">
        <f t="shared" ca="1" si="5"/>
        <v>1200</v>
      </c>
      <c r="H87" s="8" t="s">
        <v>14</v>
      </c>
      <c r="I87" s="8" t="s">
        <v>215</v>
      </c>
      <c r="J87" s="5" t="s">
        <v>216</v>
      </c>
      <c r="K87" s="2"/>
      <c r="L87" s="5" t="s">
        <v>217</v>
      </c>
    </row>
    <row r="88" spans="1:12">
      <c r="A88" s="5" t="s">
        <v>12</v>
      </c>
      <c r="B88" s="9">
        <v>40700</v>
      </c>
      <c r="C88" s="7"/>
      <c r="D88" s="7"/>
      <c r="E88" s="7"/>
      <c r="F88" s="5" t="s">
        <v>218</v>
      </c>
      <c r="G88" s="8"/>
      <c r="H88" s="8" t="s">
        <v>14</v>
      </c>
      <c r="I88" s="8"/>
      <c r="J88" s="5" t="s">
        <v>136</v>
      </c>
      <c r="K88" s="5"/>
      <c r="L88" s="5"/>
    </row>
    <row r="89" spans="1:12">
      <c r="A89" s="5" t="s">
        <v>12</v>
      </c>
      <c r="B89" s="9">
        <v>40700</v>
      </c>
      <c r="C89" s="7"/>
      <c r="D89" s="7"/>
      <c r="E89" s="7"/>
      <c r="F89" s="5" t="s">
        <v>218</v>
      </c>
      <c r="G89" s="8"/>
      <c r="H89" s="8" t="s">
        <v>14</v>
      </c>
      <c r="I89" s="8"/>
      <c r="J89" s="5" t="s">
        <v>115</v>
      </c>
      <c r="K89" s="5" t="s">
        <v>219</v>
      </c>
      <c r="L89" s="5" t="s">
        <v>20</v>
      </c>
    </row>
    <row r="90" spans="1:12">
      <c r="A90" s="5" t="s">
        <v>66</v>
      </c>
      <c r="B90" s="9">
        <v>40700</v>
      </c>
      <c r="C90" s="7"/>
      <c r="D90" s="7"/>
      <c r="E90" s="7"/>
      <c r="F90" s="5" t="s">
        <v>218</v>
      </c>
      <c r="G90" s="8"/>
      <c r="H90" s="8" t="s">
        <v>14</v>
      </c>
      <c r="I90" s="8"/>
      <c r="J90" s="5" t="s">
        <v>220</v>
      </c>
      <c r="K90" s="5" t="s">
        <v>221</v>
      </c>
      <c r="L90" s="5" t="s">
        <v>222</v>
      </c>
    </row>
    <row r="91" spans="1:12">
      <c r="A91" s="5" t="s">
        <v>12</v>
      </c>
      <c r="B91" s="6">
        <v>40466</v>
      </c>
      <c r="C91" s="7"/>
      <c r="D91" s="7">
        <f ca="1">IF(A91="Yes",IF(F91="Cow",850,IF(F91="Heifer",G91*$D$2,IF(F91="Steer",G91*$D$3,0))),0)</f>
        <v>0</v>
      </c>
      <c r="E91" s="10">
        <f ca="1">IF(A91="Yes",(NOW()-B91)/30,0)</f>
        <v>56.253773113425993</v>
      </c>
      <c r="F91" s="5" t="s">
        <v>218</v>
      </c>
      <c r="G91" s="8">
        <f ca="1">IF(A91="Yes",IF(F91="Cow",1200,IF((NOW()-B91)&lt;730,(NOW()-B91)/30*50,1200)),0)</f>
        <v>1200</v>
      </c>
      <c r="H91" s="8" t="s">
        <v>14</v>
      </c>
      <c r="I91" s="8" t="s">
        <v>223</v>
      </c>
      <c r="J91" s="5" t="s">
        <v>224</v>
      </c>
      <c r="K91" s="5" t="s">
        <v>141</v>
      </c>
      <c r="L91" s="8" t="s">
        <v>26</v>
      </c>
    </row>
    <row r="92" spans="1:12">
      <c r="A92" s="5" t="s">
        <v>12</v>
      </c>
      <c r="B92" s="6">
        <v>40357</v>
      </c>
      <c r="C92" s="7"/>
      <c r="D92" s="7">
        <f ca="1">IF(A92="Yes",IF(F92="Cow",850,IF(F92="Heifer",G92*$D$2,IF(F92="Steer",G92*$D$3,0))),0)</f>
        <v>0</v>
      </c>
      <c r="E92" s="10">
        <f ca="1">IF(A92="Yes",(NOW()-B92)/30,0)</f>
        <v>59.887106446759326</v>
      </c>
      <c r="F92" s="5" t="s">
        <v>218</v>
      </c>
      <c r="G92" s="8">
        <f ca="1">IF(A92="Yes",IF(F92="Cow",1200,IF((NOW()-B92)&lt;730,(NOW()-B92)/30*50,1200)),0)</f>
        <v>1200</v>
      </c>
      <c r="H92" s="8" t="s">
        <v>14</v>
      </c>
      <c r="I92" s="8" t="s">
        <v>225</v>
      </c>
      <c r="J92" s="5" t="s">
        <v>226</v>
      </c>
      <c r="K92" s="5" t="s">
        <v>135</v>
      </c>
      <c r="L92" s="5" t="s">
        <v>40</v>
      </c>
    </row>
    <row r="93" spans="1:12">
      <c r="A93" s="5" t="s">
        <v>66</v>
      </c>
      <c r="B93" s="9">
        <v>40238</v>
      </c>
      <c r="C93" s="7"/>
      <c r="D93" s="7"/>
      <c r="E93" s="7">
        <f ca="1">IF(A93="Yes",(NOW()-B93)/30,0)</f>
        <v>0</v>
      </c>
      <c r="F93" s="5"/>
      <c r="G93" s="8"/>
      <c r="H93" s="8"/>
      <c r="I93" s="8" t="s">
        <v>227</v>
      </c>
      <c r="J93" s="5" t="s">
        <v>228</v>
      </c>
      <c r="K93" s="5"/>
      <c r="L93" s="5" t="s">
        <v>229</v>
      </c>
    </row>
    <row r="94" spans="1:12">
      <c r="A94" t="s">
        <v>230</v>
      </c>
      <c r="B94" s="11">
        <v>41503</v>
      </c>
      <c r="C94" s="12"/>
      <c r="D94" s="12"/>
      <c r="E94" s="12"/>
      <c r="F94" t="s">
        <v>231</v>
      </c>
      <c r="G94" s="13"/>
      <c r="H94" s="13"/>
      <c r="I94" s="13" t="s">
        <v>232</v>
      </c>
      <c r="K94" t="s">
        <v>100</v>
      </c>
      <c r="L94" t="s">
        <v>233</v>
      </c>
    </row>
    <row r="95" spans="1:12">
      <c r="A95" t="s">
        <v>230</v>
      </c>
      <c r="B95" s="11">
        <v>41499</v>
      </c>
      <c r="C95" s="12"/>
      <c r="D95" s="12"/>
      <c r="E95" s="12"/>
      <c r="F95" t="s">
        <v>231</v>
      </c>
      <c r="G95" s="13"/>
      <c r="H95" s="13"/>
      <c r="I95" s="13" t="s">
        <v>234</v>
      </c>
      <c r="K95" t="s">
        <v>235</v>
      </c>
      <c r="L95" t="s">
        <v>236</v>
      </c>
    </row>
    <row r="96" spans="1:12">
      <c r="A96" t="s">
        <v>12</v>
      </c>
      <c r="B96" s="11">
        <v>41495</v>
      </c>
      <c r="C96" s="12"/>
      <c r="D96" s="12"/>
      <c r="E96" s="12"/>
      <c r="F96" t="s">
        <v>231</v>
      </c>
      <c r="G96" s="13"/>
      <c r="H96" s="13"/>
      <c r="I96" s="13" t="s">
        <v>237</v>
      </c>
      <c r="K96" t="s">
        <v>212</v>
      </c>
    </row>
    <row r="97" spans="1:12">
      <c r="A97" t="s">
        <v>12</v>
      </c>
      <c r="B97" s="11">
        <v>41458</v>
      </c>
      <c r="C97" s="12"/>
      <c r="D97" s="12"/>
      <c r="E97" s="12"/>
      <c r="F97" t="s">
        <v>231</v>
      </c>
      <c r="G97" s="13"/>
      <c r="H97" s="13"/>
      <c r="I97" s="13" t="s">
        <v>238</v>
      </c>
      <c r="K97" t="s">
        <v>215</v>
      </c>
    </row>
    <row r="98" spans="1:12">
      <c r="A98" t="s">
        <v>12</v>
      </c>
      <c r="B98" s="11">
        <v>41448</v>
      </c>
      <c r="C98" s="12"/>
      <c r="D98" s="12"/>
      <c r="E98" s="12"/>
      <c r="F98" t="s">
        <v>231</v>
      </c>
      <c r="G98" s="13"/>
      <c r="H98" s="13"/>
      <c r="I98" s="13" t="s">
        <v>239</v>
      </c>
      <c r="K98" t="s">
        <v>57</v>
      </c>
      <c r="L98" t="s">
        <v>233</v>
      </c>
    </row>
    <row r="99" spans="1:12">
      <c r="A99" t="s">
        <v>12</v>
      </c>
      <c r="B99" s="11">
        <v>41431</v>
      </c>
      <c r="C99" s="12"/>
      <c r="D99" s="12"/>
      <c r="E99" s="12"/>
      <c r="F99" t="s">
        <v>231</v>
      </c>
      <c r="G99" s="13"/>
      <c r="H99" s="13"/>
      <c r="I99" s="13" t="s">
        <v>240</v>
      </c>
      <c r="K99" t="s">
        <v>97</v>
      </c>
      <c r="L99" t="s">
        <v>233</v>
      </c>
    </row>
    <row r="100" spans="1:12">
      <c r="A100" t="s">
        <v>12</v>
      </c>
      <c r="B100" s="11">
        <v>41426</v>
      </c>
      <c r="C100" s="12"/>
      <c r="D100" s="12"/>
      <c r="E100" s="12"/>
      <c r="F100" t="s">
        <v>231</v>
      </c>
      <c r="G100" s="13"/>
      <c r="H100" s="13"/>
      <c r="I100" s="13" t="s">
        <v>241</v>
      </c>
      <c r="K100" t="s">
        <v>45</v>
      </c>
      <c r="L100" t="s">
        <v>233</v>
      </c>
    </row>
    <row r="101" spans="1:12">
      <c r="A101" t="s">
        <v>12</v>
      </c>
      <c r="B101" s="14">
        <v>41122</v>
      </c>
      <c r="C101" s="12"/>
      <c r="D101" s="12"/>
      <c r="E101" s="12"/>
      <c r="F101" t="s">
        <v>231</v>
      </c>
      <c r="G101" s="13"/>
      <c r="H101" s="13"/>
      <c r="I101" s="13"/>
      <c r="J101" t="s">
        <v>242</v>
      </c>
      <c r="L101" t="s">
        <v>243</v>
      </c>
    </row>
    <row r="102" spans="1:12">
      <c r="A102" t="s">
        <v>12</v>
      </c>
      <c r="B102" s="14">
        <v>41122</v>
      </c>
      <c r="C102" s="12"/>
      <c r="D102" s="12"/>
      <c r="E102" s="12"/>
      <c r="F102" t="s">
        <v>231</v>
      </c>
      <c r="G102" s="13"/>
      <c r="H102" s="13"/>
      <c r="I102" s="13"/>
      <c r="J102" t="s">
        <v>244</v>
      </c>
      <c r="L102" t="s">
        <v>243</v>
      </c>
    </row>
    <row r="103" spans="1:12">
      <c r="A103" t="s">
        <v>12</v>
      </c>
      <c r="B103" s="11">
        <v>41067</v>
      </c>
      <c r="C103" s="12"/>
      <c r="D103" s="12"/>
      <c r="E103" s="12"/>
      <c r="F103" t="s">
        <v>231</v>
      </c>
      <c r="G103" s="13"/>
      <c r="H103" s="13"/>
      <c r="I103" s="13"/>
      <c r="J103" t="s">
        <v>245</v>
      </c>
      <c r="K103" t="s">
        <v>246</v>
      </c>
      <c r="L103" t="s">
        <v>233</v>
      </c>
    </row>
    <row r="104" spans="1:12">
      <c r="A104" t="s">
        <v>52</v>
      </c>
      <c r="B104" s="15">
        <v>40311</v>
      </c>
      <c r="C104" s="12">
        <v>798.7</v>
      </c>
      <c r="D104" s="12">
        <f t="shared" ref="D104:D114" si="6">IF(A104="Yes",IF(F104="Cow",850,IF(F104="Heifer",G104*$D$2,IF(F104="Steer",G104*$D$3,0))),0)</f>
        <v>0</v>
      </c>
      <c r="E104" s="16">
        <f t="shared" ref="E104:E114" ca="1" si="7">IF(A104="Yes",(NOW()-B104)/30,0)</f>
        <v>0</v>
      </c>
      <c r="F104" t="s">
        <v>13</v>
      </c>
      <c r="G104" s="13">
        <f t="shared" ref="G104:G114" ca="1" si="8">IF(A104="Yes",IF(F104="Cow",1200,IF((NOW()-B104)&lt;730,(NOW()-B104)/30*50,1200)),0)</f>
        <v>0</v>
      </c>
      <c r="H104" s="13"/>
      <c r="I104" s="13"/>
      <c r="J104" t="s">
        <v>247</v>
      </c>
      <c r="L104" t="s">
        <v>50</v>
      </c>
    </row>
    <row r="105" spans="1:12">
      <c r="A105" t="s">
        <v>52</v>
      </c>
      <c r="B105" s="15">
        <v>40285</v>
      </c>
      <c r="C105" s="12">
        <v>875</v>
      </c>
      <c r="D105" s="12">
        <f t="shared" si="6"/>
        <v>0</v>
      </c>
      <c r="E105" s="16">
        <f t="shared" ca="1" si="7"/>
        <v>0</v>
      </c>
      <c r="F105" t="s">
        <v>13</v>
      </c>
      <c r="G105" s="13">
        <f t="shared" ca="1" si="8"/>
        <v>0</v>
      </c>
      <c r="H105" s="13"/>
      <c r="I105" s="13"/>
      <c r="J105" t="s">
        <v>248</v>
      </c>
      <c r="L105" t="s">
        <v>65</v>
      </c>
    </row>
    <row r="106" spans="1:12">
      <c r="A106" t="s">
        <v>52</v>
      </c>
      <c r="B106" s="15">
        <v>40177</v>
      </c>
      <c r="C106" s="12">
        <v>800</v>
      </c>
      <c r="D106" s="12">
        <f t="shared" si="6"/>
        <v>0</v>
      </c>
      <c r="E106" s="16">
        <f t="shared" ca="1" si="7"/>
        <v>0</v>
      </c>
      <c r="F106" t="s">
        <v>13</v>
      </c>
      <c r="G106" s="13">
        <f t="shared" ca="1" si="8"/>
        <v>0</v>
      </c>
      <c r="H106" s="13"/>
      <c r="I106" s="13"/>
      <c r="J106" t="s">
        <v>249</v>
      </c>
      <c r="L106" t="s">
        <v>111</v>
      </c>
    </row>
    <row r="107" spans="1:12">
      <c r="A107" t="s">
        <v>52</v>
      </c>
      <c r="B107" s="15">
        <v>40177</v>
      </c>
      <c r="C107" s="12">
        <v>800</v>
      </c>
      <c r="D107" s="12">
        <f t="shared" si="6"/>
        <v>0</v>
      </c>
      <c r="E107" s="16">
        <f t="shared" ca="1" si="7"/>
        <v>0</v>
      </c>
      <c r="F107" t="s">
        <v>13</v>
      </c>
      <c r="G107" s="13">
        <f t="shared" ca="1" si="8"/>
        <v>0</v>
      </c>
      <c r="H107" s="13"/>
      <c r="I107" s="13"/>
      <c r="J107" t="s">
        <v>250</v>
      </c>
      <c r="L107" t="s">
        <v>111</v>
      </c>
    </row>
    <row r="108" spans="1:12">
      <c r="A108" t="s">
        <v>52</v>
      </c>
      <c r="B108" s="15">
        <v>40177</v>
      </c>
      <c r="C108" s="12">
        <v>800</v>
      </c>
      <c r="D108" s="12">
        <f t="shared" si="6"/>
        <v>0</v>
      </c>
      <c r="E108" s="16">
        <f t="shared" ca="1" si="7"/>
        <v>0</v>
      </c>
      <c r="F108" t="s">
        <v>13</v>
      </c>
      <c r="G108" s="13">
        <f t="shared" ca="1" si="8"/>
        <v>0</v>
      </c>
      <c r="H108" s="13"/>
      <c r="I108" s="13"/>
      <c r="J108" t="s">
        <v>43</v>
      </c>
      <c r="L108" t="s">
        <v>114</v>
      </c>
    </row>
    <row r="109" spans="1:12">
      <c r="A109" t="s">
        <v>52</v>
      </c>
      <c r="B109" s="15">
        <v>40161</v>
      </c>
      <c r="C109" s="12">
        <v>852.94</v>
      </c>
      <c r="D109" s="12">
        <f t="shared" si="6"/>
        <v>0</v>
      </c>
      <c r="E109" s="16">
        <f t="shared" ca="1" si="7"/>
        <v>0</v>
      </c>
      <c r="F109" t="s">
        <v>13</v>
      </c>
      <c r="G109" s="13">
        <f t="shared" ca="1" si="8"/>
        <v>0</v>
      </c>
      <c r="H109" s="13"/>
      <c r="I109" s="13"/>
      <c r="J109" t="s">
        <v>251</v>
      </c>
      <c r="L109" t="s">
        <v>40</v>
      </c>
    </row>
    <row r="110" spans="1:12">
      <c r="A110" t="s">
        <v>52</v>
      </c>
      <c r="B110" s="15">
        <v>40161</v>
      </c>
      <c r="C110" s="12">
        <v>852.94</v>
      </c>
      <c r="D110" s="12">
        <f t="shared" si="6"/>
        <v>0</v>
      </c>
      <c r="E110" s="16">
        <f t="shared" ca="1" si="7"/>
        <v>0</v>
      </c>
      <c r="F110" t="s">
        <v>13</v>
      </c>
      <c r="G110" s="13">
        <f t="shared" ca="1" si="8"/>
        <v>0</v>
      </c>
      <c r="H110" s="13"/>
      <c r="I110" s="13"/>
      <c r="J110" s="5" t="s">
        <v>94</v>
      </c>
      <c r="L110" t="s">
        <v>44</v>
      </c>
    </row>
    <row r="111" spans="1:12">
      <c r="A111" t="s">
        <v>52</v>
      </c>
      <c r="B111" s="15">
        <v>40161</v>
      </c>
      <c r="C111" s="12">
        <v>852.94</v>
      </c>
      <c r="D111" s="12">
        <f t="shared" si="6"/>
        <v>0</v>
      </c>
      <c r="E111" s="16">
        <f t="shared" ca="1" si="7"/>
        <v>0</v>
      </c>
      <c r="F111" t="s">
        <v>13</v>
      </c>
      <c r="G111" s="13">
        <f t="shared" ca="1" si="8"/>
        <v>0</v>
      </c>
      <c r="H111" s="13"/>
      <c r="I111" s="13"/>
      <c r="J111" t="s">
        <v>252</v>
      </c>
      <c r="L111" t="s">
        <v>44</v>
      </c>
    </row>
    <row r="112" spans="1:12">
      <c r="A112" t="s">
        <v>52</v>
      </c>
      <c r="B112" s="15">
        <v>40161</v>
      </c>
      <c r="C112" s="12">
        <v>852.94</v>
      </c>
      <c r="D112" s="12">
        <f t="shared" si="6"/>
        <v>0</v>
      </c>
      <c r="E112" s="16">
        <f t="shared" ca="1" si="7"/>
        <v>0</v>
      </c>
      <c r="F112" t="s">
        <v>13</v>
      </c>
      <c r="G112" s="13">
        <f t="shared" ca="1" si="8"/>
        <v>0</v>
      </c>
      <c r="H112" s="13"/>
      <c r="I112" s="13"/>
      <c r="J112" t="s">
        <v>253</v>
      </c>
      <c r="L112" t="s">
        <v>171</v>
      </c>
    </row>
    <row r="113" spans="1:12">
      <c r="A113" t="s">
        <v>52</v>
      </c>
      <c r="B113" s="15">
        <v>40161</v>
      </c>
      <c r="C113" s="12">
        <v>852.94</v>
      </c>
      <c r="D113" s="12">
        <f t="shared" si="6"/>
        <v>0</v>
      </c>
      <c r="E113" s="16">
        <f t="shared" ca="1" si="7"/>
        <v>0</v>
      </c>
      <c r="F113" t="s">
        <v>13</v>
      </c>
      <c r="G113" s="13">
        <f t="shared" ca="1" si="8"/>
        <v>0</v>
      </c>
      <c r="H113" s="13"/>
      <c r="I113" s="13"/>
      <c r="J113" t="s">
        <v>254</v>
      </c>
      <c r="L113" t="s">
        <v>162</v>
      </c>
    </row>
    <row r="114" spans="1:12">
      <c r="A114" t="s">
        <v>52</v>
      </c>
      <c r="B114" s="15">
        <v>40138</v>
      </c>
      <c r="C114" s="12">
        <v>770</v>
      </c>
      <c r="D114" s="12">
        <f t="shared" si="6"/>
        <v>0</v>
      </c>
      <c r="E114" s="16">
        <f t="shared" ca="1" si="7"/>
        <v>0</v>
      </c>
      <c r="F114" t="s">
        <v>13</v>
      </c>
      <c r="G114" s="13">
        <f t="shared" ca="1" si="8"/>
        <v>0</v>
      </c>
      <c r="H114" s="13"/>
      <c r="I114" s="13"/>
      <c r="J114" t="s">
        <v>255</v>
      </c>
      <c r="K114" s="13"/>
      <c r="L114" t="s">
        <v>196</v>
      </c>
    </row>
    <row r="115" spans="1:12">
      <c r="A115" t="s">
        <v>230</v>
      </c>
      <c r="B115" s="11">
        <v>41524</v>
      </c>
      <c r="C115" s="12"/>
      <c r="D115" s="12"/>
      <c r="E115" s="12"/>
      <c r="F115" t="s">
        <v>256</v>
      </c>
      <c r="G115" s="13"/>
      <c r="H115" s="13"/>
      <c r="I115" s="13" t="s">
        <v>257</v>
      </c>
      <c r="K115" t="s">
        <v>258</v>
      </c>
    </row>
    <row r="116" spans="1:12">
      <c r="A116" t="s">
        <v>259</v>
      </c>
      <c r="B116" s="11">
        <v>41507</v>
      </c>
      <c r="C116" s="12"/>
      <c r="D116" s="12"/>
      <c r="E116" s="12"/>
      <c r="F116" t="s">
        <v>256</v>
      </c>
      <c r="G116" s="13"/>
      <c r="H116" s="13"/>
      <c r="I116" s="13" t="s">
        <v>260</v>
      </c>
      <c r="K116" t="s">
        <v>261</v>
      </c>
    </row>
    <row r="117" spans="1:12">
      <c r="A117" t="s">
        <v>230</v>
      </c>
      <c r="B117" s="11">
        <v>41506</v>
      </c>
      <c r="C117" s="12"/>
      <c r="D117" s="12"/>
      <c r="E117" s="12"/>
      <c r="F117" t="s">
        <v>256</v>
      </c>
      <c r="G117" s="13"/>
      <c r="H117" s="13"/>
      <c r="I117" s="13" t="s">
        <v>262</v>
      </c>
      <c r="L117" t="s">
        <v>263</v>
      </c>
    </row>
    <row r="118" spans="1:12">
      <c r="A118" t="s">
        <v>230</v>
      </c>
      <c r="B118" s="11">
        <v>41501</v>
      </c>
      <c r="C118" s="12"/>
      <c r="D118" s="12"/>
      <c r="E118" s="12"/>
      <c r="F118" t="s">
        <v>256</v>
      </c>
      <c r="G118" s="13"/>
      <c r="H118" s="13"/>
      <c r="I118" s="13" t="s">
        <v>264</v>
      </c>
      <c r="K118" t="s">
        <v>265</v>
      </c>
    </row>
    <row r="119" spans="1:12">
      <c r="A119" t="s">
        <v>230</v>
      </c>
      <c r="B119" s="11">
        <v>41496</v>
      </c>
      <c r="C119" s="12"/>
      <c r="D119" s="12"/>
      <c r="E119" s="12"/>
      <c r="F119" t="s">
        <v>256</v>
      </c>
      <c r="G119" s="13"/>
      <c r="H119" s="13"/>
      <c r="I119" s="13" t="s">
        <v>266</v>
      </c>
      <c r="K119" t="s">
        <v>209</v>
      </c>
      <c r="L119" t="s">
        <v>233</v>
      </c>
    </row>
    <row r="120" spans="1:12">
      <c r="A120" t="s">
        <v>12</v>
      </c>
      <c r="B120" s="11">
        <v>41493</v>
      </c>
      <c r="C120" s="12"/>
      <c r="D120" s="12"/>
      <c r="E120" s="12"/>
      <c r="F120" t="s">
        <v>256</v>
      </c>
      <c r="G120" s="13"/>
      <c r="H120" s="13"/>
      <c r="I120" s="13" t="s">
        <v>267</v>
      </c>
      <c r="K120" t="s">
        <v>176</v>
      </c>
    </row>
    <row r="121" spans="1:12">
      <c r="A121" t="s">
        <v>12</v>
      </c>
      <c r="B121" s="11">
        <v>41493</v>
      </c>
      <c r="C121" s="12"/>
      <c r="D121" s="12"/>
      <c r="E121" s="12"/>
      <c r="F121" t="s">
        <v>256</v>
      </c>
      <c r="G121" s="13"/>
      <c r="H121" s="13"/>
      <c r="I121" s="13" t="s">
        <v>268</v>
      </c>
      <c r="K121" t="s">
        <v>195</v>
      </c>
    </row>
    <row r="122" spans="1:12">
      <c r="A122" t="s">
        <v>12</v>
      </c>
      <c r="B122" s="11">
        <v>41489</v>
      </c>
      <c r="C122" s="12"/>
      <c r="D122" s="12"/>
      <c r="E122" s="12"/>
      <c r="F122" t="s">
        <v>256</v>
      </c>
      <c r="G122" s="13"/>
      <c r="H122" s="13"/>
      <c r="I122" s="13" t="s">
        <v>269</v>
      </c>
      <c r="K122" t="s">
        <v>270</v>
      </c>
    </row>
    <row r="123" spans="1:12">
      <c r="A123" t="s">
        <v>12</v>
      </c>
      <c r="B123" s="11">
        <v>41487</v>
      </c>
      <c r="C123" s="12"/>
      <c r="D123" s="12"/>
      <c r="E123" s="12"/>
      <c r="F123" t="s">
        <v>256</v>
      </c>
      <c r="G123" s="13"/>
      <c r="H123" s="13"/>
      <c r="I123" s="13" t="s">
        <v>271</v>
      </c>
      <c r="K123" t="s">
        <v>272</v>
      </c>
    </row>
    <row r="124" spans="1:12">
      <c r="A124" t="s">
        <v>12</v>
      </c>
      <c r="B124" s="11">
        <v>41476</v>
      </c>
      <c r="C124" s="12"/>
      <c r="D124" s="12"/>
      <c r="E124" s="12"/>
      <c r="F124" t="s">
        <v>256</v>
      </c>
      <c r="G124" s="13"/>
      <c r="H124" s="13"/>
      <c r="I124" s="13" t="s">
        <v>273</v>
      </c>
      <c r="K124" t="s">
        <v>274</v>
      </c>
    </row>
    <row r="125" spans="1:12">
      <c r="A125" t="s">
        <v>12</v>
      </c>
      <c r="B125" s="11">
        <v>41476</v>
      </c>
      <c r="C125" s="12"/>
      <c r="D125" s="12"/>
      <c r="E125" s="12"/>
      <c r="F125" t="s">
        <v>256</v>
      </c>
      <c r="G125" s="13"/>
      <c r="H125" s="13"/>
      <c r="I125" s="13" t="s">
        <v>275</v>
      </c>
      <c r="K125" t="s">
        <v>276</v>
      </c>
    </row>
    <row r="126" spans="1:12">
      <c r="A126" t="s">
        <v>230</v>
      </c>
      <c r="B126" s="11">
        <v>41470</v>
      </c>
      <c r="C126" s="12"/>
      <c r="D126" s="12"/>
      <c r="E126" s="12"/>
      <c r="F126" t="s">
        <v>256</v>
      </c>
      <c r="G126" s="13"/>
      <c r="H126" s="13"/>
      <c r="I126" s="13" t="s">
        <v>277</v>
      </c>
      <c r="K126" t="s">
        <v>140</v>
      </c>
    </row>
    <row r="127" spans="1:12">
      <c r="A127" t="s">
        <v>12</v>
      </c>
      <c r="B127" s="11">
        <v>41470</v>
      </c>
      <c r="C127" s="12"/>
      <c r="D127" s="12"/>
      <c r="E127" s="12"/>
      <c r="F127" t="s">
        <v>256</v>
      </c>
      <c r="G127" s="13"/>
      <c r="H127" s="13"/>
      <c r="I127" s="13" t="s">
        <v>278</v>
      </c>
      <c r="K127" t="s">
        <v>134</v>
      </c>
    </row>
    <row r="128" spans="1:12">
      <c r="A128" t="s">
        <v>12</v>
      </c>
      <c r="B128" s="11">
        <v>41464</v>
      </c>
      <c r="C128" s="12"/>
      <c r="D128" s="12"/>
      <c r="E128" s="12"/>
      <c r="F128" t="s">
        <v>256</v>
      </c>
      <c r="G128" s="13"/>
      <c r="H128" s="13"/>
      <c r="I128" s="13" t="s">
        <v>279</v>
      </c>
      <c r="K128" t="s">
        <v>201</v>
      </c>
    </row>
    <row r="129" spans="1:12">
      <c r="A129" t="s">
        <v>12</v>
      </c>
      <c r="B129" s="11">
        <v>41464</v>
      </c>
      <c r="C129" s="12"/>
      <c r="D129" s="12"/>
      <c r="E129" s="12"/>
      <c r="F129" t="s">
        <v>256</v>
      </c>
      <c r="G129" s="13"/>
      <c r="H129" s="13"/>
      <c r="I129" s="13" t="s">
        <v>280</v>
      </c>
      <c r="K129" t="s">
        <v>63</v>
      </c>
    </row>
    <row r="130" spans="1:12">
      <c r="A130" t="s">
        <v>12</v>
      </c>
      <c r="B130" s="11">
        <v>41461</v>
      </c>
      <c r="C130" s="12"/>
      <c r="D130" s="12"/>
      <c r="E130" s="12"/>
      <c r="F130" t="s">
        <v>256</v>
      </c>
      <c r="G130" s="13"/>
      <c r="H130" s="13"/>
      <c r="I130" s="13" t="s">
        <v>281</v>
      </c>
      <c r="K130" t="s">
        <v>282</v>
      </c>
    </row>
    <row r="131" spans="1:12">
      <c r="A131" t="s">
        <v>12</v>
      </c>
      <c r="B131" s="11">
        <v>41461</v>
      </c>
      <c r="C131" s="12"/>
      <c r="D131" s="12"/>
      <c r="E131" s="12"/>
      <c r="F131" t="s">
        <v>256</v>
      </c>
      <c r="G131" s="13"/>
      <c r="H131" s="13"/>
      <c r="I131" s="13" t="s">
        <v>283</v>
      </c>
      <c r="K131" t="s">
        <v>223</v>
      </c>
    </row>
    <row r="132" spans="1:12">
      <c r="A132" t="s">
        <v>12</v>
      </c>
      <c r="B132" s="11">
        <v>41456</v>
      </c>
      <c r="C132" s="12"/>
      <c r="D132" s="12"/>
      <c r="E132" s="12"/>
      <c r="F132" t="s">
        <v>256</v>
      </c>
      <c r="G132" s="13"/>
      <c r="H132" s="13"/>
      <c r="I132" s="13" t="s">
        <v>284</v>
      </c>
      <c r="K132" t="s">
        <v>115</v>
      </c>
    </row>
    <row r="133" spans="1:12">
      <c r="A133" t="s">
        <v>230</v>
      </c>
      <c r="B133" s="11">
        <v>41455</v>
      </c>
      <c r="C133" s="12"/>
      <c r="D133" s="12"/>
      <c r="E133" s="12"/>
      <c r="F133" t="s">
        <v>256</v>
      </c>
      <c r="G133" s="13"/>
      <c r="H133" s="13"/>
      <c r="I133" s="13" t="s">
        <v>285</v>
      </c>
      <c r="K133" t="s">
        <v>165</v>
      </c>
    </row>
    <row r="134" spans="1:12">
      <c r="A134" t="s">
        <v>12</v>
      </c>
      <c r="B134" s="11">
        <v>41455</v>
      </c>
      <c r="C134" s="12"/>
      <c r="D134" s="12"/>
      <c r="E134" s="12"/>
      <c r="F134" t="s">
        <v>256</v>
      </c>
      <c r="G134" s="13"/>
      <c r="H134" s="13"/>
      <c r="I134" s="13" t="s">
        <v>286</v>
      </c>
      <c r="K134" t="s">
        <v>152</v>
      </c>
    </row>
    <row r="135" spans="1:12">
      <c r="A135" t="s">
        <v>12</v>
      </c>
      <c r="B135" s="11">
        <v>41453</v>
      </c>
      <c r="C135" s="12"/>
      <c r="D135" s="12"/>
      <c r="E135" s="12"/>
      <c r="F135" t="s">
        <v>256</v>
      </c>
      <c r="G135" s="13"/>
      <c r="H135" s="13"/>
      <c r="I135" s="13" t="s">
        <v>287</v>
      </c>
      <c r="K135" t="s">
        <v>117</v>
      </c>
    </row>
    <row r="136" spans="1:12">
      <c r="A136" t="s">
        <v>12</v>
      </c>
      <c r="B136" s="11">
        <v>41452</v>
      </c>
      <c r="C136" s="12"/>
      <c r="D136" s="12"/>
      <c r="E136" s="12"/>
      <c r="F136" t="s">
        <v>256</v>
      </c>
      <c r="G136" s="13"/>
      <c r="H136" s="13"/>
      <c r="I136" s="13" t="s">
        <v>288</v>
      </c>
      <c r="K136" t="s">
        <v>126</v>
      </c>
      <c r="L136" t="s">
        <v>233</v>
      </c>
    </row>
    <row r="137" spans="1:12">
      <c r="A137" t="s">
        <v>52</v>
      </c>
      <c r="B137" s="11">
        <v>41449</v>
      </c>
      <c r="C137" s="12"/>
      <c r="D137" s="12"/>
      <c r="E137" s="12"/>
      <c r="F137" t="s">
        <v>256</v>
      </c>
      <c r="G137" s="13"/>
      <c r="H137" s="13"/>
      <c r="I137" s="13" t="s">
        <v>289</v>
      </c>
      <c r="K137" t="s">
        <v>83</v>
      </c>
    </row>
    <row r="138" spans="1:12">
      <c r="A138" t="s">
        <v>12</v>
      </c>
      <c r="B138" s="11">
        <v>41445</v>
      </c>
      <c r="C138" s="12"/>
      <c r="D138" s="12"/>
      <c r="E138" s="12"/>
      <c r="F138" t="s">
        <v>256</v>
      </c>
      <c r="G138" s="13"/>
      <c r="H138" s="13"/>
      <c r="I138" s="13" t="s">
        <v>290</v>
      </c>
      <c r="K138" t="s">
        <v>182</v>
      </c>
    </row>
    <row r="139" spans="1:12">
      <c r="A139" t="s">
        <v>12</v>
      </c>
      <c r="B139" s="11">
        <v>41444</v>
      </c>
      <c r="C139" s="12"/>
      <c r="D139" s="12"/>
      <c r="E139" s="12"/>
      <c r="F139" t="s">
        <v>256</v>
      </c>
      <c r="G139" s="13"/>
      <c r="H139" s="13"/>
      <c r="I139" s="13" t="s">
        <v>291</v>
      </c>
      <c r="K139" t="s">
        <v>167</v>
      </c>
    </row>
    <row r="140" spans="1:12">
      <c r="A140" t="s">
        <v>12</v>
      </c>
      <c r="B140" s="11">
        <v>41443</v>
      </c>
      <c r="C140" s="12"/>
      <c r="D140" s="12"/>
      <c r="E140" s="12"/>
      <c r="F140" t="s">
        <v>256</v>
      </c>
      <c r="G140" s="13"/>
      <c r="H140" s="13"/>
      <c r="I140" s="13" t="s">
        <v>292</v>
      </c>
      <c r="K140" t="s">
        <v>174</v>
      </c>
    </row>
    <row r="141" spans="1:12">
      <c r="A141" t="s">
        <v>12</v>
      </c>
      <c r="B141" s="11">
        <v>41440</v>
      </c>
      <c r="C141" s="12"/>
      <c r="D141" s="12"/>
      <c r="E141" s="12"/>
      <c r="F141" t="s">
        <v>256</v>
      </c>
      <c r="G141" s="13"/>
      <c r="H141" s="13"/>
      <c r="I141" s="13" t="s">
        <v>293</v>
      </c>
      <c r="K141" t="s">
        <v>294</v>
      </c>
    </row>
    <row r="142" spans="1:12">
      <c r="A142" t="s">
        <v>12</v>
      </c>
      <c r="B142" s="11">
        <v>41438</v>
      </c>
      <c r="C142" s="12"/>
      <c r="D142" s="12"/>
      <c r="E142" s="12"/>
      <c r="F142" t="s">
        <v>256</v>
      </c>
      <c r="G142" s="13"/>
      <c r="H142" s="13"/>
      <c r="I142" s="13" t="s">
        <v>295</v>
      </c>
      <c r="K142" t="s">
        <v>296</v>
      </c>
    </row>
    <row r="143" spans="1:12">
      <c r="A143" t="s">
        <v>12</v>
      </c>
      <c r="B143" s="11">
        <v>41433</v>
      </c>
      <c r="C143" s="12"/>
      <c r="D143" s="12"/>
      <c r="E143" s="12"/>
      <c r="F143" t="s">
        <v>256</v>
      </c>
      <c r="G143" s="13"/>
      <c r="H143" s="13"/>
      <c r="I143" s="13" t="s">
        <v>297</v>
      </c>
      <c r="K143" t="s">
        <v>138</v>
      </c>
    </row>
    <row r="144" spans="1:12">
      <c r="A144" t="s">
        <v>12</v>
      </c>
      <c r="B144" s="11">
        <v>41432</v>
      </c>
      <c r="C144" s="12"/>
      <c r="D144" s="12"/>
      <c r="E144" s="12"/>
      <c r="F144" t="s">
        <v>256</v>
      </c>
      <c r="G144" s="13"/>
      <c r="H144" s="13"/>
      <c r="I144" s="13" t="s">
        <v>298</v>
      </c>
      <c r="K144" t="s">
        <v>109</v>
      </c>
    </row>
    <row r="145" spans="1:12">
      <c r="A145" t="s">
        <v>12</v>
      </c>
      <c r="B145" s="11">
        <v>41431</v>
      </c>
      <c r="C145" s="12"/>
      <c r="D145" s="12"/>
      <c r="E145" s="12"/>
      <c r="F145" t="s">
        <v>256</v>
      </c>
      <c r="G145" s="13"/>
      <c r="H145" s="13"/>
      <c r="I145" s="13" t="s">
        <v>299</v>
      </c>
      <c r="K145" t="s">
        <v>190</v>
      </c>
    </row>
    <row r="146" spans="1:12">
      <c r="A146" t="s">
        <v>52</v>
      </c>
      <c r="B146" s="11">
        <v>41431</v>
      </c>
      <c r="C146" s="12"/>
      <c r="D146" s="12"/>
      <c r="E146" s="12"/>
      <c r="F146" t="s">
        <v>256</v>
      </c>
      <c r="G146" s="13"/>
      <c r="H146" s="13"/>
      <c r="I146" s="13" t="s">
        <v>300</v>
      </c>
      <c r="K146" t="s">
        <v>145</v>
      </c>
    </row>
    <row r="147" spans="1:12">
      <c r="A147" t="s">
        <v>12</v>
      </c>
      <c r="B147" s="11">
        <v>41428</v>
      </c>
      <c r="C147" s="12"/>
      <c r="D147" s="12"/>
      <c r="E147" s="12"/>
      <c r="F147" t="s">
        <v>256</v>
      </c>
      <c r="G147" s="13"/>
      <c r="H147" s="13"/>
      <c r="I147" s="13" t="s">
        <v>301</v>
      </c>
      <c r="K147" t="s">
        <v>147</v>
      </c>
    </row>
    <row r="148" spans="1:12">
      <c r="A148" t="s">
        <v>12</v>
      </c>
      <c r="B148" s="11">
        <v>41426</v>
      </c>
      <c r="C148" s="12"/>
      <c r="D148" s="12"/>
      <c r="E148" s="12"/>
      <c r="F148" t="s">
        <v>256</v>
      </c>
      <c r="G148" s="13"/>
      <c r="H148" s="13"/>
      <c r="I148" s="13" t="s">
        <v>302</v>
      </c>
      <c r="K148" t="s">
        <v>156</v>
      </c>
    </row>
    <row r="149" spans="1:12">
      <c r="A149" t="s">
        <v>12</v>
      </c>
      <c r="B149" s="11">
        <v>41426</v>
      </c>
      <c r="C149" s="12"/>
      <c r="D149" s="12"/>
      <c r="E149" s="12"/>
      <c r="F149" t="s">
        <v>256</v>
      </c>
      <c r="G149" s="13"/>
      <c r="H149" s="13"/>
      <c r="I149" s="13" t="s">
        <v>303</v>
      </c>
      <c r="K149" t="s">
        <v>304</v>
      </c>
    </row>
    <row r="150" spans="1:12">
      <c r="A150" t="s">
        <v>12</v>
      </c>
      <c r="B150" s="11">
        <v>41426</v>
      </c>
      <c r="C150" s="12"/>
      <c r="D150" s="12"/>
      <c r="E150" s="12"/>
      <c r="F150" t="s">
        <v>256</v>
      </c>
      <c r="G150" s="13"/>
      <c r="H150" s="13"/>
      <c r="I150" s="13" t="s">
        <v>305</v>
      </c>
      <c r="K150" t="s">
        <v>54</v>
      </c>
      <c r="L150" t="s">
        <v>233</v>
      </c>
    </row>
    <row r="151" spans="1:12">
      <c r="A151" t="s">
        <v>12</v>
      </c>
      <c r="B151" s="11">
        <v>41426</v>
      </c>
      <c r="C151" s="12"/>
      <c r="D151" s="12"/>
      <c r="E151" s="12"/>
      <c r="F151" t="s">
        <v>256</v>
      </c>
      <c r="G151" s="13"/>
      <c r="H151" s="13"/>
      <c r="I151" s="13" t="s">
        <v>306</v>
      </c>
      <c r="K151" t="s">
        <v>80</v>
      </c>
    </row>
    <row r="152" spans="1:12">
      <c r="A152" t="s">
        <v>12</v>
      </c>
      <c r="B152" s="11">
        <v>41426</v>
      </c>
      <c r="C152" s="12"/>
      <c r="D152" s="12"/>
      <c r="E152" s="12"/>
      <c r="F152" t="s">
        <v>256</v>
      </c>
      <c r="G152" s="13"/>
      <c r="H152" s="13"/>
      <c r="I152" s="13" t="s">
        <v>307</v>
      </c>
      <c r="K152" t="s">
        <v>21</v>
      </c>
    </row>
    <row r="153" spans="1:12">
      <c r="A153" t="s">
        <v>12</v>
      </c>
      <c r="B153" s="11">
        <v>41422</v>
      </c>
      <c r="C153" s="12"/>
      <c r="D153" s="12"/>
      <c r="E153" s="12"/>
      <c r="F153" t="s">
        <v>256</v>
      </c>
      <c r="G153" s="13"/>
      <c r="H153" s="13"/>
      <c r="I153" s="13" t="s">
        <v>308</v>
      </c>
      <c r="K153" t="s">
        <v>206</v>
      </c>
    </row>
    <row r="154" spans="1:12">
      <c r="A154" t="s">
        <v>12</v>
      </c>
      <c r="B154" s="11">
        <v>41420</v>
      </c>
      <c r="C154" s="12"/>
      <c r="D154" s="12"/>
      <c r="E154" s="12"/>
      <c r="F154" t="s">
        <v>256</v>
      </c>
      <c r="G154" s="13"/>
      <c r="H154" s="13"/>
      <c r="I154" s="13" t="s">
        <v>309</v>
      </c>
      <c r="K154" t="s">
        <v>75</v>
      </c>
      <c r="L154" t="s">
        <v>233</v>
      </c>
    </row>
    <row r="155" spans="1:12">
      <c r="A155" t="s">
        <v>12</v>
      </c>
      <c r="B155" s="11">
        <v>41419</v>
      </c>
      <c r="C155" s="12"/>
      <c r="D155" s="12"/>
      <c r="E155" s="12"/>
      <c r="F155" t="s">
        <v>256</v>
      </c>
      <c r="G155" s="13"/>
      <c r="H155" s="13"/>
      <c r="I155" s="13" t="s">
        <v>310</v>
      </c>
      <c r="K155" t="s">
        <v>103</v>
      </c>
      <c r="L155" t="s">
        <v>233</v>
      </c>
    </row>
    <row r="156" spans="1:12">
      <c r="A156" t="s">
        <v>12</v>
      </c>
      <c r="B156" s="14">
        <v>41122</v>
      </c>
      <c r="C156" s="12"/>
      <c r="D156" s="12"/>
      <c r="E156" s="12"/>
      <c r="F156" t="s">
        <v>256</v>
      </c>
      <c r="G156" s="13"/>
      <c r="H156" s="13"/>
      <c r="I156" s="13"/>
      <c r="J156" t="s">
        <v>311</v>
      </c>
    </row>
    <row r="157" spans="1:12">
      <c r="A157" t="s">
        <v>12</v>
      </c>
      <c r="B157" s="14">
        <v>41122</v>
      </c>
      <c r="C157" s="12"/>
      <c r="D157" s="12"/>
      <c r="E157" s="12"/>
      <c r="F157" t="s">
        <v>256</v>
      </c>
      <c r="G157" s="13"/>
      <c r="H157" s="13"/>
      <c r="I157" s="13"/>
      <c r="J157" t="s">
        <v>312</v>
      </c>
    </row>
    <row r="158" spans="1:12">
      <c r="A158" t="s">
        <v>12</v>
      </c>
      <c r="B158" s="14">
        <v>41122</v>
      </c>
      <c r="C158" s="12"/>
      <c r="D158" s="12"/>
      <c r="E158" s="12"/>
      <c r="F158" t="s">
        <v>256</v>
      </c>
      <c r="G158" s="13"/>
      <c r="H158" s="13"/>
      <c r="I158" s="13"/>
      <c r="J158" t="s">
        <v>313</v>
      </c>
    </row>
    <row r="159" spans="1:12">
      <c r="A159" t="s">
        <v>52</v>
      </c>
      <c r="B159" s="14">
        <v>41122</v>
      </c>
      <c r="C159" s="12"/>
      <c r="D159" s="12"/>
      <c r="E159" s="12"/>
      <c r="F159" t="s">
        <v>256</v>
      </c>
      <c r="G159" s="13"/>
      <c r="H159" s="13"/>
      <c r="I159" s="13"/>
      <c r="J159" t="s">
        <v>314</v>
      </c>
    </row>
    <row r="160" spans="1:12">
      <c r="A160" t="s">
        <v>52</v>
      </c>
      <c r="B160" s="14">
        <v>41122</v>
      </c>
      <c r="C160" s="12"/>
      <c r="D160" s="12"/>
      <c r="E160" s="12"/>
      <c r="F160" t="s">
        <v>256</v>
      </c>
      <c r="G160" s="13"/>
      <c r="H160" s="13"/>
      <c r="I160" s="13"/>
      <c r="J160" t="s">
        <v>315</v>
      </c>
    </row>
    <row r="161" spans="1:11">
      <c r="A161" t="s">
        <v>12</v>
      </c>
      <c r="B161" s="11">
        <v>41109</v>
      </c>
      <c r="C161" s="12"/>
      <c r="D161" s="12"/>
      <c r="E161" s="12"/>
      <c r="F161" t="s">
        <v>256</v>
      </c>
      <c r="G161" s="13"/>
      <c r="H161" s="13"/>
      <c r="I161" s="13"/>
      <c r="J161" t="s">
        <v>316</v>
      </c>
      <c r="K161" t="s">
        <v>317</v>
      </c>
    </row>
    <row r="162" spans="1:11">
      <c r="A162" t="s">
        <v>52</v>
      </c>
      <c r="B162" s="11">
        <v>41109</v>
      </c>
      <c r="C162" s="12"/>
      <c r="D162" s="12"/>
      <c r="E162" s="12"/>
      <c r="F162" t="s">
        <v>256</v>
      </c>
      <c r="G162" s="13"/>
      <c r="H162" s="13"/>
      <c r="I162" s="13"/>
      <c r="J162" t="s">
        <v>318</v>
      </c>
      <c r="K162" t="s">
        <v>319</v>
      </c>
    </row>
    <row r="163" spans="1:11">
      <c r="A163" t="s">
        <v>52</v>
      </c>
      <c r="B163" s="11">
        <v>41107</v>
      </c>
      <c r="C163" s="12"/>
      <c r="D163" s="12"/>
      <c r="E163" s="12"/>
      <c r="F163" t="s">
        <v>256</v>
      </c>
      <c r="G163" s="13"/>
      <c r="H163" s="13"/>
      <c r="I163" s="13"/>
      <c r="J163" t="s">
        <v>320</v>
      </c>
      <c r="K163" t="s">
        <v>321</v>
      </c>
    </row>
    <row r="164" spans="1:11">
      <c r="A164" t="s">
        <v>12</v>
      </c>
      <c r="B164" s="11">
        <v>41105</v>
      </c>
      <c r="C164" s="12"/>
      <c r="D164" s="12"/>
      <c r="E164" s="12"/>
      <c r="F164" t="s">
        <v>256</v>
      </c>
      <c r="G164" s="13"/>
      <c r="H164" s="13"/>
      <c r="I164" s="13"/>
      <c r="J164" t="s">
        <v>322</v>
      </c>
      <c r="K164" t="s">
        <v>323</v>
      </c>
    </row>
    <row r="165" spans="1:11">
      <c r="A165" t="s">
        <v>12</v>
      </c>
      <c r="B165" s="11">
        <v>41100</v>
      </c>
      <c r="C165" s="12"/>
      <c r="D165" s="12"/>
      <c r="E165" s="12"/>
      <c r="F165" t="s">
        <v>256</v>
      </c>
      <c r="G165" s="13"/>
      <c r="H165" s="13"/>
      <c r="I165" s="13"/>
      <c r="J165" t="s">
        <v>324</v>
      </c>
      <c r="K165" t="s">
        <v>64</v>
      </c>
    </row>
    <row r="166" spans="1:11">
      <c r="A166" t="s">
        <v>12</v>
      </c>
      <c r="B166" s="11">
        <v>41100</v>
      </c>
      <c r="C166" s="12"/>
      <c r="D166" s="12"/>
      <c r="E166" s="12"/>
      <c r="F166" t="s">
        <v>256</v>
      </c>
      <c r="G166" s="13"/>
      <c r="H166" s="13"/>
      <c r="I166" s="13"/>
      <c r="J166" t="s">
        <v>325</v>
      </c>
      <c r="K166" t="s">
        <v>200</v>
      </c>
    </row>
    <row r="167" spans="1:11">
      <c r="A167" t="s">
        <v>12</v>
      </c>
      <c r="B167" s="11">
        <v>41097</v>
      </c>
      <c r="C167" s="12"/>
      <c r="D167" s="12"/>
      <c r="E167" s="12"/>
      <c r="F167" t="s">
        <v>256</v>
      </c>
      <c r="G167" s="13"/>
      <c r="H167" s="13"/>
      <c r="I167" s="13"/>
      <c r="J167" t="s">
        <v>326</v>
      </c>
      <c r="K167" t="s">
        <v>33</v>
      </c>
    </row>
    <row r="168" spans="1:11">
      <c r="A168" t="s">
        <v>52</v>
      </c>
      <c r="B168" s="11">
        <v>41095</v>
      </c>
      <c r="C168" s="12"/>
      <c r="D168" s="12"/>
      <c r="E168" s="12"/>
      <c r="F168" t="s">
        <v>256</v>
      </c>
      <c r="G168" s="13"/>
      <c r="H168" s="13"/>
      <c r="I168" s="13"/>
      <c r="J168" t="s">
        <v>327</v>
      </c>
      <c r="K168" t="s">
        <v>328</v>
      </c>
    </row>
    <row r="169" spans="1:11">
      <c r="A169" t="s">
        <v>12</v>
      </c>
      <c r="B169" s="11">
        <v>41092</v>
      </c>
      <c r="C169" s="12"/>
      <c r="D169" s="12"/>
      <c r="E169" s="12"/>
      <c r="F169" t="s">
        <v>256</v>
      </c>
      <c r="G169" s="13"/>
      <c r="H169" s="13"/>
      <c r="I169" s="13"/>
      <c r="J169" t="s">
        <v>329</v>
      </c>
      <c r="K169" t="s">
        <v>207</v>
      </c>
    </row>
    <row r="170" spans="1:11">
      <c r="A170" t="s">
        <v>52</v>
      </c>
      <c r="B170" s="11">
        <v>41092</v>
      </c>
      <c r="C170" s="12"/>
      <c r="D170" s="12"/>
      <c r="E170" s="12"/>
      <c r="F170" t="s">
        <v>256</v>
      </c>
      <c r="G170" s="13"/>
      <c r="H170" s="13"/>
      <c r="I170" s="13"/>
      <c r="J170" t="s">
        <v>330</v>
      </c>
      <c r="K170" t="s">
        <v>331</v>
      </c>
    </row>
    <row r="171" spans="1:11">
      <c r="A171" t="s">
        <v>52</v>
      </c>
      <c r="B171" s="11">
        <v>41092</v>
      </c>
      <c r="C171" s="12"/>
      <c r="D171" s="12"/>
      <c r="E171" s="12"/>
      <c r="F171" t="s">
        <v>256</v>
      </c>
      <c r="G171" s="13"/>
      <c r="H171" s="13"/>
      <c r="I171" s="13"/>
      <c r="J171" t="s">
        <v>332</v>
      </c>
      <c r="K171" t="s">
        <v>333</v>
      </c>
    </row>
    <row r="172" spans="1:11">
      <c r="A172" t="s">
        <v>52</v>
      </c>
      <c r="B172" s="11">
        <v>41087</v>
      </c>
      <c r="C172" s="12"/>
      <c r="D172" s="12"/>
      <c r="E172" s="12"/>
      <c r="F172" t="s">
        <v>256</v>
      </c>
      <c r="G172" s="13"/>
      <c r="H172" s="13"/>
      <c r="I172" s="13"/>
      <c r="J172" t="s">
        <v>334</v>
      </c>
      <c r="K172" t="s">
        <v>204</v>
      </c>
    </row>
    <row r="173" spans="1:11">
      <c r="A173" t="s">
        <v>12</v>
      </c>
      <c r="B173" s="11">
        <v>41078</v>
      </c>
      <c r="C173" s="12"/>
      <c r="D173" s="12"/>
      <c r="E173" s="12"/>
      <c r="F173" t="s">
        <v>256</v>
      </c>
      <c r="G173" s="13"/>
      <c r="H173" s="13"/>
      <c r="I173" s="13"/>
      <c r="J173" t="s">
        <v>335</v>
      </c>
      <c r="K173" t="s">
        <v>87</v>
      </c>
    </row>
    <row r="174" spans="1:11">
      <c r="A174" t="s">
        <v>52</v>
      </c>
      <c r="B174" s="11">
        <v>41074</v>
      </c>
      <c r="C174" s="12"/>
      <c r="D174" s="12"/>
      <c r="E174" s="12"/>
      <c r="F174" t="s">
        <v>256</v>
      </c>
      <c r="G174" s="13"/>
      <c r="H174" s="13"/>
      <c r="I174" s="13"/>
      <c r="J174" t="s">
        <v>336</v>
      </c>
      <c r="K174" t="s">
        <v>82</v>
      </c>
    </row>
    <row r="175" spans="1:11">
      <c r="A175" t="s">
        <v>52</v>
      </c>
      <c r="B175" s="11">
        <v>41073</v>
      </c>
      <c r="C175" s="12"/>
      <c r="D175" s="12"/>
      <c r="E175" s="12"/>
      <c r="F175" t="s">
        <v>256</v>
      </c>
      <c r="G175" s="13"/>
      <c r="H175" s="13"/>
      <c r="I175" s="13"/>
      <c r="J175" t="s">
        <v>337</v>
      </c>
      <c r="K175" t="s">
        <v>198</v>
      </c>
    </row>
    <row r="176" spans="1:11">
      <c r="A176" t="s">
        <v>52</v>
      </c>
      <c r="B176" s="11">
        <v>41072</v>
      </c>
      <c r="C176" s="12"/>
      <c r="D176" s="12"/>
      <c r="E176" s="12"/>
      <c r="F176" t="s">
        <v>256</v>
      </c>
      <c r="G176" s="13"/>
      <c r="H176" s="13"/>
      <c r="I176" s="13"/>
      <c r="J176" t="s">
        <v>338</v>
      </c>
      <c r="K176" t="s">
        <v>339</v>
      </c>
    </row>
    <row r="177" spans="1:11">
      <c r="A177" t="s">
        <v>12</v>
      </c>
      <c r="B177" s="11">
        <v>41068</v>
      </c>
      <c r="C177" s="12"/>
      <c r="D177" s="12"/>
      <c r="E177" s="12"/>
      <c r="F177" t="s">
        <v>256</v>
      </c>
      <c r="G177" s="13"/>
      <c r="H177" s="13"/>
      <c r="I177" s="13"/>
      <c r="J177" t="s">
        <v>340</v>
      </c>
      <c r="K177" t="s">
        <v>341</v>
      </c>
    </row>
    <row r="178" spans="1:11">
      <c r="A178" t="s">
        <v>12</v>
      </c>
      <c r="B178" s="11">
        <v>41057</v>
      </c>
      <c r="C178" s="12"/>
      <c r="D178" s="12"/>
      <c r="E178" s="12"/>
      <c r="F178" t="s">
        <v>256</v>
      </c>
      <c r="G178" s="13"/>
      <c r="H178" s="13"/>
      <c r="I178" s="13"/>
      <c r="J178" t="s">
        <v>342</v>
      </c>
      <c r="K178" t="s">
        <v>343</v>
      </c>
    </row>
    <row r="179" spans="1:11">
      <c r="A179" t="s">
        <v>52</v>
      </c>
      <c r="B179" s="11">
        <v>41056</v>
      </c>
      <c r="C179" s="12"/>
      <c r="D179" s="12"/>
      <c r="E179" s="12"/>
      <c r="F179" t="s">
        <v>256</v>
      </c>
      <c r="G179" s="13"/>
      <c r="H179" s="13"/>
      <c r="I179" s="13"/>
      <c r="J179" t="s">
        <v>344</v>
      </c>
      <c r="K179" t="s">
        <v>345</v>
      </c>
    </row>
    <row r="180" spans="1:11">
      <c r="A180" t="s">
        <v>12</v>
      </c>
      <c r="B180" s="11">
        <v>41053</v>
      </c>
      <c r="C180" s="12"/>
      <c r="D180" s="12"/>
      <c r="E180" s="12"/>
      <c r="F180" t="s">
        <v>256</v>
      </c>
      <c r="G180" s="13"/>
      <c r="H180" s="13"/>
      <c r="I180" s="13"/>
      <c r="J180" t="s">
        <v>346</v>
      </c>
      <c r="K180" t="s">
        <v>347</v>
      </c>
    </row>
    <row r="181" spans="1:11">
      <c r="A181" t="s">
        <v>12</v>
      </c>
      <c r="B181" s="11">
        <v>41050</v>
      </c>
      <c r="C181" s="12"/>
      <c r="D181" s="12"/>
      <c r="E181" s="12"/>
      <c r="F181" t="s">
        <v>256</v>
      </c>
      <c r="G181" s="13"/>
      <c r="H181" s="13"/>
      <c r="I181" s="13"/>
      <c r="J181" t="s">
        <v>348</v>
      </c>
      <c r="K181" t="s">
        <v>349</v>
      </c>
    </row>
    <row r="182" spans="1:11">
      <c r="A182" t="s">
        <v>52</v>
      </c>
      <c r="B182" s="11">
        <v>41048</v>
      </c>
      <c r="C182" s="12"/>
      <c r="D182" s="12"/>
      <c r="E182" s="12"/>
      <c r="F182" t="s">
        <v>256</v>
      </c>
      <c r="G182" s="13"/>
      <c r="H182" s="13"/>
      <c r="I182" s="13"/>
      <c r="J182" t="s">
        <v>350</v>
      </c>
      <c r="K182" t="s">
        <v>116</v>
      </c>
    </row>
    <row r="183" spans="1:11">
      <c r="A183" t="s">
        <v>52</v>
      </c>
      <c r="B183" s="11">
        <v>41048</v>
      </c>
      <c r="C183" s="12"/>
      <c r="D183" s="12"/>
      <c r="E183" s="12"/>
      <c r="F183" t="s">
        <v>256</v>
      </c>
      <c r="G183" s="13"/>
      <c r="H183" s="13"/>
      <c r="I183" s="13"/>
      <c r="J183" t="s">
        <v>351</v>
      </c>
      <c r="K183" t="s">
        <v>352</v>
      </c>
    </row>
    <row r="184" spans="1:11">
      <c r="A184" t="s">
        <v>12</v>
      </c>
      <c r="B184" s="11">
        <v>41046</v>
      </c>
      <c r="C184" s="12"/>
      <c r="D184" s="12"/>
      <c r="E184" s="12"/>
      <c r="F184" t="s">
        <v>256</v>
      </c>
      <c r="G184" s="13"/>
      <c r="H184" s="13"/>
      <c r="I184" s="13"/>
      <c r="J184" t="s">
        <v>353</v>
      </c>
      <c r="K184" t="s">
        <v>120</v>
      </c>
    </row>
    <row r="185" spans="1:11">
      <c r="A185" t="s">
        <v>12</v>
      </c>
      <c r="B185" s="11">
        <v>41044</v>
      </c>
      <c r="C185" s="12"/>
      <c r="D185" s="12"/>
      <c r="E185" s="12"/>
      <c r="F185" t="s">
        <v>256</v>
      </c>
      <c r="G185" s="13"/>
      <c r="H185" s="13"/>
      <c r="I185" s="13"/>
      <c r="J185" t="s">
        <v>354</v>
      </c>
      <c r="K185" t="s">
        <v>185</v>
      </c>
    </row>
    <row r="186" spans="1:11">
      <c r="A186" t="s">
        <v>52</v>
      </c>
      <c r="B186" s="11">
        <v>41044</v>
      </c>
      <c r="C186" s="12"/>
      <c r="D186" s="12"/>
      <c r="E186" s="12"/>
      <c r="F186" t="s">
        <v>256</v>
      </c>
      <c r="G186" s="13"/>
      <c r="H186" s="13"/>
      <c r="I186" s="13"/>
      <c r="J186" t="s">
        <v>355</v>
      </c>
      <c r="K186" t="s">
        <v>189</v>
      </c>
    </row>
    <row r="187" spans="1:11">
      <c r="A187" t="s">
        <v>12</v>
      </c>
      <c r="B187" s="11">
        <v>41041</v>
      </c>
      <c r="C187" s="12"/>
      <c r="D187" s="12"/>
      <c r="E187" s="12"/>
      <c r="F187" t="s">
        <v>256</v>
      </c>
      <c r="G187" s="13"/>
      <c r="H187" s="13"/>
      <c r="I187" s="13"/>
      <c r="J187" t="s">
        <v>356</v>
      </c>
      <c r="K187" t="s">
        <v>228</v>
      </c>
    </row>
    <row r="188" spans="1:11">
      <c r="A188" t="s">
        <v>52</v>
      </c>
      <c r="B188" s="11">
        <v>41037</v>
      </c>
      <c r="C188" s="12"/>
      <c r="D188" s="12"/>
      <c r="E188" s="12"/>
      <c r="F188" t="s">
        <v>256</v>
      </c>
      <c r="G188" s="13"/>
      <c r="H188" s="13"/>
      <c r="I188" s="13"/>
      <c r="J188" t="s">
        <v>357</v>
      </c>
      <c r="K188" t="s">
        <v>191</v>
      </c>
    </row>
    <row r="189" spans="1:11">
      <c r="A189" t="s">
        <v>12</v>
      </c>
      <c r="B189" s="11">
        <v>41016</v>
      </c>
      <c r="C189" s="12"/>
      <c r="D189" s="12"/>
      <c r="E189" s="12"/>
      <c r="F189" t="s">
        <v>256</v>
      </c>
      <c r="G189" s="13"/>
      <c r="H189" s="13"/>
      <c r="I189" s="13"/>
      <c r="J189" t="s">
        <v>358</v>
      </c>
      <c r="K189" t="s">
        <v>84</v>
      </c>
    </row>
    <row r="190" spans="1:11">
      <c r="A190" t="s">
        <v>52</v>
      </c>
      <c r="B190" s="15">
        <v>40708</v>
      </c>
      <c r="C190" s="12"/>
      <c r="D190" s="12"/>
      <c r="E190" s="12"/>
      <c r="F190" t="s">
        <v>256</v>
      </c>
      <c r="G190" s="13"/>
      <c r="H190" s="13" t="s">
        <v>14</v>
      </c>
      <c r="I190" s="13"/>
      <c r="J190" t="s">
        <v>359</v>
      </c>
      <c r="K190" t="s">
        <v>29</v>
      </c>
    </row>
    <row r="191" spans="1:11">
      <c r="A191" t="s">
        <v>66</v>
      </c>
      <c r="B191" s="11">
        <v>40700</v>
      </c>
      <c r="C191" s="12"/>
      <c r="D191" s="12"/>
      <c r="E191" s="12"/>
      <c r="F191" t="s">
        <v>256</v>
      </c>
      <c r="G191" s="13"/>
      <c r="H191" s="13" t="s">
        <v>14</v>
      </c>
      <c r="I191" s="13"/>
      <c r="J191" t="s">
        <v>212</v>
      </c>
    </row>
    <row r="192" spans="1:11">
      <c r="A192" t="s">
        <v>52</v>
      </c>
      <c r="B192" s="11">
        <v>40700</v>
      </c>
      <c r="C192" s="12"/>
      <c r="D192" s="12"/>
      <c r="E192" s="12"/>
      <c r="F192" t="s">
        <v>256</v>
      </c>
      <c r="G192" s="13"/>
      <c r="H192" s="13" t="s">
        <v>14</v>
      </c>
      <c r="I192" s="13"/>
      <c r="J192" t="s">
        <v>97</v>
      </c>
    </row>
    <row r="193" spans="1:12">
      <c r="A193" t="s">
        <v>52</v>
      </c>
      <c r="B193" s="11">
        <v>40700</v>
      </c>
      <c r="C193" s="12"/>
      <c r="D193" s="12"/>
      <c r="E193" s="12"/>
      <c r="F193" t="s">
        <v>256</v>
      </c>
      <c r="G193" s="13"/>
      <c r="H193" s="13" t="s">
        <v>14</v>
      </c>
      <c r="I193" s="13"/>
      <c r="J193" t="s">
        <v>57</v>
      </c>
    </row>
    <row r="194" spans="1:12">
      <c r="A194" t="s">
        <v>52</v>
      </c>
      <c r="B194" s="15">
        <v>40700</v>
      </c>
      <c r="C194" s="12"/>
      <c r="D194" s="12"/>
      <c r="E194" s="12"/>
      <c r="F194" t="s">
        <v>256</v>
      </c>
      <c r="G194" s="13"/>
      <c r="H194" s="13" t="s">
        <v>14</v>
      </c>
      <c r="I194" s="13"/>
      <c r="J194" t="s">
        <v>360</v>
      </c>
      <c r="K194" t="s">
        <v>192</v>
      </c>
    </row>
    <row r="195" spans="1:12">
      <c r="A195" t="s">
        <v>52</v>
      </c>
      <c r="B195" s="11">
        <v>40700</v>
      </c>
      <c r="C195" s="12"/>
      <c r="D195" s="12"/>
      <c r="E195" s="12"/>
      <c r="F195" t="s">
        <v>256</v>
      </c>
      <c r="G195" s="13"/>
      <c r="H195" s="13" t="s">
        <v>14</v>
      </c>
      <c r="I195" s="13"/>
      <c r="J195" t="s">
        <v>361</v>
      </c>
      <c r="K195" t="s">
        <v>91</v>
      </c>
      <c r="L195" t="s">
        <v>20</v>
      </c>
    </row>
    <row r="196" spans="1:12">
      <c r="A196" t="s">
        <v>52</v>
      </c>
      <c r="B196" s="11">
        <v>40700</v>
      </c>
      <c r="C196" s="12"/>
      <c r="D196" s="12"/>
      <c r="E196" s="12"/>
      <c r="F196" t="s">
        <v>256</v>
      </c>
      <c r="G196" s="13"/>
      <c r="H196" s="13" t="s">
        <v>14</v>
      </c>
      <c r="I196" s="13"/>
      <c r="J196" t="s">
        <v>362</v>
      </c>
      <c r="L196" t="s">
        <v>20</v>
      </c>
    </row>
    <row r="197" spans="1:12">
      <c r="A197" t="s">
        <v>52</v>
      </c>
      <c r="B197" s="11">
        <v>40700</v>
      </c>
      <c r="C197" s="12"/>
      <c r="D197" s="12"/>
      <c r="E197" s="12"/>
      <c r="F197" t="s">
        <v>256</v>
      </c>
      <c r="G197" s="13"/>
      <c r="H197" s="13" t="s">
        <v>14</v>
      </c>
      <c r="I197" s="13"/>
      <c r="J197" t="s">
        <v>363</v>
      </c>
      <c r="L197" t="s">
        <v>364</v>
      </c>
    </row>
    <row r="198" spans="1:12">
      <c r="A198" t="s">
        <v>52</v>
      </c>
      <c r="B198" s="11">
        <v>40700</v>
      </c>
      <c r="C198" s="12"/>
      <c r="D198" s="12"/>
      <c r="E198" s="12"/>
      <c r="F198" t="s">
        <v>256</v>
      </c>
      <c r="G198" s="13"/>
      <c r="H198" s="13" t="s">
        <v>14</v>
      </c>
      <c r="I198" s="13"/>
      <c r="J198" t="s">
        <v>365</v>
      </c>
      <c r="L198" t="s">
        <v>20</v>
      </c>
    </row>
    <row r="199" spans="1:12">
      <c r="A199" t="s">
        <v>52</v>
      </c>
      <c r="B199" s="11">
        <v>40700</v>
      </c>
      <c r="C199" s="12"/>
      <c r="D199" s="12"/>
      <c r="E199" s="12"/>
      <c r="F199" t="s">
        <v>256</v>
      </c>
      <c r="G199" s="13"/>
      <c r="H199" s="13" t="s">
        <v>14</v>
      </c>
      <c r="I199" s="13"/>
      <c r="J199" t="s">
        <v>366</v>
      </c>
      <c r="K199" t="s">
        <v>367</v>
      </c>
    </row>
    <row r="200" spans="1:12">
      <c r="A200" t="s">
        <v>52</v>
      </c>
      <c r="B200" s="11">
        <v>40700</v>
      </c>
      <c r="C200" s="12"/>
      <c r="D200" s="12"/>
      <c r="E200" s="12"/>
      <c r="F200" t="s">
        <v>256</v>
      </c>
      <c r="G200" s="13"/>
      <c r="H200" s="13" t="s">
        <v>14</v>
      </c>
      <c r="I200" s="13"/>
      <c r="J200" t="s">
        <v>368</v>
      </c>
      <c r="K200" t="s">
        <v>369</v>
      </c>
      <c r="L200" t="s">
        <v>370</v>
      </c>
    </row>
    <row r="201" spans="1:12">
      <c r="A201" t="s">
        <v>52</v>
      </c>
      <c r="B201" s="11">
        <v>40700</v>
      </c>
      <c r="C201" s="12"/>
      <c r="D201" s="12"/>
      <c r="E201" s="12"/>
      <c r="F201" t="s">
        <v>256</v>
      </c>
      <c r="G201" s="13"/>
      <c r="H201" s="13" t="s">
        <v>14</v>
      </c>
      <c r="I201" s="13"/>
      <c r="J201" t="s">
        <v>371</v>
      </c>
    </row>
    <row r="202" spans="1:12">
      <c r="A202" t="s">
        <v>66</v>
      </c>
      <c r="B202" s="15">
        <v>40692</v>
      </c>
      <c r="C202" s="12"/>
      <c r="D202" s="12"/>
      <c r="E202" s="12"/>
      <c r="F202" t="s">
        <v>256</v>
      </c>
      <c r="G202" s="13"/>
      <c r="H202" s="13"/>
      <c r="I202" s="13"/>
      <c r="J202" t="s">
        <v>372</v>
      </c>
      <c r="K202" t="s">
        <v>125</v>
      </c>
    </row>
    <row r="203" spans="1:12">
      <c r="A203" t="s">
        <v>52</v>
      </c>
      <c r="B203" s="15">
        <v>40690</v>
      </c>
      <c r="C203" s="12"/>
      <c r="D203" s="12"/>
      <c r="E203" s="12"/>
      <c r="F203" t="s">
        <v>256</v>
      </c>
      <c r="G203" s="13"/>
      <c r="H203" s="13"/>
      <c r="I203" s="13"/>
      <c r="J203" t="s">
        <v>373</v>
      </c>
    </row>
    <row r="204" spans="1:12">
      <c r="A204" t="s">
        <v>52</v>
      </c>
      <c r="B204" s="15">
        <v>40671</v>
      </c>
      <c r="C204" s="12"/>
      <c r="D204" s="12"/>
      <c r="E204" s="12"/>
      <c r="F204" t="s">
        <v>256</v>
      </c>
      <c r="G204" s="13"/>
      <c r="H204" s="13" t="s">
        <v>14</v>
      </c>
      <c r="I204" s="13"/>
      <c r="J204" t="s">
        <v>374</v>
      </c>
      <c r="K204" t="s">
        <v>252</v>
      </c>
    </row>
    <row r="205" spans="1:12">
      <c r="A205" t="s">
        <v>52</v>
      </c>
      <c r="B205" s="15">
        <v>40668</v>
      </c>
      <c r="C205" s="12"/>
      <c r="D205" s="12"/>
      <c r="E205" s="12"/>
      <c r="F205" t="s">
        <v>256</v>
      </c>
      <c r="G205" s="13"/>
      <c r="H205" s="13" t="s">
        <v>14</v>
      </c>
      <c r="I205" s="13"/>
      <c r="J205" t="s">
        <v>375</v>
      </c>
      <c r="K205" t="s">
        <v>148</v>
      </c>
    </row>
    <row r="206" spans="1:12">
      <c r="A206" t="s">
        <v>52</v>
      </c>
      <c r="B206" s="15">
        <v>40666</v>
      </c>
      <c r="C206" s="12"/>
      <c r="D206" s="12"/>
      <c r="E206" s="12"/>
      <c r="F206" t="s">
        <v>256</v>
      </c>
      <c r="G206" s="13"/>
      <c r="H206" s="13" t="s">
        <v>14</v>
      </c>
      <c r="I206" s="13"/>
      <c r="J206" t="s">
        <v>376</v>
      </c>
      <c r="K206" t="s">
        <v>96</v>
      </c>
      <c r="L206" t="s">
        <v>44</v>
      </c>
    </row>
    <row r="207" spans="1:12">
      <c r="A207" t="s">
        <v>52</v>
      </c>
      <c r="B207" s="15">
        <v>40660</v>
      </c>
      <c r="C207" s="12"/>
      <c r="D207" s="12"/>
      <c r="E207" s="12"/>
      <c r="F207" t="s">
        <v>256</v>
      </c>
      <c r="G207" s="13"/>
      <c r="H207" s="13"/>
      <c r="I207" s="13"/>
      <c r="J207" t="s">
        <v>377</v>
      </c>
      <c r="K207" t="s">
        <v>247</v>
      </c>
      <c r="L207" t="s">
        <v>44</v>
      </c>
    </row>
    <row r="208" spans="1:12">
      <c r="A208" t="s">
        <v>66</v>
      </c>
      <c r="B208" s="15">
        <v>40467</v>
      </c>
      <c r="C208" s="12"/>
      <c r="D208" s="12">
        <f t="shared" ref="D208:D218" si="9">IF(A208="Yes",IF(F208="Cow",850,IF(F208="Heifer",G208*$D$2,IF(F208="Steer",G208*$D$3,0))),0)</f>
        <v>0</v>
      </c>
      <c r="E208" s="16">
        <f t="shared" ref="E208:E218" ca="1" si="10">IF(A208="Yes",(NOW()-B208)/30,0)</f>
        <v>0</v>
      </c>
      <c r="F208" t="s">
        <v>256</v>
      </c>
      <c r="G208" s="13">
        <f t="shared" ref="G208:G218" ca="1" si="11">IF(A208="Yes",IF(F208="Cow",1200,IF((NOW()-B208)&lt;730,(NOW()-B208)/30*50,1200)),0)</f>
        <v>0</v>
      </c>
      <c r="H208" s="13" t="s">
        <v>14</v>
      </c>
      <c r="I208" s="13"/>
      <c r="J208" t="s">
        <v>378</v>
      </c>
      <c r="K208" t="s">
        <v>150</v>
      </c>
    </row>
    <row r="209" spans="1:12">
      <c r="A209" t="s">
        <v>66</v>
      </c>
      <c r="B209" s="15">
        <v>40407</v>
      </c>
      <c r="C209" s="12"/>
      <c r="D209" s="12">
        <f t="shared" si="9"/>
        <v>0</v>
      </c>
      <c r="E209" s="16">
        <f t="shared" ca="1" si="10"/>
        <v>0</v>
      </c>
      <c r="F209" t="s">
        <v>256</v>
      </c>
      <c r="G209" s="13">
        <f t="shared" ca="1" si="11"/>
        <v>0</v>
      </c>
      <c r="H209" s="13"/>
      <c r="I209" s="13"/>
      <c r="J209" t="s">
        <v>379</v>
      </c>
      <c r="K209" t="s">
        <v>164</v>
      </c>
      <c r="L209" t="s">
        <v>40</v>
      </c>
    </row>
    <row r="210" spans="1:12">
      <c r="A210" t="s">
        <v>52</v>
      </c>
      <c r="B210" s="15">
        <v>40383</v>
      </c>
      <c r="C210" s="12"/>
      <c r="D210" s="12">
        <f t="shared" si="9"/>
        <v>0</v>
      </c>
      <c r="E210" s="16">
        <f t="shared" ca="1" si="10"/>
        <v>0</v>
      </c>
      <c r="F210" t="s">
        <v>256</v>
      </c>
      <c r="G210" s="13">
        <f t="shared" ca="1" si="11"/>
        <v>0</v>
      </c>
      <c r="H210" s="13" t="s">
        <v>14</v>
      </c>
      <c r="I210" s="13"/>
      <c r="J210" t="s">
        <v>380</v>
      </c>
      <c r="K210" t="s">
        <v>173</v>
      </c>
      <c r="L210" t="s">
        <v>44</v>
      </c>
    </row>
    <row r="211" spans="1:12">
      <c r="A211" t="s">
        <v>52</v>
      </c>
      <c r="B211" s="15">
        <v>40367</v>
      </c>
      <c r="C211" s="12"/>
      <c r="D211" s="12">
        <f t="shared" si="9"/>
        <v>0</v>
      </c>
      <c r="E211" s="16">
        <f t="shared" ca="1" si="10"/>
        <v>0</v>
      </c>
      <c r="F211" t="s">
        <v>256</v>
      </c>
      <c r="G211" s="13">
        <f t="shared" ca="1" si="11"/>
        <v>0</v>
      </c>
      <c r="H211" s="13"/>
      <c r="I211" s="13"/>
      <c r="J211" t="s">
        <v>381</v>
      </c>
      <c r="K211" t="s">
        <v>25</v>
      </c>
      <c r="L211" t="s">
        <v>40</v>
      </c>
    </row>
    <row r="212" spans="1:12">
      <c r="A212" t="s">
        <v>52</v>
      </c>
      <c r="B212" s="15">
        <v>40251</v>
      </c>
      <c r="C212" s="12">
        <v>1000</v>
      </c>
      <c r="D212" s="12">
        <f t="shared" si="9"/>
        <v>0</v>
      </c>
      <c r="E212" s="16">
        <f t="shared" ca="1" si="10"/>
        <v>0</v>
      </c>
      <c r="F212" t="s">
        <v>256</v>
      </c>
      <c r="G212" s="13">
        <f t="shared" ca="1" si="11"/>
        <v>0</v>
      </c>
      <c r="H212" s="13"/>
      <c r="I212" s="13"/>
      <c r="J212" t="s">
        <v>382</v>
      </c>
      <c r="L212" t="s">
        <v>383</v>
      </c>
    </row>
    <row r="213" spans="1:12">
      <c r="A213" t="s">
        <v>66</v>
      </c>
      <c r="B213" s="15">
        <v>40238</v>
      </c>
      <c r="C213" s="12"/>
      <c r="D213" s="12">
        <f t="shared" si="9"/>
        <v>0</v>
      </c>
      <c r="E213" s="16">
        <f t="shared" ca="1" si="10"/>
        <v>0</v>
      </c>
      <c r="F213" t="s">
        <v>256</v>
      </c>
      <c r="G213" s="13">
        <f t="shared" ca="1" si="11"/>
        <v>0</v>
      </c>
      <c r="H213" s="13"/>
      <c r="I213" s="13"/>
      <c r="J213" t="s">
        <v>349</v>
      </c>
      <c r="L213" t="s">
        <v>44</v>
      </c>
    </row>
    <row r="214" spans="1:12">
      <c r="A214" t="s">
        <v>52</v>
      </c>
      <c r="B214" s="15">
        <v>40238</v>
      </c>
      <c r="C214" s="12"/>
      <c r="D214" s="12">
        <f t="shared" si="9"/>
        <v>0</v>
      </c>
      <c r="E214" s="16">
        <f t="shared" ca="1" si="10"/>
        <v>0</v>
      </c>
      <c r="F214" t="s">
        <v>256</v>
      </c>
      <c r="G214" s="13">
        <f t="shared" ca="1" si="11"/>
        <v>0</v>
      </c>
      <c r="H214" s="13" t="s">
        <v>14</v>
      </c>
      <c r="I214" s="13"/>
      <c r="J214" t="s">
        <v>384</v>
      </c>
      <c r="K214" t="s">
        <v>148</v>
      </c>
      <c r="L214" t="s">
        <v>40</v>
      </c>
    </row>
    <row r="215" spans="1:12">
      <c r="A215" t="s">
        <v>52</v>
      </c>
      <c r="B215" s="15">
        <v>40238</v>
      </c>
      <c r="C215" s="12"/>
      <c r="D215" s="12">
        <f t="shared" si="9"/>
        <v>0</v>
      </c>
      <c r="E215" s="16">
        <f t="shared" ca="1" si="10"/>
        <v>0</v>
      </c>
      <c r="F215" t="s">
        <v>256</v>
      </c>
      <c r="G215" s="13">
        <f t="shared" ca="1" si="11"/>
        <v>0</v>
      </c>
      <c r="H215" s="13" t="s">
        <v>14</v>
      </c>
      <c r="I215" s="13"/>
      <c r="J215" t="s">
        <v>385</v>
      </c>
      <c r="K215" t="s">
        <v>110</v>
      </c>
      <c r="L215" t="s">
        <v>92</v>
      </c>
    </row>
    <row r="216" spans="1:12">
      <c r="A216" t="s">
        <v>52</v>
      </c>
      <c r="B216" s="15">
        <v>40238</v>
      </c>
      <c r="C216" s="12"/>
      <c r="D216" s="12">
        <f t="shared" si="9"/>
        <v>0</v>
      </c>
      <c r="E216" s="16">
        <f t="shared" ca="1" si="10"/>
        <v>0</v>
      </c>
      <c r="F216" t="s">
        <v>256</v>
      </c>
      <c r="G216" s="13">
        <f t="shared" ca="1" si="11"/>
        <v>0</v>
      </c>
      <c r="H216" s="13" t="s">
        <v>14</v>
      </c>
      <c r="I216" s="13"/>
      <c r="J216" t="s">
        <v>386</v>
      </c>
      <c r="K216" t="s">
        <v>155</v>
      </c>
      <c r="L216" t="s">
        <v>40</v>
      </c>
    </row>
    <row r="217" spans="1:12">
      <c r="A217" t="s">
        <v>66</v>
      </c>
      <c r="B217" s="15">
        <v>40161</v>
      </c>
      <c r="C217" s="12"/>
      <c r="D217" s="12">
        <f t="shared" si="9"/>
        <v>0</v>
      </c>
      <c r="E217" s="16">
        <f t="shared" ca="1" si="10"/>
        <v>0</v>
      </c>
      <c r="F217" t="s">
        <v>256</v>
      </c>
      <c r="G217" s="13">
        <f t="shared" ca="1" si="11"/>
        <v>0</v>
      </c>
      <c r="H217" s="13" t="s">
        <v>14</v>
      </c>
      <c r="I217" s="13"/>
      <c r="J217" t="s">
        <v>387</v>
      </c>
      <c r="K217" t="s">
        <v>132</v>
      </c>
      <c r="L217" t="s">
        <v>130</v>
      </c>
    </row>
    <row r="218" spans="1:12">
      <c r="A218" t="s">
        <v>66</v>
      </c>
      <c r="B218" s="15">
        <v>39933</v>
      </c>
      <c r="C218" s="12">
        <v>1200</v>
      </c>
      <c r="D218" s="12">
        <f t="shared" si="9"/>
        <v>0</v>
      </c>
      <c r="E218" s="16">
        <f t="shared" ca="1" si="10"/>
        <v>0</v>
      </c>
      <c r="F218" t="s">
        <v>256</v>
      </c>
      <c r="G218" s="13">
        <f t="shared" ca="1" si="11"/>
        <v>0</v>
      </c>
      <c r="H218" s="13" t="s">
        <v>14</v>
      </c>
      <c r="I218" s="13"/>
      <c r="J218" t="s">
        <v>388</v>
      </c>
      <c r="K218" s="2"/>
      <c r="L218" t="s">
        <v>389</v>
      </c>
    </row>
    <row r="219" spans="1:12">
      <c r="A219" t="s">
        <v>230</v>
      </c>
      <c r="B219" s="11">
        <v>41516</v>
      </c>
      <c r="C219" s="12"/>
      <c r="D219" s="12"/>
      <c r="E219" s="12"/>
      <c r="F219" t="s">
        <v>218</v>
      </c>
      <c r="G219" s="13"/>
      <c r="H219" s="13"/>
      <c r="I219" s="13" t="s">
        <v>390</v>
      </c>
      <c r="K219" t="s">
        <v>391</v>
      </c>
    </row>
    <row r="220" spans="1:12">
      <c r="A220" t="s">
        <v>230</v>
      </c>
      <c r="B220" s="11">
        <v>41506</v>
      </c>
      <c r="C220" s="12"/>
      <c r="D220" s="12"/>
      <c r="E220" s="12"/>
      <c r="F220" t="s">
        <v>218</v>
      </c>
      <c r="G220" s="13"/>
      <c r="H220" s="13"/>
      <c r="I220" s="13" t="s">
        <v>392</v>
      </c>
      <c r="K220" t="s">
        <v>205</v>
      </c>
    </row>
    <row r="221" spans="1:12">
      <c r="A221" t="s">
        <v>259</v>
      </c>
      <c r="B221" s="11">
        <v>41498</v>
      </c>
      <c r="C221" s="12"/>
      <c r="D221" s="12"/>
      <c r="E221" s="12"/>
      <c r="F221" t="s">
        <v>218</v>
      </c>
      <c r="G221" s="13"/>
      <c r="H221" s="13"/>
      <c r="I221" s="13" t="s">
        <v>393</v>
      </c>
      <c r="K221" t="s">
        <v>265</v>
      </c>
    </row>
    <row r="222" spans="1:12">
      <c r="A222" t="s">
        <v>259</v>
      </c>
      <c r="B222" s="11">
        <v>41495</v>
      </c>
      <c r="C222" s="12"/>
      <c r="D222" s="12"/>
      <c r="E222" s="12"/>
      <c r="F222" t="s">
        <v>218</v>
      </c>
      <c r="G222" s="13"/>
      <c r="H222" s="13"/>
      <c r="I222" s="13" t="s">
        <v>394</v>
      </c>
      <c r="L222" t="s">
        <v>395</v>
      </c>
    </row>
    <row r="223" spans="1:12">
      <c r="A223" t="s">
        <v>52</v>
      </c>
      <c r="B223" s="11">
        <v>41495</v>
      </c>
      <c r="C223" s="12"/>
      <c r="D223" s="12"/>
      <c r="E223" s="12"/>
      <c r="F223" t="s">
        <v>218</v>
      </c>
      <c r="G223" s="13"/>
      <c r="H223" s="13"/>
      <c r="I223" s="13" t="s">
        <v>396</v>
      </c>
      <c r="L223" t="s">
        <v>395</v>
      </c>
    </row>
    <row r="224" spans="1:12">
      <c r="A224" t="s">
        <v>12</v>
      </c>
      <c r="B224" s="11">
        <v>41482</v>
      </c>
      <c r="C224" s="12"/>
      <c r="D224" s="12"/>
      <c r="E224" s="12"/>
      <c r="F224" t="s">
        <v>218</v>
      </c>
      <c r="G224" s="13"/>
      <c r="H224" s="13"/>
      <c r="I224" s="13" t="s">
        <v>397</v>
      </c>
      <c r="K224" t="s">
        <v>398</v>
      </c>
      <c r="L224" t="s">
        <v>399</v>
      </c>
    </row>
    <row r="225" spans="1:12">
      <c r="A225" t="s">
        <v>52</v>
      </c>
      <c r="B225" s="11">
        <v>41482</v>
      </c>
      <c r="C225" s="12"/>
      <c r="D225" s="12"/>
      <c r="E225" s="12"/>
      <c r="F225" t="s">
        <v>218</v>
      </c>
      <c r="G225" s="13"/>
      <c r="H225" s="13"/>
      <c r="I225" s="13" t="s">
        <v>400</v>
      </c>
      <c r="K225" t="s">
        <v>48</v>
      </c>
    </row>
    <row r="226" spans="1:12">
      <c r="A226" t="s">
        <v>12</v>
      </c>
      <c r="B226" s="11">
        <v>41480</v>
      </c>
      <c r="C226" s="12"/>
      <c r="D226" s="12"/>
      <c r="E226" s="12"/>
      <c r="F226" t="s">
        <v>218</v>
      </c>
      <c r="G226" s="13"/>
      <c r="H226" s="13"/>
      <c r="I226" s="13" t="s">
        <v>401</v>
      </c>
      <c r="K226" t="s">
        <v>178</v>
      </c>
    </row>
    <row r="227" spans="1:12">
      <c r="A227" t="s">
        <v>12</v>
      </c>
      <c r="B227" s="11">
        <v>41476</v>
      </c>
      <c r="C227" s="12"/>
      <c r="D227" s="12"/>
      <c r="E227" s="12"/>
      <c r="F227" t="s">
        <v>218</v>
      </c>
      <c r="G227" s="13"/>
      <c r="H227" s="13"/>
      <c r="I227" s="13" t="s">
        <v>402</v>
      </c>
      <c r="K227" t="s">
        <v>184</v>
      </c>
    </row>
    <row r="228" spans="1:12">
      <c r="A228" t="s">
        <v>12</v>
      </c>
      <c r="B228" s="11">
        <v>41469</v>
      </c>
      <c r="C228" s="12"/>
      <c r="D228" s="12"/>
      <c r="E228" s="12"/>
      <c r="F228" t="s">
        <v>218</v>
      </c>
      <c r="G228" s="13"/>
      <c r="H228" s="13"/>
      <c r="I228" s="13" t="s">
        <v>403</v>
      </c>
      <c r="K228" t="s">
        <v>60</v>
      </c>
    </row>
    <row r="229" spans="1:12">
      <c r="A229" t="s">
        <v>12</v>
      </c>
      <c r="B229" s="11">
        <v>41460</v>
      </c>
      <c r="C229" s="12"/>
      <c r="D229" s="12"/>
      <c r="E229" s="12"/>
      <c r="F229" t="s">
        <v>218</v>
      </c>
      <c r="G229" s="13"/>
      <c r="H229" s="13"/>
      <c r="I229" s="13" t="s">
        <v>404</v>
      </c>
      <c r="K229" t="s">
        <v>405</v>
      </c>
    </row>
    <row r="230" spans="1:12">
      <c r="A230" t="s">
        <v>12</v>
      </c>
      <c r="B230" s="11">
        <v>41460</v>
      </c>
      <c r="C230" s="12"/>
      <c r="D230" s="12"/>
      <c r="E230" s="12"/>
      <c r="F230" t="s">
        <v>218</v>
      </c>
      <c r="G230" s="13"/>
      <c r="H230" s="13"/>
      <c r="I230" s="13" t="s">
        <v>406</v>
      </c>
      <c r="K230" t="s">
        <v>160</v>
      </c>
      <c r="L230" t="s">
        <v>407</v>
      </c>
    </row>
    <row r="231" spans="1:12">
      <c r="A231" t="s">
        <v>12</v>
      </c>
      <c r="B231" s="11">
        <v>41453</v>
      </c>
      <c r="C231" s="12"/>
      <c r="D231" s="12"/>
      <c r="E231" s="12"/>
      <c r="F231" t="s">
        <v>218</v>
      </c>
      <c r="G231" s="13"/>
      <c r="H231" s="13"/>
      <c r="I231" s="13" t="s">
        <v>408</v>
      </c>
      <c r="K231" t="s">
        <v>133</v>
      </c>
    </row>
    <row r="232" spans="1:12">
      <c r="A232" t="s">
        <v>12</v>
      </c>
      <c r="B232" s="11">
        <v>41450</v>
      </c>
      <c r="C232" s="12"/>
      <c r="D232" s="12"/>
      <c r="E232" s="12"/>
      <c r="F232" t="s">
        <v>218</v>
      </c>
      <c r="G232" s="13"/>
      <c r="H232" s="13"/>
      <c r="I232" s="13" t="s">
        <v>409</v>
      </c>
      <c r="K232" t="s">
        <v>199</v>
      </c>
    </row>
    <row r="233" spans="1:12">
      <c r="A233" t="s">
        <v>12</v>
      </c>
      <c r="B233" s="11">
        <v>41449</v>
      </c>
      <c r="C233" s="12"/>
      <c r="D233" s="12"/>
      <c r="E233" s="12"/>
      <c r="F233" t="s">
        <v>218</v>
      </c>
      <c r="G233" s="13"/>
      <c r="H233" s="13"/>
      <c r="I233" s="13" t="s">
        <v>410</v>
      </c>
      <c r="K233" t="s">
        <v>136</v>
      </c>
    </row>
    <row r="234" spans="1:12">
      <c r="A234" t="s">
        <v>12</v>
      </c>
      <c r="B234" s="11">
        <v>41449</v>
      </c>
      <c r="C234" s="12"/>
      <c r="D234" s="12"/>
      <c r="E234" s="12"/>
      <c r="F234" t="s">
        <v>218</v>
      </c>
      <c r="G234" s="13"/>
      <c r="H234" s="13"/>
      <c r="I234" s="13" t="s">
        <v>411</v>
      </c>
      <c r="K234" t="s">
        <v>129</v>
      </c>
    </row>
    <row r="235" spans="1:12">
      <c r="A235" t="s">
        <v>12</v>
      </c>
      <c r="B235" s="11">
        <v>41449</v>
      </c>
      <c r="C235" s="12"/>
      <c r="D235" s="12"/>
      <c r="E235" s="12"/>
      <c r="F235" t="s">
        <v>218</v>
      </c>
      <c r="G235" s="13"/>
      <c r="H235" s="13"/>
      <c r="I235" s="13" t="s">
        <v>412</v>
      </c>
      <c r="K235" t="s">
        <v>112</v>
      </c>
    </row>
    <row r="236" spans="1:12">
      <c r="A236" t="s">
        <v>12</v>
      </c>
      <c r="B236" s="11">
        <v>41447</v>
      </c>
      <c r="C236" s="12"/>
      <c r="D236" s="12"/>
      <c r="E236" s="12"/>
      <c r="F236" t="s">
        <v>218</v>
      </c>
      <c r="G236" s="13"/>
      <c r="H236" s="13"/>
      <c r="I236" s="13" t="s">
        <v>413</v>
      </c>
      <c r="K236" t="s">
        <v>180</v>
      </c>
    </row>
    <row r="237" spans="1:12">
      <c r="A237" t="s">
        <v>12</v>
      </c>
      <c r="B237" s="11">
        <v>41438</v>
      </c>
      <c r="C237" s="12"/>
      <c r="D237" s="12"/>
      <c r="E237" s="12"/>
      <c r="F237" t="s">
        <v>218</v>
      </c>
      <c r="G237" s="13"/>
      <c r="H237" s="13"/>
      <c r="I237" s="13" t="s">
        <v>414</v>
      </c>
      <c r="K237" t="s">
        <v>208</v>
      </c>
    </row>
    <row r="238" spans="1:12">
      <c r="A238" t="s">
        <v>12</v>
      </c>
      <c r="B238" s="11">
        <v>41437</v>
      </c>
      <c r="C238" s="12"/>
      <c r="D238" s="12"/>
      <c r="E238" s="12"/>
      <c r="F238" t="s">
        <v>218</v>
      </c>
      <c r="G238" s="13"/>
      <c r="H238" s="13"/>
      <c r="I238" s="13" t="s">
        <v>415</v>
      </c>
      <c r="K238" t="s">
        <v>119</v>
      </c>
    </row>
    <row r="239" spans="1:12">
      <c r="A239" t="s">
        <v>12</v>
      </c>
      <c r="B239" s="11">
        <v>41436</v>
      </c>
      <c r="C239" s="12"/>
      <c r="D239" s="12"/>
      <c r="E239" s="12"/>
      <c r="F239" t="s">
        <v>218</v>
      </c>
      <c r="G239" s="13"/>
      <c r="H239" s="13"/>
      <c r="I239" s="13" t="s">
        <v>416</v>
      </c>
      <c r="K239" t="s">
        <v>169</v>
      </c>
    </row>
    <row r="240" spans="1:12">
      <c r="A240" t="s">
        <v>12</v>
      </c>
      <c r="B240" s="11">
        <v>41433</v>
      </c>
      <c r="C240" s="12"/>
      <c r="D240" s="12"/>
      <c r="E240" s="12"/>
      <c r="F240" t="s">
        <v>218</v>
      </c>
      <c r="G240" s="13"/>
      <c r="H240" s="13"/>
      <c r="I240" s="13" t="s">
        <v>417</v>
      </c>
      <c r="K240" t="s">
        <v>163</v>
      </c>
    </row>
    <row r="241" spans="1:12">
      <c r="A241" t="s">
        <v>12</v>
      </c>
      <c r="B241" s="11">
        <v>41433</v>
      </c>
      <c r="C241" s="12"/>
      <c r="D241" s="12"/>
      <c r="E241" s="12"/>
      <c r="F241" t="s">
        <v>218</v>
      </c>
      <c r="G241" s="13"/>
      <c r="H241" s="13"/>
      <c r="I241" s="13" t="s">
        <v>418</v>
      </c>
      <c r="K241" t="s">
        <v>419</v>
      </c>
    </row>
    <row r="242" spans="1:12">
      <c r="A242" t="s">
        <v>12</v>
      </c>
      <c r="B242" s="11">
        <v>41433</v>
      </c>
      <c r="C242" s="12"/>
      <c r="D242" s="12"/>
      <c r="E242" s="12"/>
      <c r="F242" t="s">
        <v>218</v>
      </c>
      <c r="G242" s="13"/>
      <c r="H242" s="13"/>
      <c r="I242" s="13" t="s">
        <v>420</v>
      </c>
      <c r="K242" t="s">
        <v>131</v>
      </c>
    </row>
    <row r="243" spans="1:12">
      <c r="A243" t="s">
        <v>12</v>
      </c>
      <c r="B243" s="11">
        <v>41432</v>
      </c>
      <c r="C243" s="12"/>
      <c r="D243" s="12"/>
      <c r="E243" s="12"/>
      <c r="F243" t="s">
        <v>218</v>
      </c>
      <c r="G243" s="13"/>
      <c r="H243" s="13"/>
      <c r="I243" s="13" t="s">
        <v>421</v>
      </c>
      <c r="K243" t="s">
        <v>142</v>
      </c>
    </row>
    <row r="244" spans="1:12">
      <c r="A244" t="s">
        <v>12</v>
      </c>
      <c r="B244" s="11">
        <v>41431</v>
      </c>
      <c r="C244" s="12"/>
      <c r="D244" s="12"/>
      <c r="E244" s="12"/>
      <c r="F244" t="s">
        <v>218</v>
      </c>
      <c r="G244" s="13"/>
      <c r="H244" s="13"/>
      <c r="I244" s="13" t="s">
        <v>422</v>
      </c>
      <c r="K244" t="s">
        <v>423</v>
      </c>
    </row>
    <row r="245" spans="1:12">
      <c r="A245" t="s">
        <v>12</v>
      </c>
      <c r="B245" s="11">
        <v>41430</v>
      </c>
      <c r="C245" s="12"/>
      <c r="D245" s="12"/>
      <c r="E245" s="12"/>
      <c r="F245" t="s">
        <v>218</v>
      </c>
      <c r="G245" s="13"/>
      <c r="H245" s="13"/>
      <c r="I245" s="13" t="s">
        <v>424</v>
      </c>
      <c r="K245" t="s">
        <v>106</v>
      </c>
    </row>
    <row r="246" spans="1:12">
      <c r="A246" t="s">
        <v>12</v>
      </c>
      <c r="B246" s="11">
        <v>41429</v>
      </c>
      <c r="C246" s="12"/>
      <c r="D246" s="12"/>
      <c r="E246" s="12"/>
      <c r="F246" t="s">
        <v>218</v>
      </c>
      <c r="G246" s="13"/>
      <c r="H246" s="13"/>
      <c r="I246" s="13" t="s">
        <v>425</v>
      </c>
      <c r="K246" t="s">
        <v>78</v>
      </c>
    </row>
    <row r="247" spans="1:12">
      <c r="A247" t="s">
        <v>12</v>
      </c>
      <c r="B247" s="11">
        <v>41429</v>
      </c>
      <c r="C247" s="12"/>
      <c r="D247" s="12"/>
      <c r="E247" s="12"/>
      <c r="F247" t="s">
        <v>218</v>
      </c>
      <c r="G247" s="13"/>
      <c r="H247" s="13"/>
      <c r="I247" s="13" t="s">
        <v>426</v>
      </c>
      <c r="K247" t="s">
        <v>427</v>
      </c>
    </row>
    <row r="248" spans="1:12">
      <c r="A248" t="s">
        <v>12</v>
      </c>
      <c r="B248" s="11">
        <v>41425</v>
      </c>
      <c r="C248" s="12"/>
      <c r="D248" s="12"/>
      <c r="E248" s="12"/>
      <c r="F248" t="s">
        <v>218</v>
      </c>
      <c r="G248" s="13"/>
      <c r="H248" s="13"/>
      <c r="I248" s="13" t="s">
        <v>428</v>
      </c>
      <c r="K248" t="s">
        <v>154</v>
      </c>
    </row>
    <row r="249" spans="1:12">
      <c r="A249" t="s">
        <v>12</v>
      </c>
      <c r="B249" s="11">
        <v>41424</v>
      </c>
      <c r="C249" s="12"/>
      <c r="D249" s="12"/>
      <c r="E249" s="12"/>
      <c r="F249" t="s">
        <v>218</v>
      </c>
      <c r="G249" s="13"/>
      <c r="H249" s="13"/>
      <c r="I249" s="13" t="s">
        <v>429</v>
      </c>
      <c r="K249" t="s">
        <v>172</v>
      </c>
    </row>
    <row r="250" spans="1:12">
      <c r="A250" t="s">
        <v>12</v>
      </c>
      <c r="B250" s="11">
        <v>41424</v>
      </c>
      <c r="C250" s="12"/>
      <c r="D250" s="12"/>
      <c r="E250" s="12"/>
      <c r="F250" t="s">
        <v>218</v>
      </c>
      <c r="G250" s="13"/>
      <c r="H250" s="13"/>
      <c r="I250" s="13" t="s">
        <v>430</v>
      </c>
      <c r="K250" t="s">
        <v>122</v>
      </c>
    </row>
    <row r="251" spans="1:12">
      <c r="A251" t="s">
        <v>12</v>
      </c>
      <c r="B251" s="11">
        <v>41423</v>
      </c>
      <c r="C251" s="12"/>
      <c r="D251" s="12"/>
      <c r="E251" s="12"/>
      <c r="F251" t="s">
        <v>218</v>
      </c>
      <c r="G251" s="13"/>
      <c r="H251" s="13"/>
      <c r="I251" s="13" t="s">
        <v>431</v>
      </c>
      <c r="K251" t="s">
        <v>197</v>
      </c>
    </row>
    <row r="252" spans="1:12">
      <c r="A252" t="s">
        <v>12</v>
      </c>
      <c r="B252" s="14">
        <v>41122</v>
      </c>
      <c r="C252" s="12"/>
      <c r="D252" s="12"/>
      <c r="E252" s="12"/>
      <c r="F252" t="s">
        <v>218</v>
      </c>
      <c r="G252" s="13"/>
      <c r="H252" s="13"/>
      <c r="I252" s="13"/>
      <c r="J252" t="s">
        <v>432</v>
      </c>
    </row>
    <row r="253" spans="1:12">
      <c r="A253" t="s">
        <v>12</v>
      </c>
      <c r="B253" s="14">
        <v>41122</v>
      </c>
      <c r="C253" s="12"/>
      <c r="D253" s="12"/>
      <c r="E253" s="12"/>
      <c r="F253" t="s">
        <v>218</v>
      </c>
      <c r="G253" s="13"/>
      <c r="H253" s="13"/>
      <c r="I253" s="13"/>
      <c r="J253" t="s">
        <v>433</v>
      </c>
    </row>
    <row r="254" spans="1:12">
      <c r="A254" t="s">
        <v>12</v>
      </c>
      <c r="B254" s="14">
        <v>41122</v>
      </c>
      <c r="C254" s="12"/>
      <c r="D254" s="12"/>
      <c r="E254" s="12"/>
      <c r="F254" t="s">
        <v>218</v>
      </c>
      <c r="G254" s="13"/>
      <c r="H254" s="13"/>
      <c r="I254" s="13"/>
      <c r="J254" t="s">
        <v>434</v>
      </c>
    </row>
    <row r="255" spans="1:12">
      <c r="A255" t="s">
        <v>230</v>
      </c>
      <c r="B255" s="14">
        <v>41122</v>
      </c>
      <c r="C255" s="12"/>
      <c r="D255" s="12"/>
      <c r="E255" s="12"/>
      <c r="F255" t="s">
        <v>218</v>
      </c>
      <c r="G255" s="13"/>
      <c r="H255" s="13"/>
      <c r="I255" s="13"/>
      <c r="J255" t="s">
        <v>435</v>
      </c>
      <c r="L255" t="s">
        <v>436</v>
      </c>
    </row>
    <row r="256" spans="1:12">
      <c r="A256" t="s">
        <v>52</v>
      </c>
      <c r="B256" s="14">
        <v>41122</v>
      </c>
      <c r="C256" s="12"/>
      <c r="D256" s="12"/>
      <c r="E256" s="12"/>
      <c r="F256" t="s">
        <v>218</v>
      </c>
      <c r="G256" s="13"/>
      <c r="H256" s="13"/>
      <c r="I256" s="13"/>
      <c r="J256" t="s">
        <v>437</v>
      </c>
    </row>
    <row r="257" spans="1:11">
      <c r="A257" t="s">
        <v>52</v>
      </c>
      <c r="B257" s="14">
        <v>41122</v>
      </c>
      <c r="C257" s="12"/>
      <c r="D257" s="12"/>
      <c r="E257" s="12"/>
      <c r="F257" t="s">
        <v>218</v>
      </c>
      <c r="G257" s="13"/>
      <c r="H257" s="13"/>
      <c r="I257" s="13"/>
      <c r="J257" t="s">
        <v>438</v>
      </c>
    </row>
    <row r="258" spans="1:11">
      <c r="A258" t="s">
        <v>52</v>
      </c>
      <c r="B258" s="14">
        <v>41122</v>
      </c>
      <c r="C258" s="12"/>
      <c r="D258" s="12"/>
      <c r="E258" s="12"/>
      <c r="F258" t="s">
        <v>218</v>
      </c>
      <c r="G258" s="13"/>
      <c r="H258" s="13"/>
      <c r="I258" s="13"/>
      <c r="J258" t="s">
        <v>439</v>
      </c>
    </row>
    <row r="259" spans="1:11">
      <c r="A259" t="s">
        <v>52</v>
      </c>
      <c r="B259" s="14">
        <v>41122</v>
      </c>
      <c r="C259" s="12"/>
      <c r="D259" s="12"/>
      <c r="E259" s="12"/>
      <c r="F259" t="s">
        <v>218</v>
      </c>
      <c r="G259" s="13"/>
      <c r="H259" s="13"/>
      <c r="I259" s="13"/>
      <c r="J259" t="s">
        <v>440</v>
      </c>
    </row>
    <row r="260" spans="1:11">
      <c r="A260" t="s">
        <v>52</v>
      </c>
      <c r="B260" s="14">
        <v>41122</v>
      </c>
      <c r="C260" s="12"/>
      <c r="D260" s="12"/>
      <c r="E260" s="12"/>
      <c r="F260" t="s">
        <v>218</v>
      </c>
      <c r="G260" s="13"/>
      <c r="H260" s="13"/>
      <c r="I260" s="13"/>
      <c r="J260" t="s">
        <v>441</v>
      </c>
    </row>
    <row r="261" spans="1:11">
      <c r="A261" t="s">
        <v>12</v>
      </c>
      <c r="B261" s="11">
        <v>41110</v>
      </c>
      <c r="C261" s="12"/>
      <c r="D261" s="12"/>
      <c r="E261" s="12"/>
      <c r="F261" t="s">
        <v>218</v>
      </c>
      <c r="G261" s="13"/>
      <c r="H261" s="13"/>
      <c r="I261" s="13"/>
      <c r="J261" t="s">
        <v>442</v>
      </c>
      <c r="K261" t="s">
        <v>443</v>
      </c>
    </row>
    <row r="262" spans="1:11">
      <c r="A262" t="s">
        <v>52</v>
      </c>
      <c r="B262" s="11">
        <v>41107</v>
      </c>
      <c r="C262" s="12"/>
      <c r="D262" s="12"/>
      <c r="E262" s="12"/>
      <c r="F262" t="s">
        <v>218</v>
      </c>
      <c r="G262" s="13"/>
      <c r="H262" s="13"/>
      <c r="I262" s="13"/>
      <c r="J262" t="s">
        <v>444</v>
      </c>
      <c r="K262" t="s">
        <v>445</v>
      </c>
    </row>
    <row r="263" spans="1:11">
      <c r="A263" t="s">
        <v>12</v>
      </c>
      <c r="B263" s="11">
        <v>41096</v>
      </c>
      <c r="C263" s="12"/>
      <c r="D263" s="12"/>
      <c r="E263" s="12"/>
      <c r="F263" t="s">
        <v>218</v>
      </c>
      <c r="G263" s="13"/>
      <c r="H263" s="13"/>
      <c r="I263" s="13"/>
      <c r="J263" t="s">
        <v>446</v>
      </c>
      <c r="K263" t="s">
        <v>447</v>
      </c>
    </row>
    <row r="264" spans="1:11">
      <c r="A264" t="s">
        <v>52</v>
      </c>
      <c r="B264" s="11">
        <v>41091</v>
      </c>
      <c r="C264" s="12"/>
      <c r="D264" s="12"/>
      <c r="E264" s="12"/>
      <c r="F264" t="s">
        <v>218</v>
      </c>
      <c r="G264" s="13"/>
      <c r="H264" s="13"/>
      <c r="I264" s="13"/>
      <c r="J264" t="s">
        <v>448</v>
      </c>
      <c r="K264" t="s">
        <v>449</v>
      </c>
    </row>
    <row r="265" spans="1:11">
      <c r="A265" t="s">
        <v>12</v>
      </c>
      <c r="B265" s="11">
        <v>41088</v>
      </c>
      <c r="C265" s="12"/>
      <c r="D265" s="12"/>
      <c r="E265" s="12"/>
      <c r="F265" t="s">
        <v>218</v>
      </c>
      <c r="G265" s="13"/>
      <c r="H265" s="13"/>
      <c r="I265" s="13"/>
      <c r="J265" t="s">
        <v>450</v>
      </c>
      <c r="K265" t="s">
        <v>451</v>
      </c>
    </row>
    <row r="266" spans="1:11">
      <c r="A266" t="s">
        <v>12</v>
      </c>
      <c r="B266" s="11">
        <v>41085</v>
      </c>
      <c r="C266" s="12"/>
      <c r="D266" s="12"/>
      <c r="E266" s="12"/>
      <c r="F266" t="s">
        <v>218</v>
      </c>
      <c r="G266" s="13"/>
      <c r="H266" s="13"/>
      <c r="I266" s="13"/>
      <c r="J266" t="s">
        <v>452</v>
      </c>
      <c r="K266" t="s">
        <v>202</v>
      </c>
    </row>
    <row r="267" spans="1:11">
      <c r="A267" t="s">
        <v>52</v>
      </c>
      <c r="B267" s="11">
        <v>41083</v>
      </c>
      <c r="C267" s="12"/>
      <c r="D267" s="12"/>
      <c r="E267" s="12"/>
      <c r="F267" t="s">
        <v>218</v>
      </c>
      <c r="G267" s="13"/>
      <c r="H267" s="13"/>
      <c r="I267" s="13"/>
      <c r="J267" t="s">
        <v>453</v>
      </c>
      <c r="K267" t="s">
        <v>387</v>
      </c>
    </row>
    <row r="268" spans="1:11">
      <c r="A268" t="s">
        <v>12</v>
      </c>
      <c r="B268" s="11">
        <v>41078</v>
      </c>
      <c r="C268" s="12"/>
      <c r="D268" s="12"/>
      <c r="E268" s="12"/>
      <c r="F268" t="s">
        <v>218</v>
      </c>
      <c r="G268" s="13"/>
      <c r="H268" s="13"/>
      <c r="I268" s="13"/>
      <c r="J268" t="s">
        <v>454</v>
      </c>
      <c r="K268" t="s">
        <v>455</v>
      </c>
    </row>
    <row r="269" spans="1:11">
      <c r="A269" t="s">
        <v>52</v>
      </c>
      <c r="B269" s="11">
        <v>41077</v>
      </c>
      <c r="C269" s="12"/>
      <c r="D269" s="12"/>
      <c r="E269" s="12"/>
      <c r="F269" t="s">
        <v>218</v>
      </c>
      <c r="G269" s="13"/>
      <c r="H269" s="13"/>
      <c r="I269" s="13"/>
      <c r="J269" t="s">
        <v>456</v>
      </c>
      <c r="K269" t="s">
        <v>90</v>
      </c>
    </row>
    <row r="270" spans="1:11">
      <c r="A270" t="s">
        <v>12</v>
      </c>
      <c r="B270" s="11">
        <v>41065</v>
      </c>
      <c r="C270" s="12"/>
      <c r="D270" s="12"/>
      <c r="E270" s="12"/>
      <c r="F270" t="s">
        <v>218</v>
      </c>
      <c r="G270" s="13"/>
      <c r="H270" s="13"/>
      <c r="I270" s="13"/>
      <c r="J270" t="s">
        <v>457</v>
      </c>
      <c r="K270" t="s">
        <v>88</v>
      </c>
    </row>
    <row r="271" spans="1:11">
      <c r="A271" t="s">
        <v>52</v>
      </c>
      <c r="B271" s="11">
        <v>41065</v>
      </c>
      <c r="C271" s="12"/>
      <c r="D271" s="12"/>
      <c r="E271" s="12"/>
      <c r="F271" t="s">
        <v>218</v>
      </c>
      <c r="G271" s="13"/>
      <c r="H271" s="13"/>
      <c r="I271" s="13"/>
      <c r="J271" t="s">
        <v>458</v>
      </c>
      <c r="K271" t="s">
        <v>459</v>
      </c>
    </row>
    <row r="272" spans="1:11">
      <c r="A272" t="s">
        <v>52</v>
      </c>
      <c r="B272" s="11">
        <v>41062</v>
      </c>
      <c r="C272" s="12"/>
      <c r="D272" s="12"/>
      <c r="E272" s="12"/>
      <c r="F272" t="s">
        <v>218</v>
      </c>
      <c r="G272" s="13"/>
      <c r="H272" s="13"/>
      <c r="I272" s="13"/>
      <c r="J272" t="s">
        <v>460</v>
      </c>
      <c r="K272" t="s">
        <v>93</v>
      </c>
    </row>
    <row r="273" spans="1:12">
      <c r="A273" t="s">
        <v>12</v>
      </c>
      <c r="B273" s="11">
        <v>41057</v>
      </c>
      <c r="C273" s="12"/>
      <c r="D273" s="12"/>
      <c r="E273" s="12"/>
      <c r="F273" t="s">
        <v>218</v>
      </c>
      <c r="G273" s="13"/>
      <c r="H273" s="13"/>
      <c r="I273" s="13"/>
      <c r="J273" t="s">
        <v>461</v>
      </c>
      <c r="K273" t="s">
        <v>81</v>
      </c>
    </row>
    <row r="274" spans="1:12">
      <c r="A274" t="s">
        <v>52</v>
      </c>
      <c r="B274" s="11">
        <v>41055</v>
      </c>
      <c r="C274" s="12"/>
      <c r="D274" s="12"/>
      <c r="E274" s="12"/>
      <c r="F274" t="s">
        <v>218</v>
      </c>
      <c r="G274" s="13"/>
      <c r="H274" s="13"/>
      <c r="I274" s="13"/>
      <c r="J274" t="s">
        <v>462</v>
      </c>
      <c r="K274" t="s">
        <v>386</v>
      </c>
    </row>
    <row r="275" spans="1:12">
      <c r="A275" t="s">
        <v>52</v>
      </c>
      <c r="B275" s="11">
        <v>41054</v>
      </c>
      <c r="C275" s="12"/>
      <c r="D275" s="12"/>
      <c r="E275" s="12"/>
      <c r="F275" t="s">
        <v>218</v>
      </c>
      <c r="G275" s="13"/>
      <c r="H275" s="13"/>
      <c r="I275" s="13"/>
      <c r="J275" t="s">
        <v>463</v>
      </c>
      <c r="K275" t="s">
        <v>464</v>
      </c>
    </row>
    <row r="276" spans="1:12">
      <c r="A276" t="s">
        <v>12</v>
      </c>
      <c r="B276" s="11">
        <v>41053</v>
      </c>
      <c r="C276" s="12"/>
      <c r="D276" s="12"/>
      <c r="E276" s="12"/>
      <c r="F276" t="s">
        <v>218</v>
      </c>
      <c r="G276" s="13"/>
      <c r="H276" s="13"/>
      <c r="I276" s="13"/>
      <c r="J276" t="s">
        <v>465</v>
      </c>
      <c r="K276" t="s">
        <v>466</v>
      </c>
    </row>
    <row r="277" spans="1:12">
      <c r="A277" t="s">
        <v>52</v>
      </c>
      <c r="B277" s="11">
        <v>41052</v>
      </c>
      <c r="C277" s="12"/>
      <c r="D277" s="12"/>
      <c r="E277" s="12"/>
      <c r="F277" t="s">
        <v>218</v>
      </c>
      <c r="G277" s="13"/>
      <c r="H277" s="13"/>
      <c r="I277" s="13"/>
      <c r="J277" t="s">
        <v>467</v>
      </c>
      <c r="K277" t="s">
        <v>468</v>
      </c>
      <c r="L277" t="s">
        <v>233</v>
      </c>
    </row>
    <row r="278" spans="1:12">
      <c r="A278" t="s">
        <v>52</v>
      </c>
      <c r="B278" s="11">
        <v>41049</v>
      </c>
      <c r="C278" s="12"/>
      <c r="D278" s="12"/>
      <c r="E278" s="12"/>
      <c r="F278" t="s">
        <v>218</v>
      </c>
      <c r="G278" s="13"/>
      <c r="H278" s="13"/>
      <c r="I278" s="13"/>
      <c r="J278" t="s">
        <v>469</v>
      </c>
      <c r="K278" t="s">
        <v>187</v>
      </c>
    </row>
    <row r="279" spans="1:12">
      <c r="A279" t="s">
        <v>52</v>
      </c>
      <c r="B279" s="15">
        <v>40710</v>
      </c>
      <c r="C279" s="12"/>
      <c r="D279" s="12"/>
      <c r="E279" s="12"/>
      <c r="F279" t="s">
        <v>218</v>
      </c>
      <c r="G279" s="13"/>
      <c r="H279" s="13" t="s">
        <v>14</v>
      </c>
      <c r="I279" s="13"/>
      <c r="J279" t="s">
        <v>470</v>
      </c>
      <c r="K279" t="s">
        <v>139</v>
      </c>
    </row>
    <row r="280" spans="1:12">
      <c r="A280" t="s">
        <v>52</v>
      </c>
      <c r="B280" s="15">
        <v>40702</v>
      </c>
      <c r="C280" s="12"/>
      <c r="D280" s="12"/>
      <c r="E280" s="12"/>
      <c r="F280" t="s">
        <v>218</v>
      </c>
      <c r="G280" s="13"/>
      <c r="H280" s="13" t="s">
        <v>14</v>
      </c>
      <c r="I280" s="13"/>
      <c r="J280" t="s">
        <v>471</v>
      </c>
      <c r="K280" t="s">
        <v>116</v>
      </c>
    </row>
    <row r="281" spans="1:12">
      <c r="A281" t="s">
        <v>66</v>
      </c>
      <c r="B281" s="11">
        <v>40700</v>
      </c>
      <c r="C281" s="12"/>
      <c r="D281" s="12"/>
      <c r="E281" s="12"/>
      <c r="F281" t="s">
        <v>218</v>
      </c>
      <c r="G281" s="13"/>
      <c r="H281" s="13" t="s">
        <v>14</v>
      </c>
      <c r="I281" s="13"/>
      <c r="J281" t="s">
        <v>472</v>
      </c>
    </row>
    <row r="282" spans="1:12">
      <c r="A282" t="s">
        <v>52</v>
      </c>
      <c r="B282" s="11">
        <v>40700</v>
      </c>
      <c r="C282" s="12"/>
      <c r="D282" s="12"/>
      <c r="E282" s="12"/>
      <c r="F282" t="s">
        <v>218</v>
      </c>
      <c r="G282" s="13"/>
      <c r="H282" s="13" t="s">
        <v>14</v>
      </c>
      <c r="I282" s="13"/>
      <c r="J282" t="s">
        <v>215</v>
      </c>
      <c r="L282" t="s">
        <v>473</v>
      </c>
    </row>
    <row r="283" spans="1:12">
      <c r="A283" t="s">
        <v>52</v>
      </c>
      <c r="B283" s="11">
        <v>40700</v>
      </c>
      <c r="C283" s="12"/>
      <c r="D283" s="12"/>
      <c r="E283" s="12"/>
      <c r="F283" t="s">
        <v>218</v>
      </c>
      <c r="G283" s="13"/>
      <c r="H283" s="13" t="s">
        <v>14</v>
      </c>
      <c r="I283" s="13"/>
      <c r="J283" t="s">
        <v>474</v>
      </c>
    </row>
    <row r="284" spans="1:12">
      <c r="A284" t="s">
        <v>52</v>
      </c>
      <c r="B284" s="11">
        <v>40700</v>
      </c>
      <c r="C284" s="12"/>
      <c r="D284" s="12"/>
      <c r="E284" s="12"/>
      <c r="F284" t="s">
        <v>218</v>
      </c>
      <c r="G284" s="13"/>
      <c r="H284" s="13" t="s">
        <v>14</v>
      </c>
      <c r="I284" s="13"/>
      <c r="J284" t="s">
        <v>475</v>
      </c>
    </row>
    <row r="285" spans="1:12">
      <c r="A285" t="s">
        <v>52</v>
      </c>
      <c r="B285" s="11">
        <v>40700</v>
      </c>
      <c r="C285" s="12"/>
      <c r="D285" s="12"/>
      <c r="E285" s="12"/>
      <c r="F285" t="s">
        <v>218</v>
      </c>
      <c r="G285" s="13"/>
      <c r="H285" s="13" t="s">
        <v>14</v>
      </c>
      <c r="I285" s="13"/>
      <c r="J285" t="s">
        <v>476</v>
      </c>
    </row>
    <row r="286" spans="1:12">
      <c r="A286" t="s">
        <v>52</v>
      </c>
      <c r="B286" s="11">
        <v>40700</v>
      </c>
      <c r="C286" s="12"/>
      <c r="D286" s="12"/>
      <c r="E286" s="12"/>
      <c r="F286" t="s">
        <v>218</v>
      </c>
      <c r="G286" s="13"/>
      <c r="H286" s="13" t="s">
        <v>14</v>
      </c>
      <c r="I286" s="13"/>
      <c r="J286" t="s">
        <v>477</v>
      </c>
    </row>
    <row r="287" spans="1:12">
      <c r="A287" t="s">
        <v>52</v>
      </c>
      <c r="B287" s="11">
        <v>40700</v>
      </c>
      <c r="C287" s="12"/>
      <c r="D287" s="12"/>
      <c r="E287" s="12"/>
      <c r="F287" t="s">
        <v>218</v>
      </c>
      <c r="G287" s="13"/>
      <c r="H287" s="13" t="s">
        <v>14</v>
      </c>
      <c r="I287" s="13"/>
      <c r="J287" t="s">
        <v>478</v>
      </c>
    </row>
    <row r="288" spans="1:12">
      <c r="A288" t="s">
        <v>52</v>
      </c>
      <c r="B288" s="11">
        <v>40700</v>
      </c>
      <c r="C288" s="12"/>
      <c r="D288" s="12"/>
      <c r="E288" s="12"/>
      <c r="F288" t="s">
        <v>218</v>
      </c>
      <c r="G288" s="13"/>
      <c r="H288" s="13" t="s">
        <v>14</v>
      </c>
      <c r="I288" s="13"/>
      <c r="J288" t="s">
        <v>479</v>
      </c>
      <c r="K288" t="s">
        <v>480</v>
      </c>
    </row>
    <row r="289" spans="1:12">
      <c r="A289" t="s">
        <v>52</v>
      </c>
      <c r="B289" s="11">
        <v>40700</v>
      </c>
      <c r="C289" s="12"/>
      <c r="D289" s="12"/>
      <c r="E289" s="12"/>
      <c r="F289" t="s">
        <v>218</v>
      </c>
      <c r="G289" s="13"/>
      <c r="H289" s="13" t="s">
        <v>14</v>
      </c>
      <c r="I289" s="13"/>
      <c r="J289" t="s">
        <v>481</v>
      </c>
    </row>
    <row r="290" spans="1:12">
      <c r="A290" t="s">
        <v>52</v>
      </c>
      <c r="B290" s="11">
        <v>40700</v>
      </c>
      <c r="C290" s="12"/>
      <c r="D290" s="12"/>
      <c r="E290" s="12"/>
      <c r="F290" t="s">
        <v>218</v>
      </c>
      <c r="G290" s="13"/>
      <c r="H290" s="13" t="s">
        <v>14</v>
      </c>
      <c r="I290" s="13"/>
      <c r="J290" t="s">
        <v>482</v>
      </c>
    </row>
    <row r="291" spans="1:12">
      <c r="A291" t="s">
        <v>52</v>
      </c>
      <c r="B291" s="11">
        <v>40700</v>
      </c>
      <c r="C291" s="12"/>
      <c r="D291" s="12"/>
      <c r="E291" s="12"/>
      <c r="F291" t="s">
        <v>218</v>
      </c>
      <c r="G291" s="13"/>
      <c r="H291" s="13" t="s">
        <v>14</v>
      </c>
      <c r="I291" s="13"/>
      <c r="J291" t="s">
        <v>134</v>
      </c>
    </row>
    <row r="292" spans="1:12">
      <c r="A292" t="s">
        <v>52</v>
      </c>
      <c r="B292" s="11">
        <v>40700</v>
      </c>
      <c r="C292" s="12"/>
      <c r="D292" s="12"/>
      <c r="E292" s="12"/>
      <c r="F292" t="s">
        <v>218</v>
      </c>
      <c r="G292" s="13"/>
      <c r="H292" s="13" t="s">
        <v>14</v>
      </c>
      <c r="I292" s="13"/>
      <c r="J292" t="s">
        <v>106</v>
      </c>
      <c r="L292" t="s">
        <v>20</v>
      </c>
    </row>
    <row r="293" spans="1:12">
      <c r="A293" t="s">
        <v>52</v>
      </c>
      <c r="B293" s="11">
        <v>40700</v>
      </c>
      <c r="C293" s="12"/>
      <c r="D293" s="12"/>
      <c r="E293" s="12"/>
      <c r="F293" t="s">
        <v>218</v>
      </c>
      <c r="G293" s="13"/>
      <c r="H293" s="13" t="s">
        <v>14</v>
      </c>
      <c r="I293" s="13"/>
      <c r="J293" t="s">
        <v>391</v>
      </c>
      <c r="L293" t="s">
        <v>483</v>
      </c>
    </row>
    <row r="294" spans="1:12">
      <c r="A294" t="s">
        <v>52</v>
      </c>
      <c r="B294" s="11">
        <v>40700</v>
      </c>
      <c r="C294" s="12"/>
      <c r="D294" s="12"/>
      <c r="E294" s="12"/>
      <c r="F294" t="s">
        <v>218</v>
      </c>
      <c r="G294" s="13"/>
      <c r="H294" s="13" t="s">
        <v>14</v>
      </c>
      <c r="I294" s="13"/>
      <c r="J294" t="s">
        <v>112</v>
      </c>
    </row>
    <row r="295" spans="1:12">
      <c r="A295" t="s">
        <v>52</v>
      </c>
      <c r="B295" s="11">
        <v>40700</v>
      </c>
      <c r="C295" s="12"/>
      <c r="D295" s="12"/>
      <c r="E295" s="12"/>
      <c r="F295" t="s">
        <v>218</v>
      </c>
      <c r="G295" s="13"/>
      <c r="H295" s="13" t="s">
        <v>14</v>
      </c>
      <c r="I295" s="13"/>
      <c r="J295" t="s">
        <v>80</v>
      </c>
      <c r="L295" t="s">
        <v>20</v>
      </c>
    </row>
    <row r="296" spans="1:12">
      <c r="A296" t="s">
        <v>52</v>
      </c>
      <c r="B296" s="11">
        <v>40700</v>
      </c>
      <c r="C296" s="12"/>
      <c r="D296" s="12"/>
      <c r="E296" s="12"/>
      <c r="F296" t="s">
        <v>218</v>
      </c>
      <c r="G296" s="13"/>
      <c r="H296" s="13" t="s">
        <v>14</v>
      </c>
      <c r="I296" s="13"/>
      <c r="J296" t="s">
        <v>117</v>
      </c>
      <c r="L296" t="s">
        <v>484</v>
      </c>
    </row>
    <row r="297" spans="1:12">
      <c r="A297" t="s">
        <v>52</v>
      </c>
      <c r="B297" s="11">
        <v>40700</v>
      </c>
      <c r="C297" s="12"/>
      <c r="D297" s="12"/>
      <c r="E297" s="12"/>
      <c r="F297" t="s">
        <v>218</v>
      </c>
      <c r="G297" s="13"/>
      <c r="H297" s="13" t="s">
        <v>14</v>
      </c>
      <c r="I297" s="13"/>
      <c r="J297" t="s">
        <v>48</v>
      </c>
    </row>
    <row r="298" spans="1:12">
      <c r="A298" t="s">
        <v>52</v>
      </c>
      <c r="B298" s="15">
        <v>40700</v>
      </c>
      <c r="C298" s="12"/>
      <c r="D298" s="12"/>
      <c r="E298" s="12"/>
      <c r="F298" t="s">
        <v>218</v>
      </c>
      <c r="G298" s="13"/>
      <c r="H298" s="13" t="s">
        <v>14</v>
      </c>
      <c r="I298" s="13"/>
      <c r="J298" t="s">
        <v>485</v>
      </c>
      <c r="K298" t="s">
        <v>146</v>
      </c>
    </row>
    <row r="299" spans="1:12">
      <c r="A299" t="s">
        <v>52</v>
      </c>
      <c r="B299" s="11">
        <v>40700</v>
      </c>
      <c r="C299" s="12"/>
      <c r="D299" s="12"/>
      <c r="E299" s="12"/>
      <c r="F299" t="s">
        <v>218</v>
      </c>
      <c r="G299" s="13"/>
      <c r="H299" s="13" t="s">
        <v>14</v>
      </c>
      <c r="I299" s="13"/>
      <c r="J299" t="s">
        <v>486</v>
      </c>
    </row>
    <row r="300" spans="1:12">
      <c r="A300" t="s">
        <v>52</v>
      </c>
      <c r="B300" s="11">
        <v>40700</v>
      </c>
      <c r="C300" s="12"/>
      <c r="D300" s="12"/>
      <c r="E300" s="12"/>
      <c r="F300" t="s">
        <v>218</v>
      </c>
      <c r="G300" s="13"/>
      <c r="H300" s="13" t="s">
        <v>14</v>
      </c>
      <c r="I300" s="13"/>
      <c r="J300" t="s">
        <v>487</v>
      </c>
    </row>
    <row r="301" spans="1:12">
      <c r="A301" t="s">
        <v>52</v>
      </c>
      <c r="B301" s="11">
        <v>40700</v>
      </c>
      <c r="C301" s="12"/>
      <c r="D301" s="12"/>
      <c r="E301" s="12"/>
      <c r="F301" t="s">
        <v>218</v>
      </c>
      <c r="G301" s="13"/>
      <c r="H301" s="13" t="s">
        <v>14</v>
      </c>
      <c r="I301" s="13"/>
      <c r="J301" t="s">
        <v>488</v>
      </c>
    </row>
    <row r="302" spans="1:12">
      <c r="A302" t="s">
        <v>52</v>
      </c>
      <c r="B302" s="11">
        <v>40700</v>
      </c>
      <c r="C302" s="12"/>
      <c r="D302" s="12"/>
      <c r="E302" s="12"/>
      <c r="F302" t="s">
        <v>218</v>
      </c>
      <c r="G302" s="13"/>
      <c r="H302" s="13" t="s">
        <v>14</v>
      </c>
      <c r="I302" s="13"/>
      <c r="J302" t="s">
        <v>489</v>
      </c>
      <c r="L302" t="s">
        <v>473</v>
      </c>
    </row>
    <row r="303" spans="1:12">
      <c r="A303" t="s">
        <v>66</v>
      </c>
      <c r="B303" s="15">
        <v>40689</v>
      </c>
      <c r="C303" s="12"/>
      <c r="D303" s="12"/>
      <c r="E303" s="12"/>
      <c r="F303" t="s">
        <v>218</v>
      </c>
      <c r="G303" s="13"/>
      <c r="H303" s="13" t="s">
        <v>14</v>
      </c>
      <c r="I303" s="13"/>
      <c r="J303" t="s">
        <v>490</v>
      </c>
      <c r="K303" t="s">
        <v>118</v>
      </c>
    </row>
    <row r="304" spans="1:12">
      <c r="A304" t="s">
        <v>52</v>
      </c>
      <c r="B304" s="15">
        <v>40684</v>
      </c>
      <c r="C304" s="12"/>
      <c r="D304" s="12"/>
      <c r="E304" s="12"/>
      <c r="F304" t="s">
        <v>218</v>
      </c>
      <c r="G304" s="13"/>
      <c r="H304" s="13" t="s">
        <v>14</v>
      </c>
      <c r="I304" s="13"/>
      <c r="J304" t="s">
        <v>491</v>
      </c>
      <c r="K304" t="s">
        <v>159</v>
      </c>
    </row>
    <row r="305" spans="1:12">
      <c r="A305" t="s">
        <v>52</v>
      </c>
      <c r="B305" s="15">
        <v>40681</v>
      </c>
      <c r="C305" s="12"/>
      <c r="D305" s="12"/>
      <c r="E305" s="12"/>
      <c r="F305" t="s">
        <v>218</v>
      </c>
      <c r="G305" s="13"/>
      <c r="H305" s="13" t="s">
        <v>14</v>
      </c>
      <c r="I305" s="13"/>
      <c r="J305" t="s">
        <v>492</v>
      </c>
      <c r="K305" t="s">
        <v>82</v>
      </c>
    </row>
    <row r="306" spans="1:12">
      <c r="A306" t="s">
        <v>52</v>
      </c>
      <c r="B306" s="15">
        <v>40676</v>
      </c>
      <c r="C306" s="12"/>
      <c r="D306" s="12"/>
      <c r="E306" s="12"/>
      <c r="F306" t="s">
        <v>218</v>
      </c>
      <c r="G306" s="13"/>
      <c r="H306" s="13" t="s">
        <v>14</v>
      </c>
      <c r="I306" s="13"/>
      <c r="J306" t="s">
        <v>493</v>
      </c>
      <c r="K306" t="s">
        <v>29</v>
      </c>
    </row>
    <row r="307" spans="1:12">
      <c r="A307" t="s">
        <v>52</v>
      </c>
      <c r="B307" s="15">
        <v>40672</v>
      </c>
      <c r="C307" s="12"/>
      <c r="D307" s="12"/>
      <c r="E307" s="12"/>
      <c r="F307" t="s">
        <v>218</v>
      </c>
      <c r="G307" s="13"/>
      <c r="H307" s="13" t="s">
        <v>14</v>
      </c>
      <c r="I307" s="13"/>
      <c r="J307" t="s">
        <v>494</v>
      </c>
      <c r="K307" t="s">
        <v>29</v>
      </c>
    </row>
    <row r="308" spans="1:12">
      <c r="A308" t="s">
        <v>52</v>
      </c>
      <c r="B308" s="15">
        <v>40467</v>
      </c>
      <c r="C308" s="12"/>
      <c r="D308" s="12"/>
      <c r="E308" s="12"/>
      <c r="F308" t="s">
        <v>218</v>
      </c>
      <c r="G308" s="13"/>
      <c r="H308" s="13"/>
      <c r="I308" s="13"/>
      <c r="J308" t="s">
        <v>495</v>
      </c>
    </row>
    <row r="309" spans="1:12">
      <c r="A309" t="s">
        <v>52</v>
      </c>
      <c r="B309" s="15">
        <v>40463</v>
      </c>
      <c r="C309" s="12"/>
      <c r="D309" s="12">
        <f t="shared" ref="D309:D344" si="12">IF(A309="Yes",IF(F309="Cow",850,IF(F309="Heifer",G309*$D$2,IF(F309="Steer",G309*$D$3,0))),0)</f>
        <v>0</v>
      </c>
      <c r="E309" s="16">
        <f t="shared" ref="E309:E344" ca="1" si="13">IF(A309="Yes",(NOW()-B309)/30,0)</f>
        <v>0</v>
      </c>
      <c r="F309" t="s">
        <v>218</v>
      </c>
      <c r="G309" s="13">
        <f t="shared" ref="G309:G344" ca="1" si="14">IF(A309="Yes",IF(F309="Cow",1200,IF((NOW()-B309)&lt;730,(NOW()-B309)/30*50,1200)),0)</f>
        <v>0</v>
      </c>
      <c r="H309" s="13"/>
      <c r="I309" s="13"/>
      <c r="J309" t="s">
        <v>496</v>
      </c>
      <c r="K309" t="s">
        <v>193</v>
      </c>
    </row>
    <row r="310" spans="1:12">
      <c r="A310" t="s">
        <v>52</v>
      </c>
      <c r="B310" s="15">
        <v>40463</v>
      </c>
      <c r="C310" s="12"/>
      <c r="D310" s="12">
        <f t="shared" si="12"/>
        <v>0</v>
      </c>
      <c r="E310" s="16">
        <f t="shared" ca="1" si="13"/>
        <v>0</v>
      </c>
      <c r="F310" t="s">
        <v>218</v>
      </c>
      <c r="G310" s="13">
        <f t="shared" ca="1" si="14"/>
        <v>0</v>
      </c>
      <c r="H310" s="13"/>
      <c r="I310" s="13"/>
      <c r="J310" t="s">
        <v>497</v>
      </c>
      <c r="K310" t="s">
        <v>177</v>
      </c>
    </row>
    <row r="311" spans="1:12">
      <c r="A311" t="s">
        <v>52</v>
      </c>
      <c r="B311" s="15">
        <v>40458</v>
      </c>
      <c r="C311" s="12"/>
      <c r="D311" s="12">
        <f t="shared" si="12"/>
        <v>0</v>
      </c>
      <c r="E311" s="16">
        <f t="shared" ca="1" si="13"/>
        <v>0</v>
      </c>
      <c r="F311" t="s">
        <v>218</v>
      </c>
      <c r="G311" s="13">
        <f t="shared" ca="1" si="14"/>
        <v>0</v>
      </c>
      <c r="H311" s="13"/>
      <c r="I311" s="13"/>
      <c r="J311" t="s">
        <v>498</v>
      </c>
      <c r="K311" t="s">
        <v>137</v>
      </c>
    </row>
    <row r="312" spans="1:12">
      <c r="A312" t="s">
        <v>52</v>
      </c>
      <c r="B312" s="15">
        <v>40407</v>
      </c>
      <c r="C312" s="12"/>
      <c r="D312" s="12">
        <f t="shared" si="12"/>
        <v>0</v>
      </c>
      <c r="E312" s="16">
        <f t="shared" ca="1" si="13"/>
        <v>0</v>
      </c>
      <c r="F312" t="s">
        <v>218</v>
      </c>
      <c r="G312" s="13">
        <f t="shared" ca="1" si="14"/>
        <v>0</v>
      </c>
      <c r="H312" s="13"/>
      <c r="I312" s="13"/>
      <c r="J312" t="s">
        <v>499</v>
      </c>
      <c r="K312" t="s">
        <v>168</v>
      </c>
      <c r="L312" t="s">
        <v>40</v>
      </c>
    </row>
    <row r="313" spans="1:12">
      <c r="A313" t="s">
        <v>52</v>
      </c>
      <c r="B313" s="15">
        <v>40405</v>
      </c>
      <c r="C313" s="12"/>
      <c r="D313" s="12">
        <f t="shared" si="12"/>
        <v>0</v>
      </c>
      <c r="E313" s="16">
        <f t="shared" ca="1" si="13"/>
        <v>0</v>
      </c>
      <c r="F313" t="s">
        <v>218</v>
      </c>
      <c r="G313" s="13">
        <f t="shared" ca="1" si="14"/>
        <v>0</v>
      </c>
      <c r="H313" s="13"/>
      <c r="I313" s="13"/>
      <c r="J313" t="s">
        <v>500</v>
      </c>
      <c r="K313" t="s">
        <v>143</v>
      </c>
      <c r="L313" t="s">
        <v>40</v>
      </c>
    </row>
    <row r="314" spans="1:12">
      <c r="A314" t="s">
        <v>52</v>
      </c>
      <c r="B314" s="15">
        <v>40391</v>
      </c>
      <c r="C314" s="12"/>
      <c r="D314" s="12">
        <f t="shared" si="12"/>
        <v>0</v>
      </c>
      <c r="E314" s="16">
        <f t="shared" ca="1" si="13"/>
        <v>0</v>
      </c>
      <c r="F314" t="s">
        <v>218</v>
      </c>
      <c r="G314" s="13">
        <f t="shared" ca="1" si="14"/>
        <v>0</v>
      </c>
      <c r="H314" s="13"/>
      <c r="I314" s="13"/>
      <c r="J314" t="s">
        <v>501</v>
      </c>
      <c r="K314" t="s">
        <v>139</v>
      </c>
      <c r="L314" t="s">
        <v>40</v>
      </c>
    </row>
    <row r="315" spans="1:12">
      <c r="A315" t="s">
        <v>52</v>
      </c>
      <c r="B315" s="15">
        <v>40388</v>
      </c>
      <c r="C315" s="12"/>
      <c r="D315" s="12">
        <f t="shared" si="12"/>
        <v>0</v>
      </c>
      <c r="E315" s="16">
        <f t="shared" ca="1" si="13"/>
        <v>0</v>
      </c>
      <c r="F315" t="s">
        <v>218</v>
      </c>
      <c r="G315" s="13">
        <f t="shared" ca="1" si="14"/>
        <v>0</v>
      </c>
      <c r="H315" s="13"/>
      <c r="I315" s="13"/>
      <c r="J315" t="s">
        <v>502</v>
      </c>
      <c r="K315" t="s">
        <v>183</v>
      </c>
      <c r="L315" t="s">
        <v>40</v>
      </c>
    </row>
    <row r="316" spans="1:12">
      <c r="A316" t="s">
        <v>52</v>
      </c>
      <c r="B316" s="15">
        <v>40383</v>
      </c>
      <c r="C316" s="12"/>
      <c r="D316" s="12">
        <f t="shared" si="12"/>
        <v>0</v>
      </c>
      <c r="E316" s="16">
        <f t="shared" ca="1" si="13"/>
        <v>0</v>
      </c>
      <c r="F316" t="s">
        <v>218</v>
      </c>
      <c r="G316" s="13">
        <f t="shared" ca="1" si="14"/>
        <v>0</v>
      </c>
      <c r="H316" s="13"/>
      <c r="I316" s="13"/>
      <c r="J316" t="s">
        <v>503</v>
      </c>
      <c r="K316" t="s">
        <v>170</v>
      </c>
      <c r="L316" t="s">
        <v>171</v>
      </c>
    </row>
    <row r="317" spans="1:12">
      <c r="A317" t="s">
        <v>52</v>
      </c>
      <c r="B317" s="15">
        <v>40380</v>
      </c>
      <c r="C317" s="12"/>
      <c r="D317" s="12">
        <f t="shared" si="12"/>
        <v>0</v>
      </c>
      <c r="E317" s="16">
        <f t="shared" ca="1" si="13"/>
        <v>0</v>
      </c>
      <c r="F317" t="s">
        <v>218</v>
      </c>
      <c r="G317" s="13">
        <f t="shared" ca="1" si="14"/>
        <v>0</v>
      </c>
      <c r="H317" s="13"/>
      <c r="I317" s="13"/>
      <c r="J317" t="s">
        <v>504</v>
      </c>
      <c r="K317" t="s">
        <v>166</v>
      </c>
      <c r="L317" t="s">
        <v>505</v>
      </c>
    </row>
    <row r="318" spans="1:12">
      <c r="A318" t="s">
        <v>52</v>
      </c>
      <c r="B318" s="15">
        <v>40378</v>
      </c>
      <c r="C318" s="12"/>
      <c r="D318" s="12">
        <f t="shared" si="12"/>
        <v>0</v>
      </c>
      <c r="E318" s="16">
        <f t="shared" ca="1" si="13"/>
        <v>0</v>
      </c>
      <c r="F318" t="s">
        <v>218</v>
      </c>
      <c r="G318" s="13">
        <f t="shared" ca="1" si="14"/>
        <v>0</v>
      </c>
      <c r="H318" s="13"/>
      <c r="I318" s="13"/>
      <c r="J318" t="s">
        <v>506</v>
      </c>
      <c r="K318" t="s">
        <v>181</v>
      </c>
      <c r="L318" t="s">
        <v>44</v>
      </c>
    </row>
    <row r="319" spans="1:12">
      <c r="A319" t="s">
        <v>52</v>
      </c>
      <c r="B319" s="15">
        <v>40369</v>
      </c>
      <c r="C319" s="12"/>
      <c r="D319" s="12">
        <f t="shared" si="12"/>
        <v>0</v>
      </c>
      <c r="E319" s="16">
        <f t="shared" ca="1" si="13"/>
        <v>0</v>
      </c>
      <c r="F319" t="s">
        <v>218</v>
      </c>
      <c r="G319" s="13">
        <f t="shared" ca="1" si="14"/>
        <v>0</v>
      </c>
      <c r="H319" s="13"/>
      <c r="I319" s="13"/>
      <c r="J319" t="s">
        <v>507</v>
      </c>
      <c r="K319" t="s">
        <v>248</v>
      </c>
      <c r="L319" t="s">
        <v>44</v>
      </c>
    </row>
    <row r="320" spans="1:12">
      <c r="A320" t="s">
        <v>66</v>
      </c>
      <c r="B320" s="15">
        <v>40238</v>
      </c>
      <c r="C320" s="12"/>
      <c r="D320" s="12">
        <f t="shared" si="12"/>
        <v>0</v>
      </c>
      <c r="E320" s="16">
        <f t="shared" ca="1" si="13"/>
        <v>0</v>
      </c>
      <c r="F320" t="s">
        <v>218</v>
      </c>
      <c r="G320" s="13">
        <f t="shared" ca="1" si="14"/>
        <v>0</v>
      </c>
      <c r="H320" s="13" t="s">
        <v>14</v>
      </c>
      <c r="I320" s="13"/>
      <c r="J320" t="s">
        <v>508</v>
      </c>
      <c r="K320" t="s">
        <v>125</v>
      </c>
      <c r="L320" t="s">
        <v>44</v>
      </c>
    </row>
    <row r="321" spans="1:12">
      <c r="A321" t="s">
        <v>52</v>
      </c>
      <c r="B321" s="15">
        <v>40238</v>
      </c>
      <c r="C321" s="12"/>
      <c r="D321" s="12">
        <f t="shared" si="12"/>
        <v>0</v>
      </c>
      <c r="E321" s="16">
        <f t="shared" ca="1" si="13"/>
        <v>0</v>
      </c>
      <c r="F321" t="s">
        <v>218</v>
      </c>
      <c r="G321" s="13">
        <f t="shared" ca="1" si="14"/>
        <v>0</v>
      </c>
      <c r="H321" s="13" t="s">
        <v>14</v>
      </c>
      <c r="I321" s="13"/>
      <c r="J321" t="s">
        <v>509</v>
      </c>
      <c r="K321" t="s">
        <v>159</v>
      </c>
      <c r="L321" t="s">
        <v>130</v>
      </c>
    </row>
    <row r="322" spans="1:12">
      <c r="A322" t="s">
        <v>52</v>
      </c>
      <c r="B322" s="15">
        <v>40238</v>
      </c>
      <c r="C322" s="12"/>
      <c r="D322" s="12">
        <f t="shared" si="12"/>
        <v>0</v>
      </c>
      <c r="E322" s="16">
        <f t="shared" ca="1" si="13"/>
        <v>0</v>
      </c>
      <c r="F322" t="s">
        <v>218</v>
      </c>
      <c r="G322" s="13">
        <f t="shared" ca="1" si="14"/>
        <v>0</v>
      </c>
      <c r="H322" s="13"/>
      <c r="I322" s="13"/>
      <c r="J322" t="s">
        <v>510</v>
      </c>
      <c r="K322" t="s">
        <v>254</v>
      </c>
      <c r="L322" t="s">
        <v>511</v>
      </c>
    </row>
    <row r="323" spans="1:12">
      <c r="A323" t="s">
        <v>52</v>
      </c>
      <c r="B323" s="15">
        <v>40238</v>
      </c>
      <c r="C323" s="12"/>
      <c r="D323" s="12">
        <f t="shared" si="12"/>
        <v>0</v>
      </c>
      <c r="E323" s="16">
        <f t="shared" ca="1" si="13"/>
        <v>0</v>
      </c>
      <c r="F323" t="s">
        <v>218</v>
      </c>
      <c r="G323" s="13">
        <f t="shared" ca="1" si="14"/>
        <v>0</v>
      </c>
      <c r="H323" s="13"/>
      <c r="I323" s="13"/>
      <c r="J323" t="s">
        <v>512</v>
      </c>
      <c r="K323" t="s">
        <v>255</v>
      </c>
      <c r="L323" t="s">
        <v>44</v>
      </c>
    </row>
    <row r="324" spans="1:12">
      <c r="A324" t="s">
        <v>52</v>
      </c>
      <c r="B324" s="15">
        <v>40238</v>
      </c>
      <c r="C324" s="12"/>
      <c r="D324" s="12">
        <f t="shared" si="12"/>
        <v>0</v>
      </c>
      <c r="E324" s="16">
        <f t="shared" ca="1" si="13"/>
        <v>0</v>
      </c>
      <c r="F324" t="s">
        <v>218</v>
      </c>
      <c r="G324" s="13">
        <f t="shared" ca="1" si="14"/>
        <v>0</v>
      </c>
      <c r="H324" s="13" t="s">
        <v>14</v>
      </c>
      <c r="I324" s="13"/>
      <c r="J324" t="s">
        <v>513</v>
      </c>
      <c r="K324" t="s">
        <v>253</v>
      </c>
      <c r="L324" t="s">
        <v>514</v>
      </c>
    </row>
    <row r="325" spans="1:12">
      <c r="A325" t="s">
        <v>52</v>
      </c>
      <c r="B325" s="15">
        <v>40238</v>
      </c>
      <c r="C325" s="12"/>
      <c r="D325" s="12">
        <f t="shared" si="12"/>
        <v>0</v>
      </c>
      <c r="E325" s="16">
        <f t="shared" ca="1" si="13"/>
        <v>0</v>
      </c>
      <c r="F325" t="s">
        <v>218</v>
      </c>
      <c r="G325" s="13">
        <f t="shared" ca="1" si="14"/>
        <v>0</v>
      </c>
      <c r="H325" s="13"/>
      <c r="I325" s="13"/>
      <c r="J325" t="s">
        <v>515</v>
      </c>
      <c r="K325" t="s">
        <v>179</v>
      </c>
      <c r="L325" t="s">
        <v>92</v>
      </c>
    </row>
    <row r="326" spans="1:12">
      <c r="A326" t="s">
        <v>52</v>
      </c>
      <c r="B326" s="15">
        <v>40238</v>
      </c>
      <c r="C326" s="12"/>
      <c r="D326" s="12">
        <f t="shared" si="12"/>
        <v>0</v>
      </c>
      <c r="E326" s="16">
        <f t="shared" ca="1" si="13"/>
        <v>0</v>
      </c>
      <c r="F326" t="s">
        <v>218</v>
      </c>
      <c r="G326" s="13">
        <f t="shared" ca="1" si="14"/>
        <v>0</v>
      </c>
      <c r="H326" s="13" t="s">
        <v>14</v>
      </c>
      <c r="I326" s="13"/>
      <c r="J326" t="s">
        <v>516</v>
      </c>
      <c r="L326" t="s">
        <v>40</v>
      </c>
    </row>
    <row r="327" spans="1:12">
      <c r="A327" t="s">
        <v>52</v>
      </c>
      <c r="B327" s="15">
        <v>40238</v>
      </c>
      <c r="C327" s="12"/>
      <c r="D327" s="12">
        <f t="shared" si="12"/>
        <v>0</v>
      </c>
      <c r="E327" s="16">
        <f t="shared" ca="1" si="13"/>
        <v>0</v>
      </c>
      <c r="F327" t="s">
        <v>218</v>
      </c>
      <c r="G327" s="13">
        <f t="shared" ca="1" si="14"/>
        <v>0</v>
      </c>
      <c r="H327" s="13" t="s">
        <v>14</v>
      </c>
      <c r="I327" s="13"/>
      <c r="J327" t="s">
        <v>517</v>
      </c>
      <c r="K327" t="s">
        <v>67</v>
      </c>
      <c r="L327" t="s">
        <v>44</v>
      </c>
    </row>
    <row r="328" spans="1:12">
      <c r="A328" t="s">
        <v>52</v>
      </c>
      <c r="B328" s="15">
        <v>40161</v>
      </c>
      <c r="C328" s="12"/>
      <c r="D328" s="12">
        <f t="shared" si="12"/>
        <v>0</v>
      </c>
      <c r="E328" s="16">
        <f t="shared" ca="1" si="13"/>
        <v>0</v>
      </c>
      <c r="F328" t="s">
        <v>218</v>
      </c>
      <c r="G328" s="13">
        <f t="shared" ca="1" si="14"/>
        <v>0</v>
      </c>
      <c r="H328" s="13"/>
      <c r="I328" s="13"/>
      <c r="J328" t="s">
        <v>518</v>
      </c>
      <c r="L328" t="s">
        <v>40</v>
      </c>
    </row>
    <row r="329" spans="1:12">
      <c r="A329" t="s">
        <v>52</v>
      </c>
      <c r="B329" s="15">
        <v>40161</v>
      </c>
      <c r="C329" s="12"/>
      <c r="D329" s="12">
        <f t="shared" si="12"/>
        <v>0</v>
      </c>
      <c r="E329" s="16">
        <f t="shared" ca="1" si="13"/>
        <v>0</v>
      </c>
      <c r="F329" t="s">
        <v>218</v>
      </c>
      <c r="G329" s="13">
        <f t="shared" ca="1" si="14"/>
        <v>0</v>
      </c>
      <c r="H329" s="13"/>
      <c r="I329" s="13"/>
      <c r="J329" t="s">
        <v>519</v>
      </c>
      <c r="K329" t="s">
        <v>193</v>
      </c>
      <c r="L329" t="s">
        <v>40</v>
      </c>
    </row>
    <row r="330" spans="1:12">
      <c r="A330" t="s">
        <v>52</v>
      </c>
      <c r="B330" s="15">
        <v>40161</v>
      </c>
      <c r="C330" s="12"/>
      <c r="D330" s="12">
        <f t="shared" si="12"/>
        <v>0</v>
      </c>
      <c r="E330" s="16">
        <f t="shared" ca="1" si="13"/>
        <v>0</v>
      </c>
      <c r="F330" t="s">
        <v>218</v>
      </c>
      <c r="G330" s="13">
        <f t="shared" ca="1" si="14"/>
        <v>0</v>
      </c>
      <c r="H330" s="13"/>
      <c r="I330" s="13"/>
      <c r="J330" t="s">
        <v>520</v>
      </c>
      <c r="L330" t="s">
        <v>40</v>
      </c>
    </row>
    <row r="331" spans="1:12">
      <c r="A331" t="s">
        <v>52</v>
      </c>
      <c r="B331" s="15">
        <v>40161</v>
      </c>
      <c r="C331" s="12"/>
      <c r="D331" s="12">
        <f t="shared" si="12"/>
        <v>0</v>
      </c>
      <c r="E331" s="16">
        <f t="shared" ca="1" si="13"/>
        <v>0</v>
      </c>
      <c r="F331" t="s">
        <v>218</v>
      </c>
      <c r="G331" s="13">
        <f t="shared" ca="1" si="14"/>
        <v>0</v>
      </c>
      <c r="H331" s="13"/>
      <c r="I331" s="13"/>
      <c r="J331" t="s">
        <v>521</v>
      </c>
      <c r="L331" t="s">
        <v>40</v>
      </c>
    </row>
    <row r="332" spans="1:12">
      <c r="A332" t="s">
        <v>52</v>
      </c>
      <c r="B332" s="15">
        <v>40161</v>
      </c>
      <c r="C332" s="12"/>
      <c r="D332" s="12">
        <f t="shared" si="12"/>
        <v>0</v>
      </c>
      <c r="E332" s="16">
        <f t="shared" ca="1" si="13"/>
        <v>0</v>
      </c>
      <c r="F332" t="s">
        <v>218</v>
      </c>
      <c r="G332" s="13">
        <f t="shared" ca="1" si="14"/>
        <v>0</v>
      </c>
      <c r="H332" s="13"/>
      <c r="I332" s="13"/>
      <c r="J332" t="s">
        <v>522</v>
      </c>
      <c r="K332" t="s">
        <v>157</v>
      </c>
      <c r="L332" t="s">
        <v>40</v>
      </c>
    </row>
    <row r="333" spans="1:12">
      <c r="A333" t="s">
        <v>52</v>
      </c>
      <c r="B333" s="15">
        <v>40161</v>
      </c>
      <c r="C333" s="12"/>
      <c r="D333" s="12">
        <f t="shared" si="12"/>
        <v>0</v>
      </c>
      <c r="E333" s="16">
        <f t="shared" ca="1" si="13"/>
        <v>0</v>
      </c>
      <c r="F333" t="s">
        <v>218</v>
      </c>
      <c r="G333" s="13">
        <f t="shared" ca="1" si="14"/>
        <v>0</v>
      </c>
      <c r="H333" s="13"/>
      <c r="I333" s="13"/>
      <c r="J333" t="s">
        <v>523</v>
      </c>
      <c r="K333" t="s">
        <v>177</v>
      </c>
      <c r="L333" t="s">
        <v>40</v>
      </c>
    </row>
    <row r="334" spans="1:12">
      <c r="A334" t="s">
        <v>52</v>
      </c>
      <c r="B334" s="15">
        <v>40161</v>
      </c>
      <c r="C334" s="12"/>
      <c r="D334" s="12">
        <f t="shared" si="12"/>
        <v>0</v>
      </c>
      <c r="E334" s="16">
        <f t="shared" ca="1" si="13"/>
        <v>0</v>
      </c>
      <c r="F334" t="s">
        <v>218</v>
      </c>
      <c r="G334" s="13">
        <f t="shared" ca="1" si="14"/>
        <v>0</v>
      </c>
      <c r="H334" s="13"/>
      <c r="I334" s="13"/>
      <c r="J334" t="s">
        <v>524</v>
      </c>
      <c r="L334" t="s">
        <v>40</v>
      </c>
    </row>
    <row r="335" spans="1:12">
      <c r="A335" t="s">
        <v>52</v>
      </c>
      <c r="B335" s="15">
        <v>40161</v>
      </c>
      <c r="C335" s="12"/>
      <c r="D335" s="12">
        <f t="shared" si="12"/>
        <v>0</v>
      </c>
      <c r="E335" s="16">
        <f t="shared" ca="1" si="13"/>
        <v>0</v>
      </c>
      <c r="F335" t="s">
        <v>218</v>
      </c>
      <c r="G335" s="13">
        <f t="shared" ca="1" si="14"/>
        <v>0</v>
      </c>
      <c r="H335" s="13"/>
      <c r="I335" s="13"/>
      <c r="J335" t="s">
        <v>525</v>
      </c>
      <c r="K335" t="s">
        <v>25</v>
      </c>
      <c r="L335" t="s">
        <v>40</v>
      </c>
    </row>
    <row r="336" spans="1:12">
      <c r="A336" t="s">
        <v>52</v>
      </c>
      <c r="B336" s="15">
        <v>40161</v>
      </c>
      <c r="C336" s="12"/>
      <c r="D336" s="12">
        <f t="shared" si="12"/>
        <v>0</v>
      </c>
      <c r="E336" s="16">
        <f t="shared" ca="1" si="13"/>
        <v>0</v>
      </c>
      <c r="F336" t="s">
        <v>218</v>
      </c>
      <c r="G336" s="13">
        <f t="shared" ca="1" si="14"/>
        <v>0</v>
      </c>
      <c r="H336" s="13"/>
      <c r="I336" s="13"/>
      <c r="J336" t="s">
        <v>526</v>
      </c>
      <c r="L336" t="s">
        <v>505</v>
      </c>
    </row>
    <row r="337" spans="1:12">
      <c r="A337" t="s">
        <v>52</v>
      </c>
      <c r="B337" s="15">
        <v>40161</v>
      </c>
      <c r="C337" s="12"/>
      <c r="D337" s="12">
        <f t="shared" si="12"/>
        <v>0</v>
      </c>
      <c r="E337" s="16">
        <f t="shared" ca="1" si="13"/>
        <v>0</v>
      </c>
      <c r="F337" t="s">
        <v>218</v>
      </c>
      <c r="G337" s="13">
        <f t="shared" ca="1" si="14"/>
        <v>0</v>
      </c>
      <c r="H337" s="13"/>
      <c r="I337" s="13"/>
      <c r="J337" t="s">
        <v>527</v>
      </c>
      <c r="L337" t="s">
        <v>40</v>
      </c>
    </row>
    <row r="338" spans="1:12">
      <c r="A338" t="s">
        <v>52</v>
      </c>
      <c r="B338" s="15">
        <v>40161</v>
      </c>
      <c r="C338" s="12"/>
      <c r="D338" s="12">
        <f t="shared" si="12"/>
        <v>0</v>
      </c>
      <c r="E338" s="16">
        <f t="shared" ca="1" si="13"/>
        <v>0</v>
      </c>
      <c r="F338" t="s">
        <v>218</v>
      </c>
      <c r="G338" s="13">
        <f t="shared" ca="1" si="14"/>
        <v>0</v>
      </c>
      <c r="H338" s="13"/>
      <c r="I338" s="13"/>
      <c r="J338" t="s">
        <v>528</v>
      </c>
      <c r="K338" t="s">
        <v>166</v>
      </c>
      <c r="L338" t="s">
        <v>505</v>
      </c>
    </row>
    <row r="339" spans="1:12">
      <c r="A339" t="s">
        <v>52</v>
      </c>
      <c r="B339" s="15">
        <v>40161</v>
      </c>
      <c r="C339" s="12"/>
      <c r="D339" s="12">
        <f t="shared" si="12"/>
        <v>0</v>
      </c>
      <c r="E339" s="16">
        <f t="shared" ca="1" si="13"/>
        <v>0</v>
      </c>
      <c r="F339" t="s">
        <v>218</v>
      </c>
      <c r="G339" s="13">
        <f t="shared" ca="1" si="14"/>
        <v>0</v>
      </c>
      <c r="H339" s="13"/>
      <c r="I339" s="13"/>
      <c r="J339" t="s">
        <v>529</v>
      </c>
      <c r="L339" t="s">
        <v>40</v>
      </c>
    </row>
    <row r="340" spans="1:12">
      <c r="A340" t="s">
        <v>52</v>
      </c>
      <c r="B340" s="15">
        <v>40161</v>
      </c>
      <c r="C340" s="12"/>
      <c r="D340" s="12">
        <f t="shared" si="12"/>
        <v>0</v>
      </c>
      <c r="E340" s="16">
        <f t="shared" ca="1" si="13"/>
        <v>0</v>
      </c>
      <c r="F340" t="s">
        <v>218</v>
      </c>
      <c r="G340" s="13">
        <f t="shared" ca="1" si="14"/>
        <v>0</v>
      </c>
      <c r="H340" s="13"/>
      <c r="I340" s="13"/>
      <c r="J340" t="s">
        <v>530</v>
      </c>
      <c r="K340" t="s">
        <v>36</v>
      </c>
      <c r="L340" t="s">
        <v>40</v>
      </c>
    </row>
    <row r="341" spans="1:12">
      <c r="A341" t="s">
        <v>52</v>
      </c>
      <c r="B341" s="15">
        <v>40161</v>
      </c>
      <c r="C341" s="12"/>
      <c r="D341" s="12">
        <f t="shared" si="12"/>
        <v>0</v>
      </c>
      <c r="E341" s="16">
        <f t="shared" ca="1" si="13"/>
        <v>0</v>
      </c>
      <c r="F341" t="s">
        <v>218</v>
      </c>
      <c r="G341" s="13">
        <f t="shared" ca="1" si="14"/>
        <v>0</v>
      </c>
      <c r="H341" s="13"/>
      <c r="I341" s="13"/>
      <c r="J341" t="s">
        <v>531</v>
      </c>
      <c r="L341" t="s">
        <v>40</v>
      </c>
    </row>
    <row r="342" spans="1:12">
      <c r="A342" t="s">
        <v>52</v>
      </c>
      <c r="B342" s="15">
        <v>40161</v>
      </c>
      <c r="C342" s="12"/>
      <c r="D342" s="12">
        <f t="shared" si="12"/>
        <v>0</v>
      </c>
      <c r="E342" s="16">
        <f t="shared" ca="1" si="13"/>
        <v>0</v>
      </c>
      <c r="F342" t="s">
        <v>218</v>
      </c>
      <c r="G342" s="13">
        <f t="shared" ca="1" si="14"/>
        <v>0</v>
      </c>
      <c r="H342" s="13"/>
      <c r="I342" s="13"/>
      <c r="J342" t="s">
        <v>532</v>
      </c>
      <c r="K342" t="s">
        <v>141</v>
      </c>
      <c r="L342" t="s">
        <v>40</v>
      </c>
    </row>
    <row r="343" spans="1:12">
      <c r="A343" t="s">
        <v>52</v>
      </c>
      <c r="B343" s="15">
        <v>40161</v>
      </c>
      <c r="C343" s="12"/>
      <c r="D343" s="12">
        <f t="shared" si="12"/>
        <v>0</v>
      </c>
      <c r="E343" s="16">
        <f t="shared" ca="1" si="13"/>
        <v>0</v>
      </c>
      <c r="F343" t="s">
        <v>218</v>
      </c>
      <c r="G343" s="13">
        <f t="shared" ca="1" si="14"/>
        <v>0</v>
      </c>
      <c r="H343" s="13"/>
      <c r="I343" s="13"/>
      <c r="J343" t="s">
        <v>533</v>
      </c>
      <c r="K343" t="s">
        <v>183</v>
      </c>
      <c r="L343" t="s">
        <v>40</v>
      </c>
    </row>
    <row r="344" spans="1:12">
      <c r="A344" t="s">
        <v>52</v>
      </c>
      <c r="B344" s="15">
        <v>40161</v>
      </c>
      <c r="C344" s="12"/>
      <c r="D344" s="12">
        <f t="shared" si="12"/>
        <v>0</v>
      </c>
      <c r="E344" s="16">
        <f t="shared" ca="1" si="13"/>
        <v>0</v>
      </c>
      <c r="F344" t="s">
        <v>218</v>
      </c>
      <c r="G344" s="13">
        <f t="shared" ca="1" si="14"/>
        <v>0</v>
      </c>
      <c r="H344" s="13"/>
      <c r="I344" s="13"/>
      <c r="J344" t="s">
        <v>534</v>
      </c>
      <c r="K344" t="s">
        <v>251</v>
      </c>
      <c r="L344" t="s">
        <v>40</v>
      </c>
    </row>
    <row r="345" spans="1:12">
      <c r="A345" t="s">
        <v>12</v>
      </c>
      <c r="B345" s="11">
        <v>41436</v>
      </c>
      <c r="C345" s="12"/>
      <c r="D345" s="12"/>
      <c r="E345" s="12"/>
      <c r="G345" s="13"/>
      <c r="H345" s="13"/>
      <c r="I345" s="13" t="s">
        <v>445</v>
      </c>
      <c r="K345" t="s">
        <v>37</v>
      </c>
    </row>
    <row r="346" spans="1:12">
      <c r="A346" t="s">
        <v>12</v>
      </c>
      <c r="B346" s="11">
        <v>39466</v>
      </c>
      <c r="C346" s="11"/>
      <c r="F346" t="s">
        <v>231</v>
      </c>
      <c r="G346">
        <v>1200</v>
      </c>
      <c r="L346" t="s">
        <v>535</v>
      </c>
    </row>
    <row r="347" spans="1:12">
      <c r="A347" t="s">
        <v>12</v>
      </c>
      <c r="B347" s="15">
        <v>39264</v>
      </c>
      <c r="C347" s="15"/>
      <c r="E347" s="16">
        <f ca="1">IF(A347="Yes",(NOW()-B347)/30,0)</f>
        <v>96.320439780092656</v>
      </c>
      <c r="F347" t="s">
        <v>536</v>
      </c>
      <c r="G347" s="13">
        <f ca="1">IF(A347="Yes",IF(F347="Cow",1200,IF((NOW()-B347)&lt;730,(NOW()-B347)/30*50,1200)),0)</f>
        <v>1200</v>
      </c>
      <c r="H347" s="13" t="s">
        <v>537</v>
      </c>
      <c r="I347" s="13"/>
      <c r="J347" t="s">
        <v>538</v>
      </c>
      <c r="L347" t="s">
        <v>539</v>
      </c>
    </row>
    <row r="348" spans="1:12">
      <c r="A348" t="s">
        <v>12</v>
      </c>
      <c r="B348" s="15">
        <v>39227</v>
      </c>
      <c r="C348" s="15"/>
      <c r="E348" s="16">
        <f ca="1">IF(A348="Yes",(NOW()-B348)/30,0)</f>
        <v>97.55377311342599</v>
      </c>
      <c r="F348" s="15" t="s">
        <v>536</v>
      </c>
      <c r="G348" s="13">
        <f ca="1">IF(A348="Yes",IF(F348="Cow",1200,IF((NOW()-B348)&lt;730,(NOW()-B348)/30*50,1200)),0)</f>
        <v>1200</v>
      </c>
      <c r="H348" s="13" t="s">
        <v>537</v>
      </c>
      <c r="I348" s="13"/>
      <c r="J348" s="15"/>
      <c r="K348" s="15"/>
      <c r="L348" t="s">
        <v>540</v>
      </c>
    </row>
    <row r="349" spans="1:12">
      <c r="A349" t="s">
        <v>12</v>
      </c>
      <c r="B349" s="15">
        <v>40122</v>
      </c>
      <c r="C349" s="15"/>
      <c r="E349" s="16">
        <f ca="1">IF(A349="Yes",(NOW()-B349)/30,0)</f>
        <v>67.720439780092661</v>
      </c>
      <c r="F349" t="s">
        <v>13</v>
      </c>
      <c r="G349" s="13">
        <f ca="1">IF(A349="Yes",IF(F349="Cow",1200,IF((NOW()-B349)&lt;730,(NOW()-B349)/30*50,1200)),0)</f>
        <v>1200</v>
      </c>
      <c r="H349" s="13" t="s">
        <v>537</v>
      </c>
      <c r="I349" s="13" t="s">
        <v>405</v>
      </c>
      <c r="J349" t="s">
        <v>455</v>
      </c>
      <c r="L349" t="s">
        <v>541</v>
      </c>
    </row>
    <row r="350" spans="1:12">
      <c r="A350" s="17" t="s">
        <v>12</v>
      </c>
      <c r="B350" s="18">
        <v>40122</v>
      </c>
      <c r="C350" s="18"/>
      <c r="E350" s="16">
        <f ca="1">IF(A350="Yes",(NOW()-B350)/30,0)</f>
        <v>67.720439780092661</v>
      </c>
      <c r="F350" s="17" t="s">
        <v>13</v>
      </c>
      <c r="G350" s="19">
        <f ca="1">IF(A350="Yes",IF(F350="Cow",1200,IF((NOW()-B350)&lt;730,(NOW()-B350)/30*50,1200)),0)</f>
        <v>1200</v>
      </c>
      <c r="H350" s="19" t="s">
        <v>537</v>
      </c>
      <c r="I350" s="19" t="s">
        <v>274</v>
      </c>
      <c r="J350" s="17" t="s">
        <v>542</v>
      </c>
      <c r="K350" s="17"/>
      <c r="L350" s="17" t="s">
        <v>543</v>
      </c>
    </row>
    <row r="351" spans="1:12">
      <c r="A351" t="s">
        <v>12</v>
      </c>
      <c r="B351" s="15">
        <v>40122</v>
      </c>
      <c r="C351" s="15"/>
      <c r="E351" s="16">
        <f ca="1">IF(A351="Yes",(NOW()-B351)/30,0)</f>
        <v>67.720439780092661</v>
      </c>
      <c r="F351" t="s">
        <v>13</v>
      </c>
      <c r="G351" s="13">
        <f ca="1">IF(A351="Yes",IF(F351="Cow",1200,IF((NOW()-B351)&lt;730,(NOW()-B351)/30*50,1200)),0)</f>
        <v>1200</v>
      </c>
      <c r="H351" s="13" t="s">
        <v>537</v>
      </c>
      <c r="I351" s="13" t="s">
        <v>398</v>
      </c>
      <c r="J351" t="s">
        <v>341</v>
      </c>
      <c r="L351" t="s">
        <v>544</v>
      </c>
    </row>
    <row r="352" spans="1:12">
      <c r="A352" t="s">
        <v>12</v>
      </c>
      <c r="B352" s="15">
        <v>40122</v>
      </c>
      <c r="C352" s="15"/>
      <c r="E352" s="16">
        <f ca="1">IF(A352="Yes",(NOW()-B352)/30,0)</f>
        <v>67.720439780092661</v>
      </c>
      <c r="F352" t="s">
        <v>13</v>
      </c>
      <c r="G352" s="13">
        <f ca="1">IF(A352="Yes",IF(F352="Cow",1200,IF((NOW()-B352)&lt;730,(NOW()-B352)/30*50,1200)),0)</f>
        <v>1200</v>
      </c>
      <c r="H352" s="13" t="s">
        <v>537</v>
      </c>
      <c r="I352" s="13" t="s">
        <v>296</v>
      </c>
      <c r="J352" t="s">
        <v>545</v>
      </c>
      <c r="L352" t="s">
        <v>546</v>
      </c>
    </row>
    <row r="353" spans="1:12">
      <c r="A353" t="s">
        <v>12</v>
      </c>
      <c r="B353" s="15">
        <v>40070</v>
      </c>
      <c r="C353" s="15"/>
      <c r="E353" s="16">
        <f ca="1">IF(A353="Yes",(NOW()-B353)/30,0)</f>
        <v>69.453773113425996</v>
      </c>
      <c r="F353" t="s">
        <v>13</v>
      </c>
      <c r="G353" s="13">
        <f ca="1">IF(A353="Yes",IF(F353="Cow",1200,IF((NOW()-B353)&lt;730,(NOW()-B353)/30*50,1200)),0)</f>
        <v>1200</v>
      </c>
      <c r="H353" s="13" t="s">
        <v>537</v>
      </c>
      <c r="I353" s="13" t="s">
        <v>304</v>
      </c>
      <c r="J353" t="s">
        <v>547</v>
      </c>
      <c r="L353" t="s">
        <v>548</v>
      </c>
    </row>
    <row r="354" spans="1:12">
      <c r="A354" t="s">
        <v>12</v>
      </c>
      <c r="B354" s="15">
        <v>39873</v>
      </c>
      <c r="C354" s="15"/>
      <c r="E354" s="16">
        <f ca="1">IF(A354="Yes",(NOW()-B354)/30,0)</f>
        <v>76.020439780092659</v>
      </c>
      <c r="F354" t="s">
        <v>13</v>
      </c>
      <c r="G354" s="13">
        <f ca="1">IF(A354="Yes",IF(F354="Cow",1200,IF((NOW()-B354)&lt;730,(NOW()-B354)/30*50,1200)),0)</f>
        <v>1200</v>
      </c>
      <c r="H354" s="13" t="s">
        <v>537</v>
      </c>
      <c r="I354" s="13" t="s">
        <v>294</v>
      </c>
      <c r="J354" t="s">
        <v>447</v>
      </c>
      <c r="L354" t="s">
        <v>549</v>
      </c>
    </row>
    <row r="355" spans="1:12">
      <c r="A355" s="17" t="s">
        <v>12</v>
      </c>
      <c r="B355" s="18">
        <v>39803</v>
      </c>
      <c r="C355" s="18"/>
      <c r="E355" s="16">
        <f ca="1">IF(A355="Yes",(NOW()-B355)/30,0)</f>
        <v>78.353773113426001</v>
      </c>
      <c r="F355" s="17" t="s">
        <v>13</v>
      </c>
      <c r="G355" s="19">
        <f ca="1">IF(A355="Yes",IF(F355="Cow",1200,IF((NOW()-B355)&lt;730,(NOW()-B355)/30*50,1200)),0)</f>
        <v>1200</v>
      </c>
      <c r="H355" s="19" t="s">
        <v>537</v>
      </c>
      <c r="I355" s="19" t="s">
        <v>423</v>
      </c>
      <c r="J355" s="17" t="s">
        <v>367</v>
      </c>
      <c r="K355" s="17"/>
      <c r="L355" s="17" t="s">
        <v>550</v>
      </c>
    </row>
    <row r="356" spans="1:12">
      <c r="A356" t="s">
        <v>12</v>
      </c>
      <c r="B356" s="15">
        <v>39612</v>
      </c>
      <c r="C356" s="15"/>
      <c r="E356" s="16">
        <f ca="1">IF(A356="Yes",(NOW()-B356)/30,0)</f>
        <v>84.720439780092661</v>
      </c>
      <c r="F356" s="15" t="s">
        <v>13</v>
      </c>
      <c r="G356" s="13">
        <f ca="1">IF(A356="Yes",IF(F356="Cow",1200,IF((NOW()-B356)&lt;730,(NOW()-B356)/30*50,1200)),0)</f>
        <v>1200</v>
      </c>
      <c r="H356" s="13" t="s">
        <v>537</v>
      </c>
      <c r="I356" s="13" t="s">
        <v>282</v>
      </c>
      <c r="J356" s="20" t="s">
        <v>551</v>
      </c>
      <c r="K356" s="15" t="s">
        <v>552</v>
      </c>
      <c r="L356" t="s">
        <v>553</v>
      </c>
    </row>
    <row r="357" spans="1:12">
      <c r="A357" s="17" t="s">
        <v>12</v>
      </c>
      <c r="B357" s="18">
        <v>39379</v>
      </c>
      <c r="C357" s="18"/>
      <c r="E357" s="16">
        <f ca="1">IF(A357="Yes",(NOW()-B357)/30,0)</f>
        <v>92.487106446759327</v>
      </c>
      <c r="F357" s="17" t="s">
        <v>13</v>
      </c>
      <c r="G357" s="19">
        <f ca="1">IF(A357="Yes",IF(F357="Cow",1200,IF((NOW()-B357)&lt;730,(NOW()-B357)/30*50,1200)),0)</f>
        <v>1200</v>
      </c>
      <c r="H357" s="19" t="s">
        <v>537</v>
      </c>
      <c r="I357" s="19" t="s">
        <v>554</v>
      </c>
      <c r="J357" s="17" t="s">
        <v>555</v>
      </c>
      <c r="K357" s="17" t="s">
        <v>556</v>
      </c>
      <c r="L357" s="17" t="s">
        <v>557</v>
      </c>
    </row>
    <row r="358" spans="1:12">
      <c r="A358" t="s">
        <v>12</v>
      </c>
      <c r="B358" s="15">
        <v>39092</v>
      </c>
      <c r="C358" s="15"/>
      <c r="E358" s="16">
        <f ca="1">IF(A358="Yes",(NOW()-B358)/30,0)</f>
        <v>102.05377311342599</v>
      </c>
      <c r="F358" s="15" t="s">
        <v>13</v>
      </c>
      <c r="G358" s="13">
        <f ca="1">IF(A358="Yes",IF(F358="Cow",1200,IF((NOW()-B358)&lt;730,(NOW()-B358)/30*50,1200)),0)</f>
        <v>1200</v>
      </c>
      <c r="H358" s="13" t="s">
        <v>537</v>
      </c>
      <c r="I358" s="13" t="s">
        <v>276</v>
      </c>
      <c r="J358" s="20" t="s">
        <v>558</v>
      </c>
      <c r="K358" s="15" t="s">
        <v>552</v>
      </c>
      <c r="L358" t="s">
        <v>559</v>
      </c>
    </row>
    <row r="359" spans="1:12">
      <c r="A359" s="17" t="s">
        <v>12</v>
      </c>
      <c r="B359" s="18">
        <v>39014</v>
      </c>
      <c r="C359" s="18"/>
      <c r="E359" s="16">
        <f ca="1">IF(A359="Yes",(NOW()-B359)/30,0)</f>
        <v>104.653773113426</v>
      </c>
      <c r="F359" s="18" t="s">
        <v>13</v>
      </c>
      <c r="G359" s="19">
        <f ca="1">IF(A359="Yes",IF(F359="Cow",1200,IF((NOW()-B359)&lt;730,(NOW()-B359)/30*50,1200)),0)</f>
        <v>1200</v>
      </c>
      <c r="H359" s="19" t="s">
        <v>537</v>
      </c>
      <c r="I359" s="19" t="s">
        <v>235</v>
      </c>
      <c r="J359" s="21" t="s">
        <v>323</v>
      </c>
      <c r="K359" s="18"/>
      <c r="L359" s="17" t="s">
        <v>560</v>
      </c>
    </row>
    <row r="360" spans="1:12">
      <c r="A360" t="s">
        <v>12</v>
      </c>
      <c r="B360" s="15">
        <v>40415</v>
      </c>
      <c r="C360" s="15"/>
      <c r="E360" s="16">
        <f ca="1">IF(A360="Yes",(NOW()-B360)/30,0)</f>
        <v>57.953773113425996</v>
      </c>
      <c r="F360" t="s">
        <v>13</v>
      </c>
      <c r="G360" s="13">
        <f ca="1">IF(A360="Yes",IF(F360="Cow",1200,IF((NOW()-B360)&lt;730,(NOW()-B360)/30*50,1200)),0)</f>
        <v>1200</v>
      </c>
      <c r="H360" s="13"/>
      <c r="I360" s="13"/>
      <c r="J360" t="s">
        <v>561</v>
      </c>
      <c r="K360" t="s">
        <v>556</v>
      </c>
      <c r="L360" t="s">
        <v>562</v>
      </c>
    </row>
    <row r="361" spans="1:12">
      <c r="A361" t="s">
        <v>12</v>
      </c>
      <c r="B361" s="15">
        <v>40059</v>
      </c>
      <c r="C361" s="15"/>
      <c r="E361" s="16">
        <f ca="1">IF(A361="Yes",(NOW()-B361)/30,0)</f>
        <v>69.820439780092656</v>
      </c>
      <c r="F361" s="15" t="s">
        <v>13</v>
      </c>
      <c r="G361" s="13">
        <f ca="1">IF(A361="Yes",IF(F361="Cow",1200,IF((NOW()-B361)&lt;730,(NOW()-B361)/30*50,1200)),0)</f>
        <v>1200</v>
      </c>
      <c r="H361" s="13"/>
      <c r="I361" s="13" t="s">
        <v>563</v>
      </c>
      <c r="J361" s="15" t="s">
        <v>333</v>
      </c>
      <c r="K361" s="15"/>
      <c r="L361" t="s">
        <v>564</v>
      </c>
    </row>
    <row r="362" spans="1:12">
      <c r="A362" t="s">
        <v>12</v>
      </c>
      <c r="B362" s="15">
        <v>40041</v>
      </c>
      <c r="C362" s="15"/>
      <c r="E362" s="16">
        <f ca="1">IF(A362="Yes",(NOW()-B362)/30,0)</f>
        <v>70.420439780092664</v>
      </c>
      <c r="F362" t="s">
        <v>13</v>
      </c>
      <c r="G362" s="13">
        <f ca="1">IF(A362="Yes",IF(F362="Cow",1200,IF((NOW()-B362)&lt;730,(NOW()-B362)/30*50,1200)),0)</f>
        <v>1200</v>
      </c>
      <c r="H362" s="13" t="s">
        <v>537</v>
      </c>
      <c r="I362" s="13" t="s">
        <v>391</v>
      </c>
      <c r="J362" t="s">
        <v>339</v>
      </c>
      <c r="L362" t="s">
        <v>565</v>
      </c>
    </row>
    <row r="363" spans="1:12">
      <c r="A363" t="s">
        <v>12</v>
      </c>
      <c r="B363" s="15">
        <v>40036</v>
      </c>
      <c r="C363" s="15"/>
      <c r="E363" s="16">
        <f ca="1">IF(A363="Yes",(NOW()-B363)/30,0)</f>
        <v>70.587106446759336</v>
      </c>
      <c r="F363" s="15" t="s">
        <v>13</v>
      </c>
      <c r="G363" s="13">
        <f ca="1">IF(A363="Yes",IF(F363="Cow",1200,IF((NOW()-B363)&lt;730,(NOW()-B363)/30*50,1200)),0)</f>
        <v>1200</v>
      </c>
      <c r="H363" s="13" t="s">
        <v>537</v>
      </c>
      <c r="I363" s="13" t="s">
        <v>270</v>
      </c>
      <c r="J363" t="s">
        <v>328</v>
      </c>
      <c r="K363" s="15"/>
      <c r="L363" t="s">
        <v>566</v>
      </c>
    </row>
    <row r="364" spans="1:12">
      <c r="A364" t="s">
        <v>12</v>
      </c>
      <c r="B364" s="15">
        <v>40014</v>
      </c>
      <c r="C364" s="15"/>
      <c r="E364" s="16">
        <f ca="1">IF(A364="Yes",(NOW()-B364)/30,0)</f>
        <v>71.320439780092656</v>
      </c>
      <c r="F364" s="15" t="s">
        <v>13</v>
      </c>
      <c r="G364" s="13">
        <f ca="1">IF(A364="Yes",IF(F364="Cow",1200,IF((NOW()-B364)&lt;730,(NOW()-B364)/30*50,1200)),0)</f>
        <v>1200</v>
      </c>
      <c r="H364" s="13" t="s">
        <v>537</v>
      </c>
      <c r="I364" s="13" t="s">
        <v>427</v>
      </c>
      <c r="J364" s="20" t="s">
        <v>567</v>
      </c>
      <c r="K364" s="15"/>
      <c r="L364" t="s">
        <v>568</v>
      </c>
    </row>
    <row r="365" spans="1:12">
      <c r="A365" t="s">
        <v>12</v>
      </c>
      <c r="F365" t="s">
        <v>13</v>
      </c>
      <c r="I365" t="s">
        <v>569</v>
      </c>
      <c r="J365" t="s">
        <v>570</v>
      </c>
      <c r="L365" t="s">
        <v>571</v>
      </c>
    </row>
    <row r="366" spans="1:12">
      <c r="A366" t="s">
        <v>12</v>
      </c>
      <c r="F366" t="s">
        <v>13</v>
      </c>
      <c r="I366" t="s">
        <v>258</v>
      </c>
      <c r="J366" t="s">
        <v>572</v>
      </c>
      <c r="L366" t="s">
        <v>573</v>
      </c>
    </row>
    <row r="367" spans="1:12">
      <c r="A367" t="s">
        <v>52</v>
      </c>
      <c r="B367" s="15">
        <v>40138</v>
      </c>
      <c r="C367" s="15"/>
      <c r="E367" s="16">
        <f ca="1">IF(A367="Yes",(NOW()-B367)/30,0)</f>
        <v>0</v>
      </c>
      <c r="F367" t="s">
        <v>13</v>
      </c>
      <c r="G367" s="13">
        <f ca="1">IF(A367="Yes",IF(F367="Cow",1200,IF((NOW()-B367)&lt;730,(NOW()-B367)/30*50,1200)),0)</f>
        <v>0</v>
      </c>
      <c r="H367" s="13" t="s">
        <v>537</v>
      </c>
      <c r="I367" s="13"/>
      <c r="J367" t="s">
        <v>459</v>
      </c>
      <c r="L367" t="s">
        <v>574</v>
      </c>
    </row>
    <row r="368" spans="1:12">
      <c r="A368" t="s">
        <v>52</v>
      </c>
      <c r="B368" s="15">
        <v>40122</v>
      </c>
      <c r="C368" s="15"/>
      <c r="E368" s="16">
        <f ca="1">IF(A368="Yes",(NOW()-B368)/30,0)</f>
        <v>0</v>
      </c>
      <c r="F368" t="s">
        <v>13</v>
      </c>
      <c r="G368" s="13">
        <f ca="1">IF(A368="Yes",IF(F368="Cow",1200,IF((NOW()-B368)&lt;730,(NOW()-B368)/30*50,1200)),0)</f>
        <v>0</v>
      </c>
      <c r="H368" s="13" t="s">
        <v>537</v>
      </c>
      <c r="I368" s="13"/>
      <c r="J368" t="s">
        <v>575</v>
      </c>
      <c r="L368" t="s">
        <v>576</v>
      </c>
    </row>
    <row r="369" spans="1:12">
      <c r="A369" s="17" t="s">
        <v>52</v>
      </c>
      <c r="B369" s="18">
        <v>39305</v>
      </c>
      <c r="C369" s="18"/>
      <c r="E369" s="16">
        <f ca="1">IF(A369="Yes",(NOW()-B369)/30,0)</f>
        <v>0</v>
      </c>
      <c r="F369" s="18" t="s">
        <v>13</v>
      </c>
      <c r="G369" s="19">
        <f ca="1">IF(A369="Yes",IF(F369="Cow",1200,IF((NOW()-B369)&lt;730,(NOW()-B369)/30*50,1200)),0)</f>
        <v>0</v>
      </c>
      <c r="H369" s="19" t="s">
        <v>537</v>
      </c>
      <c r="I369" s="19"/>
      <c r="J369" s="18" t="s">
        <v>577</v>
      </c>
      <c r="K369" s="18"/>
      <c r="L369" s="17" t="s">
        <v>578</v>
      </c>
    </row>
    <row r="370" spans="1:12">
      <c r="A370" t="s">
        <v>52</v>
      </c>
      <c r="B370" s="15">
        <v>39163</v>
      </c>
      <c r="C370" s="15"/>
      <c r="E370" s="16">
        <f ca="1">IF(A370="Yes",(NOW()-B370)/30,0)</f>
        <v>0</v>
      </c>
      <c r="F370" s="15" t="s">
        <v>13</v>
      </c>
      <c r="G370" s="13">
        <f ca="1">IF(A370="Yes",IF(F370="Cow",1200,IF((NOW()-B370)&lt;730,(NOW()-B370)/30*50,1200)),0)</f>
        <v>0</v>
      </c>
      <c r="H370" s="13" t="s">
        <v>537</v>
      </c>
      <c r="I370" s="13" t="s">
        <v>265</v>
      </c>
      <c r="J370" s="20" t="s">
        <v>556</v>
      </c>
      <c r="K370" s="15"/>
      <c r="L370" t="s">
        <v>579</v>
      </c>
    </row>
    <row r="371" spans="1:12">
      <c r="A371" t="s">
        <v>52</v>
      </c>
      <c r="B371" s="15">
        <v>39163</v>
      </c>
      <c r="C371" s="15"/>
      <c r="E371" s="16">
        <f ca="1">IF(A371="Yes",(NOW()-B371)/30,0)</f>
        <v>0</v>
      </c>
      <c r="F371" s="15" t="s">
        <v>13</v>
      </c>
      <c r="G371" s="13">
        <f ca="1">IF(A371="Yes",IF(F371="Cow",1200,IF((NOW()-B371)&lt;730,(NOW()-B371)/30*50,1200)),0)</f>
        <v>0</v>
      </c>
      <c r="H371" s="13" t="s">
        <v>537</v>
      </c>
      <c r="I371" s="13"/>
      <c r="J371" s="15" t="s">
        <v>580</v>
      </c>
      <c r="K371" s="15"/>
      <c r="L371" t="s">
        <v>581</v>
      </c>
    </row>
    <row r="372" spans="1:12">
      <c r="A372" t="s">
        <v>52</v>
      </c>
      <c r="B372" s="15">
        <v>38754</v>
      </c>
      <c r="C372" s="15"/>
      <c r="E372" s="16">
        <f ca="1">IF(A372="Yes",(NOW()-B372)/30,0)</f>
        <v>0</v>
      </c>
      <c r="F372" s="15" t="s">
        <v>13</v>
      </c>
      <c r="G372" s="13">
        <f ca="1">IF(A372="Yes",IF(F372="Cow",1200,IF((NOW()-B372)&lt;730,(NOW()-B372)/30*50,1200)),0)</f>
        <v>0</v>
      </c>
      <c r="H372" s="13" t="s">
        <v>537</v>
      </c>
      <c r="I372" s="13"/>
      <c r="J372" t="s">
        <v>582</v>
      </c>
      <c r="K372" s="15"/>
      <c r="L372" t="s">
        <v>583</v>
      </c>
    </row>
    <row r="373" spans="1:12">
      <c r="A373" t="s">
        <v>52</v>
      </c>
      <c r="B373" s="15">
        <v>40122</v>
      </c>
      <c r="C373" s="15"/>
      <c r="E373" s="16">
        <f ca="1">IF(A373="Yes",(NOW()-B373)/30,0)</f>
        <v>0</v>
      </c>
      <c r="F373" t="s">
        <v>13</v>
      </c>
      <c r="G373" s="13">
        <f ca="1">IF(A373="Yes",IF(F373="Cow",1200,IF((NOW()-B373)&lt;730,(NOW()-B373)/30*50,1200)),0)</f>
        <v>0</v>
      </c>
      <c r="H373" s="13" t="s">
        <v>537</v>
      </c>
      <c r="I373" s="13"/>
      <c r="J373" t="s">
        <v>443</v>
      </c>
      <c r="L373" t="s">
        <v>584</v>
      </c>
    </row>
    <row r="374" spans="1:12">
      <c r="A374" t="s">
        <v>12</v>
      </c>
      <c r="B374" s="15">
        <v>40696</v>
      </c>
      <c r="C374" s="15"/>
      <c r="F374" t="s">
        <v>256</v>
      </c>
      <c r="H374" t="s">
        <v>537</v>
      </c>
      <c r="I374" t="s">
        <v>585</v>
      </c>
      <c r="J374" t="s">
        <v>586</v>
      </c>
      <c r="K374" t="s">
        <v>29</v>
      </c>
      <c r="L374" t="s">
        <v>587</v>
      </c>
    </row>
    <row r="375" spans="1:12">
      <c r="A375" t="s">
        <v>259</v>
      </c>
      <c r="B375" s="15">
        <v>40410</v>
      </c>
      <c r="C375" s="15"/>
      <c r="E375" s="16">
        <f ca="1">IF(A375="Yes",(NOW()-B375)/30,0)</f>
        <v>0</v>
      </c>
      <c r="F375" t="s">
        <v>256</v>
      </c>
      <c r="G375" s="13">
        <f ca="1">IF(A375="Yes",IF(F375="Cow",1200,IF((NOW()-B375)&lt;730,(NOW()-B375)/30*50,1200)),0)</f>
        <v>0</v>
      </c>
      <c r="H375" s="13" t="s">
        <v>537</v>
      </c>
      <c r="I375" s="13"/>
      <c r="J375" t="s">
        <v>588</v>
      </c>
      <c r="K375" t="s">
        <v>589</v>
      </c>
      <c r="L375" t="s">
        <v>590</v>
      </c>
    </row>
    <row r="376" spans="1:12">
      <c r="A376" t="s">
        <v>52</v>
      </c>
      <c r="B376" s="15">
        <v>40391</v>
      </c>
      <c r="C376" s="15"/>
      <c r="E376" s="16">
        <f ca="1">IF(A376="Yes",(NOW()-B376)/30,0)</f>
        <v>0</v>
      </c>
      <c r="F376" t="s">
        <v>256</v>
      </c>
      <c r="G376" s="13">
        <f ca="1">IF(A376="Yes",IF(F376="Cow",1200,IF((NOW()-B376)&lt;730,(NOW()-B376)/30*50,1200)),0)</f>
        <v>0</v>
      </c>
      <c r="H376" s="13" t="s">
        <v>537</v>
      </c>
      <c r="I376" s="13"/>
      <c r="J376" t="s">
        <v>468</v>
      </c>
      <c r="L376" t="s">
        <v>591</v>
      </c>
    </row>
    <row r="377" spans="1:12">
      <c r="A377" t="s">
        <v>52</v>
      </c>
      <c r="B377" s="15">
        <v>40240</v>
      </c>
      <c r="C377" s="15"/>
      <c r="E377" s="16">
        <f ca="1">IF(A377="Yes",(NOW()-B377)/30,0)</f>
        <v>0</v>
      </c>
      <c r="F377" t="s">
        <v>256</v>
      </c>
      <c r="G377" s="13">
        <f ca="1">IF(A377="Yes",IF(F377="Cow",1200,IF((NOW()-B377)&lt;730,(NOW()-B377)/30*50,1200)),0)</f>
        <v>0</v>
      </c>
      <c r="H377" s="13" t="s">
        <v>537</v>
      </c>
      <c r="I377" s="13"/>
      <c r="J377" t="s">
        <v>592</v>
      </c>
      <c r="K377" t="s">
        <v>593</v>
      </c>
      <c r="L377" t="s">
        <v>594</v>
      </c>
    </row>
    <row r="378" spans="1:12">
      <c r="A378" t="s">
        <v>12</v>
      </c>
      <c r="B378" s="15">
        <v>40700</v>
      </c>
      <c r="C378" s="15"/>
      <c r="F378" t="s">
        <v>218</v>
      </c>
      <c r="H378" t="s">
        <v>537</v>
      </c>
      <c r="J378" t="s">
        <v>595</v>
      </c>
      <c r="K378" t="s">
        <v>547</v>
      </c>
    </row>
    <row r="379" spans="1:12">
      <c r="A379" t="s">
        <v>12</v>
      </c>
      <c r="B379" s="15">
        <v>40469</v>
      </c>
      <c r="C379" s="15"/>
      <c r="E379" s="16">
        <f ca="1">IF(A379="Yes",(NOW()-B379)/30,0)</f>
        <v>56.153773113425999</v>
      </c>
      <c r="F379" t="s">
        <v>218</v>
      </c>
      <c r="G379" s="13">
        <f ca="1">IF(A379="Yes",IF(F379="Cow",1200,IF((NOW()-B379)&lt;730,(NOW()-B379)/30*50,1200)),0)</f>
        <v>1200</v>
      </c>
      <c r="H379" s="13"/>
      <c r="I379" s="13"/>
      <c r="J379" t="s">
        <v>596</v>
      </c>
      <c r="K379" t="s">
        <v>597</v>
      </c>
    </row>
    <row r="380" spans="1:12">
      <c r="A380" t="s">
        <v>12</v>
      </c>
      <c r="B380" s="15">
        <v>40428</v>
      </c>
      <c r="C380" s="15"/>
      <c r="E380" s="16">
        <f ca="1">IF(A380="Yes",(NOW()-B380)/30,0)</f>
        <v>57.520439780092666</v>
      </c>
      <c r="F380" t="s">
        <v>218</v>
      </c>
      <c r="G380" s="13">
        <f ca="1">IF(A380="Yes",IF(F380="Cow",1200,IF((NOW()-B380)&lt;730,(NOW()-B380)/30*50,1200)),0)</f>
        <v>1200</v>
      </c>
      <c r="H380" s="13" t="s">
        <v>537</v>
      </c>
      <c r="I380" s="13"/>
      <c r="J380" t="s">
        <v>598</v>
      </c>
      <c r="K380" t="s">
        <v>443</v>
      </c>
    </row>
    <row r="381" spans="1:12">
      <c r="A381" t="s">
        <v>12</v>
      </c>
      <c r="B381" s="15">
        <v>40427</v>
      </c>
      <c r="C381" s="15"/>
      <c r="E381" s="16">
        <f ca="1">IF(A381="Yes",(NOW()-B381)/30,0)</f>
        <v>57.553773113425997</v>
      </c>
      <c r="F381" t="s">
        <v>218</v>
      </c>
      <c r="G381" s="13">
        <f ca="1">IF(A381="Yes",IF(F381="Cow",1200,IF((NOW()-B381)&lt;730,(NOW()-B381)/30*50,1200)),0)</f>
        <v>1200</v>
      </c>
      <c r="H381" s="13" t="s">
        <v>537</v>
      </c>
      <c r="I381" s="13"/>
      <c r="J381" t="s">
        <v>246</v>
      </c>
      <c r="K381" t="s">
        <v>341</v>
      </c>
    </row>
    <row r="382" spans="1:12">
      <c r="A382" t="s">
        <v>12</v>
      </c>
      <c r="B382" s="15">
        <v>40305</v>
      </c>
      <c r="C382" s="15"/>
      <c r="E382" s="16">
        <f ca="1">IF(A382="Yes",(NOW()-B382)/30,0)</f>
        <v>61.62043978009266</v>
      </c>
      <c r="F382" t="s">
        <v>218</v>
      </c>
      <c r="G382" s="13">
        <f ca="1">IF(A382="Yes",IF(F382="Cow",1200,IF((NOW()-B382)&lt;730,(NOW()-B382)/30*50,1200)),0)</f>
        <v>1200</v>
      </c>
      <c r="H382" s="13"/>
      <c r="I382" s="13"/>
      <c r="J382" t="s">
        <v>599</v>
      </c>
      <c r="K382" t="s">
        <v>547</v>
      </c>
      <c r="L382" t="s">
        <v>600</v>
      </c>
    </row>
    <row r="383" spans="1:12">
      <c r="A383" t="s">
        <v>52</v>
      </c>
      <c r="B383" s="15">
        <v>39921</v>
      </c>
      <c r="C383" s="15"/>
      <c r="E383" s="16">
        <f ca="1">IF(A383="Yes",(NOW()-B383)/30,0)</f>
        <v>0</v>
      </c>
      <c r="F383" s="15" t="s">
        <v>536</v>
      </c>
      <c r="G383" s="13">
        <f ca="1">IF(A383="Yes",IF(F383="Cow",1200,IF((NOW()-B383)&lt;730,(NOW()-B383)/30*50,1200)),0)</f>
        <v>0</v>
      </c>
      <c r="H383" s="13"/>
      <c r="I383" s="13"/>
      <c r="J383" s="15"/>
      <c r="K383" s="15"/>
      <c r="L383" t="s">
        <v>601</v>
      </c>
    </row>
    <row r="384" spans="1:12">
      <c r="A384" t="s">
        <v>52</v>
      </c>
      <c r="B384" s="15">
        <v>39630</v>
      </c>
      <c r="C384" s="15"/>
      <c r="E384" s="16">
        <f ca="1">IF(A384="Yes",(NOW()-B384)/30,0)</f>
        <v>0</v>
      </c>
      <c r="F384" t="s">
        <v>536</v>
      </c>
      <c r="G384" s="13">
        <f ca="1">IF(A384="Yes",IF(F384="Cow",1200,IF((NOW()-B384)&lt;730,(NOW()-B384)/30*50,1200)),0)</f>
        <v>0</v>
      </c>
      <c r="H384" s="13" t="s">
        <v>537</v>
      </c>
      <c r="I384" s="13"/>
      <c r="J384" t="s">
        <v>602</v>
      </c>
      <c r="L384" t="s">
        <v>603</v>
      </c>
    </row>
    <row r="385" spans="1:12">
      <c r="A385" t="s">
        <v>52</v>
      </c>
      <c r="B385" s="15">
        <v>39630</v>
      </c>
      <c r="C385" s="15"/>
      <c r="E385" s="16">
        <f ca="1">IF(A385="Yes",(NOW()-B385)/30,0)</f>
        <v>0</v>
      </c>
      <c r="F385" t="s">
        <v>536</v>
      </c>
      <c r="G385" s="13">
        <f ca="1">IF(A385="Yes",IF(F385="Cow",1200,IF((NOW()-B385)&lt;730,(NOW()-B385)/30*50,1200)),0)</f>
        <v>0</v>
      </c>
      <c r="H385" s="13" t="s">
        <v>537</v>
      </c>
      <c r="I385" s="13"/>
      <c r="J385" t="s">
        <v>604</v>
      </c>
      <c r="L385" t="s">
        <v>603</v>
      </c>
    </row>
    <row r="386" spans="1:12">
      <c r="A386" t="s">
        <v>52</v>
      </c>
      <c r="B386" s="15">
        <v>40070</v>
      </c>
      <c r="C386" s="15"/>
      <c r="E386" s="16">
        <f ca="1">IF(A386="Yes",(NOW()-B386)/30,0)</f>
        <v>0</v>
      </c>
      <c r="F386" t="s">
        <v>13</v>
      </c>
      <c r="G386" s="13">
        <f ca="1">IF(A386="Yes",IF(F386="Cow",1200,IF((NOW()-B386)&lt;730,(NOW()-B386)/30*50,1200)),0)</f>
        <v>0</v>
      </c>
      <c r="H386" s="13"/>
      <c r="I386" s="13"/>
      <c r="J386" t="s">
        <v>605</v>
      </c>
      <c r="L386" t="s">
        <v>606</v>
      </c>
    </row>
    <row r="387" spans="1:12">
      <c r="A387" t="s">
        <v>52</v>
      </c>
      <c r="B387" s="15">
        <v>40070</v>
      </c>
      <c r="C387" s="15"/>
      <c r="E387" s="16">
        <f ca="1">IF(A387="Yes",(NOW()-B387)/30,0)</f>
        <v>0</v>
      </c>
      <c r="F387" s="15" t="s">
        <v>13</v>
      </c>
      <c r="G387" s="13">
        <f ca="1">IF(A387="Yes",IF(F387="Cow",1200,IF((NOW()-B387)&lt;730,(NOW()-B387)/30*50,1200)),0)</f>
        <v>0</v>
      </c>
      <c r="H387" s="13"/>
      <c r="I387" s="13"/>
      <c r="J387" s="20" t="s">
        <v>607</v>
      </c>
      <c r="K387" s="15"/>
      <c r="L387" t="s">
        <v>608</v>
      </c>
    </row>
    <row r="388" spans="1:12">
      <c r="A388" t="s">
        <v>52</v>
      </c>
      <c r="B388" s="15">
        <v>40018</v>
      </c>
      <c r="C388" s="15"/>
      <c r="E388" s="16">
        <f ca="1">IF(A388="Yes",(NOW()-B388)/30,0)</f>
        <v>0</v>
      </c>
      <c r="F388" s="15" t="s">
        <v>13</v>
      </c>
      <c r="G388" s="13">
        <f ca="1">IF(A388="Yes",IF(F388="Cow",1200,IF((NOW()-B388)&lt;730,(NOW()-B388)/30*50,1200)),0)</f>
        <v>0</v>
      </c>
      <c r="H388" s="13" t="s">
        <v>537</v>
      </c>
      <c r="I388" s="13"/>
      <c r="J388" s="15"/>
      <c r="K388" s="15"/>
      <c r="L388" t="s">
        <v>609</v>
      </c>
    </row>
    <row r="389" spans="1:12">
      <c r="A389" t="s">
        <v>52</v>
      </c>
      <c r="B389" s="15">
        <v>39789</v>
      </c>
      <c r="C389" s="15"/>
      <c r="E389" s="16">
        <f ca="1">IF(A389="Yes",(NOW()-B389)/30,0)</f>
        <v>0</v>
      </c>
      <c r="F389" t="s">
        <v>13</v>
      </c>
      <c r="G389" s="13">
        <f ca="1">IF(A389="Yes",IF(F389="Cow",1200,IF((NOW()-B389)&lt;730,(NOW()-B389)/30*50,1200)),0)</f>
        <v>0</v>
      </c>
      <c r="H389" s="13"/>
      <c r="I389" s="13"/>
      <c r="J389" t="s">
        <v>610</v>
      </c>
      <c r="L389" t="s">
        <v>611</v>
      </c>
    </row>
    <row r="390" spans="1:12">
      <c r="A390" t="s">
        <v>52</v>
      </c>
      <c r="B390" s="15">
        <v>39653</v>
      </c>
      <c r="C390" s="15"/>
      <c r="E390" s="16">
        <f ca="1">IF(A390="Yes",(NOW()-B390)/30,0)</f>
        <v>0</v>
      </c>
      <c r="F390" t="s">
        <v>13</v>
      </c>
      <c r="G390" s="13">
        <f ca="1">IF(A390="Yes",IF(F390="Cow",1200,IF((NOW()-B390)&lt;730,(NOW()-B390)/30*50,1200)),0)</f>
        <v>0</v>
      </c>
      <c r="H390" s="13"/>
      <c r="I390" s="13"/>
      <c r="J390" t="s">
        <v>593</v>
      </c>
      <c r="L390" t="s">
        <v>612</v>
      </c>
    </row>
    <row r="391" spans="1:12">
      <c r="A391" s="17" t="s">
        <v>52</v>
      </c>
      <c r="B391" s="18">
        <v>39319</v>
      </c>
      <c r="C391" s="18"/>
      <c r="E391" s="16">
        <f ca="1">IF(A391="Yes",(NOW()-B391)/30,0)</f>
        <v>0</v>
      </c>
      <c r="F391" s="17" t="s">
        <v>13</v>
      </c>
      <c r="G391" s="19">
        <f ca="1">IF(A391="Yes",IF(F391="Cow",1200,IF((NOW()-B391)&lt;730,(NOW()-B391)/30*50,1200)),0)</f>
        <v>0</v>
      </c>
      <c r="H391" s="19"/>
      <c r="I391" s="19"/>
      <c r="J391" s="17" t="s">
        <v>613</v>
      </c>
      <c r="K391" s="17"/>
      <c r="L391" s="17" t="s">
        <v>614</v>
      </c>
    </row>
    <row r="392" spans="1:12">
      <c r="A392" t="s">
        <v>52</v>
      </c>
      <c r="B392" s="15">
        <v>39163</v>
      </c>
      <c r="C392" s="15"/>
      <c r="E392" s="16">
        <f ca="1">IF(A392="Yes",(NOW()-B392)/30,0)</f>
        <v>0</v>
      </c>
      <c r="F392" s="15" t="s">
        <v>13</v>
      </c>
      <c r="G392" s="13">
        <f ca="1">IF(A392="Yes",IF(F392="Cow",1200,IF((NOW()-B392)&lt;730,(NOW()-B392)/30*50,1200)),0)</f>
        <v>0</v>
      </c>
      <c r="H392" s="13"/>
      <c r="I392" s="13"/>
      <c r="J392" s="15" t="s">
        <v>615</v>
      </c>
      <c r="K392" s="15"/>
      <c r="L392" t="s">
        <v>616</v>
      </c>
    </row>
    <row r="393" spans="1:12">
      <c r="A393" t="s">
        <v>52</v>
      </c>
      <c r="B393" s="15">
        <v>39163</v>
      </c>
      <c r="C393" s="15"/>
      <c r="E393" s="16">
        <f ca="1">IF(A393="Yes",(NOW()-B393)/30,0)</f>
        <v>0</v>
      </c>
      <c r="F393" t="s">
        <v>13</v>
      </c>
      <c r="G393" s="13">
        <f ca="1">IF(A393="Yes",IF(F393="Cow",1200,IF((NOW()-B393)&lt;730,(NOW()-B393)/30*50,1200)),0)</f>
        <v>0</v>
      </c>
      <c r="H393" s="13"/>
      <c r="I393" s="13"/>
      <c r="J393" t="s">
        <v>617</v>
      </c>
      <c r="L393" t="s">
        <v>618</v>
      </c>
    </row>
    <row r="394" spans="1:12">
      <c r="A394" t="s">
        <v>52</v>
      </c>
      <c r="B394" s="15">
        <v>38965</v>
      </c>
      <c r="C394" s="15"/>
      <c r="E394" s="16">
        <f ca="1">IF(A394="Yes",(NOW()-B394)/30,0)</f>
        <v>0</v>
      </c>
      <c r="F394" s="15" t="s">
        <v>13</v>
      </c>
      <c r="G394" s="13">
        <f ca="1">IF(A394="Yes",IF(F394="Cow",1200,IF((NOW()-B394)&lt;730,(NOW()-B394)/30*50,1200)),0)</f>
        <v>0</v>
      </c>
      <c r="H394" s="13"/>
      <c r="I394" s="13"/>
      <c r="J394" s="20" t="s">
        <v>589</v>
      </c>
      <c r="K394" s="15"/>
      <c r="L394" t="s">
        <v>619</v>
      </c>
    </row>
    <row r="395" spans="1:12">
      <c r="A395" t="s">
        <v>52</v>
      </c>
      <c r="B395" s="15">
        <v>38537</v>
      </c>
      <c r="C395" s="15"/>
      <c r="E395" s="16">
        <f ca="1">IF(A395="Yes",(NOW()-B395)/30,0)</f>
        <v>0</v>
      </c>
      <c r="F395" s="15" t="s">
        <v>13</v>
      </c>
      <c r="G395" s="13">
        <f ca="1">IF(A395="Yes",IF(F395="Cow",1200,IF((NOW()-B395)&lt;730,(NOW()-B395)/30*50,1200)),0)</f>
        <v>0</v>
      </c>
      <c r="H395" s="13"/>
      <c r="I395" s="13"/>
      <c r="J395" s="20" t="s">
        <v>620</v>
      </c>
      <c r="K395" s="15"/>
      <c r="L395" t="s">
        <v>621</v>
      </c>
    </row>
    <row r="396" spans="1:12">
      <c r="A396" t="s">
        <v>52</v>
      </c>
      <c r="B396" s="15">
        <v>38423</v>
      </c>
      <c r="C396" s="15"/>
      <c r="E396" s="16">
        <f ca="1">IF(A396="Yes",(NOW()-B396)/30,0)</f>
        <v>0</v>
      </c>
      <c r="F396" s="15" t="s">
        <v>13</v>
      </c>
      <c r="G396" s="13">
        <f ca="1">IF(A396="Yes",IF(F396="Cow",1200,IF((NOW()-B396)&lt;730,(NOW()-B396)/30*50,1200)),0)</f>
        <v>0</v>
      </c>
      <c r="H396" s="13"/>
      <c r="I396" s="13"/>
      <c r="J396" s="20" t="s">
        <v>552</v>
      </c>
      <c r="K396" s="15"/>
      <c r="L396" t="s">
        <v>622</v>
      </c>
    </row>
    <row r="397" spans="1:12">
      <c r="A397" t="s">
        <v>52</v>
      </c>
      <c r="B397" s="15">
        <v>38423</v>
      </c>
      <c r="C397" s="15"/>
      <c r="E397" s="16">
        <f ca="1">IF(A397="Yes",(NOW()-B397)/30,0)</f>
        <v>0</v>
      </c>
      <c r="F397" s="15" t="s">
        <v>13</v>
      </c>
      <c r="G397" s="13">
        <f ca="1">IF(A397="Yes",IF(F397="Cow",1200,IF((NOW()-B397)&lt;730,(NOW()-B397)/30*50,1200)),0)</f>
        <v>0</v>
      </c>
      <c r="H397" s="13"/>
      <c r="I397" s="13"/>
      <c r="J397" s="15"/>
      <c r="K397" s="15"/>
      <c r="L397" t="s">
        <v>623</v>
      </c>
    </row>
    <row r="398" spans="1:12">
      <c r="A398" t="s">
        <v>52</v>
      </c>
      <c r="B398" s="15">
        <v>38423</v>
      </c>
      <c r="C398" s="15"/>
      <c r="E398" s="16">
        <f ca="1">IF(A398="Yes",(NOW()-B398)/30,0)</f>
        <v>0</v>
      </c>
      <c r="F398" s="15" t="s">
        <v>13</v>
      </c>
      <c r="G398" s="13">
        <f ca="1">IF(A398="Yes",IF(F398="Cow",1200,IF((NOW()-B398)&lt;730,(NOW()-B398)/30*50,1200)),0)</f>
        <v>0</v>
      </c>
      <c r="H398" s="13"/>
      <c r="I398" s="13"/>
      <c r="J398" s="15"/>
      <c r="K398" s="15"/>
      <c r="L398" t="s">
        <v>624</v>
      </c>
    </row>
    <row r="399" spans="1:12">
      <c r="A399" t="s">
        <v>52</v>
      </c>
      <c r="B399" s="15">
        <v>40692</v>
      </c>
      <c r="C399" s="15"/>
      <c r="F399" t="s">
        <v>256</v>
      </c>
      <c r="H399" t="s">
        <v>537</v>
      </c>
      <c r="J399" t="s">
        <v>625</v>
      </c>
      <c r="K399" t="s">
        <v>447</v>
      </c>
    </row>
    <row r="400" spans="1:12">
      <c r="A400" t="s">
        <v>52</v>
      </c>
      <c r="B400" s="15">
        <v>40238</v>
      </c>
      <c r="C400" s="15"/>
      <c r="E400" s="16">
        <f ca="1">IF(A400="Yes",(NOW()-B400)/30,0)</f>
        <v>0</v>
      </c>
      <c r="F400" t="s">
        <v>256</v>
      </c>
      <c r="G400" s="13">
        <f ca="1">IF(A400="Yes",IF(F400="Cow",1200,IF((NOW()-B400)&lt;730,(NOW()-B400)/30*50,1200)),0)</f>
        <v>0</v>
      </c>
      <c r="H400" s="13"/>
      <c r="I400" s="13"/>
      <c r="J400" t="s">
        <v>626</v>
      </c>
      <c r="K400" t="s">
        <v>459</v>
      </c>
      <c r="L400" t="s">
        <v>44</v>
      </c>
    </row>
    <row r="401" spans="1:12">
      <c r="A401" t="s">
        <v>52</v>
      </c>
      <c r="B401" s="15">
        <v>40725</v>
      </c>
      <c r="C401" s="15"/>
      <c r="F401" t="s">
        <v>218</v>
      </c>
      <c r="J401" t="s">
        <v>604</v>
      </c>
      <c r="K401" t="s">
        <v>610</v>
      </c>
      <c r="L401" t="s">
        <v>627</v>
      </c>
    </row>
    <row r="402" spans="1:12">
      <c r="A402" t="s">
        <v>52</v>
      </c>
      <c r="B402" s="15">
        <v>40466</v>
      </c>
      <c r="C402" s="15"/>
      <c r="E402" s="16">
        <f ca="1">IF(A402="Yes",(NOW()-B402)/30,0)</f>
        <v>0</v>
      </c>
      <c r="F402" t="s">
        <v>218</v>
      </c>
      <c r="G402" s="13">
        <f ca="1">IF(A402="Yes",IF(F402="Cow",1200,IF((NOW()-B402)&lt;730,(NOW()-B402)/30*50,1200)),0)</f>
        <v>0</v>
      </c>
      <c r="H402" s="13" t="s">
        <v>537</v>
      </c>
      <c r="I402" s="13"/>
      <c r="J402" t="s">
        <v>628</v>
      </c>
      <c r="K402" t="s">
        <v>617</v>
      </c>
    </row>
    <row r="403" spans="1:12">
      <c r="A403" t="s">
        <v>52</v>
      </c>
      <c r="B403" s="15">
        <v>40457</v>
      </c>
      <c r="C403" s="15"/>
      <c r="E403" s="16">
        <f ca="1">IF(A403="Yes",(NOW()-B403)/30,0)</f>
        <v>0</v>
      </c>
      <c r="F403" t="s">
        <v>218</v>
      </c>
      <c r="G403" s="13">
        <f ca="1">IF(A403="Yes",IF(F403="Cow",1200,IF((NOW()-B403)&lt;730,(NOW()-B403)/30*50,1200)),0)</f>
        <v>0</v>
      </c>
      <c r="H403" s="13"/>
      <c r="I403" s="13"/>
      <c r="J403" t="s">
        <v>629</v>
      </c>
      <c r="K403" t="s">
        <v>593</v>
      </c>
    </row>
    <row r="404" spans="1:12">
      <c r="A404" t="s">
        <v>52</v>
      </c>
      <c r="B404" s="15">
        <v>40446</v>
      </c>
      <c r="C404" s="15"/>
      <c r="E404" s="16">
        <f ca="1">IF(A404="Yes",(NOW()-B404)/30,0)</f>
        <v>0</v>
      </c>
      <c r="F404" t="s">
        <v>218</v>
      </c>
      <c r="G404" s="13">
        <f ca="1">IF(A404="Yes",IF(F404="Cow",1200,IF((NOW()-B404)&lt;730,(NOW()-B404)/30*50,1200)),0)</f>
        <v>0</v>
      </c>
      <c r="H404" s="13" t="s">
        <v>537</v>
      </c>
      <c r="I404" s="13"/>
      <c r="J404" t="s">
        <v>630</v>
      </c>
      <c r="K404" t="s">
        <v>555</v>
      </c>
    </row>
    <row r="405" spans="1:12">
      <c r="A405" t="s">
        <v>52</v>
      </c>
      <c r="B405" s="15">
        <v>40415</v>
      </c>
      <c r="C405" s="15"/>
      <c r="E405" s="16">
        <f ca="1">IF(A405="Yes",(NOW()-B405)/30,0)</f>
        <v>0</v>
      </c>
      <c r="F405" t="s">
        <v>218</v>
      </c>
      <c r="G405" s="13">
        <f ca="1">IF(A405="Yes",IF(F405="Cow",1200,IF((NOW()-B405)&lt;730,(NOW()-B405)/30*50,1200)),0)</f>
        <v>0</v>
      </c>
      <c r="H405" s="13"/>
      <c r="I405" s="13"/>
      <c r="J405" t="s">
        <v>631</v>
      </c>
      <c r="K405" t="s">
        <v>620</v>
      </c>
      <c r="L405" t="s">
        <v>632</v>
      </c>
    </row>
    <row r="406" spans="1:12">
      <c r="A406" t="s">
        <v>52</v>
      </c>
      <c r="B406" s="15">
        <v>40403</v>
      </c>
      <c r="C406" s="15"/>
      <c r="E406" s="16">
        <f ca="1">IF(A406="Yes",(NOW()-B406)/30,0)</f>
        <v>0</v>
      </c>
      <c r="F406" t="s">
        <v>218</v>
      </c>
      <c r="G406" s="13">
        <f ca="1">IF(A406="Yes",IF(F406="Cow",1200,IF((NOW()-B406)&lt;730,(NOW()-B406)/30*50,1200)),0)</f>
        <v>0</v>
      </c>
      <c r="H406" s="13"/>
      <c r="I406" s="13"/>
      <c r="J406" t="s">
        <v>633</v>
      </c>
      <c r="L406" t="s">
        <v>634</v>
      </c>
    </row>
    <row r="407" spans="1:12">
      <c r="A407" t="s">
        <v>52</v>
      </c>
      <c r="B407" s="15">
        <v>40381</v>
      </c>
      <c r="C407" s="15"/>
      <c r="E407" s="16">
        <f ca="1">IF(A407="Yes",(NOW()-B407)/30,0)</f>
        <v>0</v>
      </c>
      <c r="F407" t="s">
        <v>218</v>
      </c>
      <c r="G407" s="13">
        <f ca="1">IF(A407="Yes",IF(F407="Cow",1200,IF((NOW()-B407)&lt;730,(NOW()-B407)/30*50,1200)),0)</f>
        <v>0</v>
      </c>
      <c r="H407" s="13"/>
      <c r="I407" s="13"/>
      <c r="J407" t="s">
        <v>635</v>
      </c>
      <c r="K407" t="s">
        <v>552</v>
      </c>
      <c r="L407" t="s">
        <v>636</v>
      </c>
    </row>
    <row r="408" spans="1:12">
      <c r="A408" t="s">
        <v>52</v>
      </c>
      <c r="B408" s="15">
        <v>40325</v>
      </c>
      <c r="C408" s="15"/>
      <c r="E408" s="16">
        <f ca="1">IF(A408="Yes",(NOW()-B408)/30,0)</f>
        <v>0</v>
      </c>
      <c r="F408" t="s">
        <v>218</v>
      </c>
      <c r="G408" s="13">
        <f ca="1">IF(A408="Yes",IF(F408="Cow",1200,IF((NOW()-B408)&lt;730,(NOW()-B408)/30*50,1200)),0)</f>
        <v>0</v>
      </c>
      <c r="H408" s="13"/>
      <c r="I408" s="13"/>
      <c r="J408" t="s">
        <v>637</v>
      </c>
      <c r="K408" t="s">
        <v>331</v>
      </c>
      <c r="L408" t="s">
        <v>638</v>
      </c>
    </row>
    <row r="409" spans="1:12">
      <c r="A409" t="s">
        <v>52</v>
      </c>
      <c r="B409" s="15">
        <v>40304</v>
      </c>
      <c r="C409" s="15"/>
      <c r="E409" s="16">
        <f ca="1">IF(A409="Yes",(NOW()-B409)/30,0)</f>
        <v>0</v>
      </c>
      <c r="F409" t="s">
        <v>218</v>
      </c>
      <c r="G409" s="13">
        <f ca="1">IF(A409="Yes",IF(F409="Cow",1200,IF((NOW()-B409)&lt;730,(NOW()-B409)/30*50,1200)),0)</f>
        <v>0</v>
      </c>
      <c r="H409" s="13" t="s">
        <v>537</v>
      </c>
      <c r="I409" s="13"/>
      <c r="J409" t="s">
        <v>639</v>
      </c>
      <c r="K409" t="s">
        <v>323</v>
      </c>
      <c r="L409" t="s">
        <v>640</v>
      </c>
    </row>
    <row r="410" spans="1:12">
      <c r="A410" t="s">
        <v>52</v>
      </c>
      <c r="B410" s="15">
        <v>40223</v>
      </c>
      <c r="C410" s="15"/>
      <c r="E410" s="16">
        <f ca="1">IF(A410="Yes",(NOW()-B410)/30,0)</f>
        <v>0</v>
      </c>
      <c r="F410" t="s">
        <v>218</v>
      </c>
      <c r="G410" s="13">
        <f ca="1">IF(A410="Yes",IF(F410="Cow",1200,IF((NOW()-B410)&lt;730,(NOW()-B410)/30*50,1200)),0)</f>
        <v>0</v>
      </c>
      <c r="H410" s="13"/>
      <c r="I410" s="13"/>
      <c r="J410" t="s">
        <v>641</v>
      </c>
      <c r="K410" t="s">
        <v>642</v>
      </c>
      <c r="L410" t="s">
        <v>643</v>
      </c>
    </row>
    <row r="411" spans="1:12">
      <c r="A411" t="s">
        <v>52</v>
      </c>
      <c r="B411" s="15">
        <v>40117</v>
      </c>
      <c r="C411" s="15"/>
      <c r="E411" s="16">
        <f ca="1">IF(A411="Yes",(NOW()-B411)/30,0)</f>
        <v>0</v>
      </c>
      <c r="F411" t="s">
        <v>218</v>
      </c>
      <c r="G411" s="13">
        <f ca="1">IF(A411="Yes",IF(F411="Cow",1200,IF((NOW()-B411)&lt;730,(NOW()-B411)/30*50,1200)),0)</f>
        <v>0</v>
      </c>
      <c r="H411" s="13"/>
      <c r="I411" s="13"/>
      <c r="J411" t="s">
        <v>644</v>
      </c>
      <c r="K411" t="s">
        <v>607</v>
      </c>
      <c r="L411" t="s">
        <v>645</v>
      </c>
    </row>
    <row r="412" spans="1:12">
      <c r="A412" t="s">
        <v>52</v>
      </c>
      <c r="B412" s="15">
        <v>40105</v>
      </c>
      <c r="C412" s="15"/>
      <c r="E412" s="16">
        <f ca="1">IF(A412="Yes",(NOW()-B412)/30,0)</f>
        <v>0</v>
      </c>
      <c r="F412" t="s">
        <v>218</v>
      </c>
      <c r="G412" s="13">
        <f ca="1">IF(A412="Yes",IF(F412="Cow",1200,IF((NOW()-B412)&lt;730,(NOW()-B412)/30*50,1200)),0)</f>
        <v>0</v>
      </c>
      <c r="H412" s="13" t="s">
        <v>537</v>
      </c>
      <c r="I412" s="13"/>
      <c r="J412" t="s">
        <v>646</v>
      </c>
      <c r="L412" t="s">
        <v>647</v>
      </c>
    </row>
    <row r="413" spans="1:12">
      <c r="A413" t="s">
        <v>52</v>
      </c>
      <c r="B413" s="15">
        <v>40056</v>
      </c>
      <c r="C413" s="15"/>
      <c r="E413" s="16">
        <f ca="1">IF(A413="Yes",(NOW()-B413)/30,0)</f>
        <v>0</v>
      </c>
      <c r="F413" s="15" t="s">
        <v>218</v>
      </c>
      <c r="G413" s="13">
        <f ca="1">IF(A413="Yes",IF(F413="Cow",1200,IF((NOW()-B413)&lt;730,(NOW()-B413)/30*50,1200)),0)</f>
        <v>0</v>
      </c>
      <c r="H413" s="13"/>
      <c r="I413" s="13"/>
      <c r="J413" s="20" t="s">
        <v>610</v>
      </c>
      <c r="K413" s="15"/>
      <c r="L413" t="s">
        <v>648</v>
      </c>
    </row>
    <row r="414" spans="1:12">
      <c r="A414" t="s">
        <v>52</v>
      </c>
      <c r="B414" s="15">
        <v>40007</v>
      </c>
      <c r="C414" s="15"/>
      <c r="E414" s="16">
        <f ca="1">IF(A414="Yes",(NOW()-B414)/30,0)</f>
        <v>0</v>
      </c>
      <c r="F414" s="15" t="s">
        <v>218</v>
      </c>
      <c r="G414" s="13">
        <f ca="1">IF(A414="Yes",IF(F414="Cow",1200,IF((NOW()-B414)&lt;730,(NOW()-B414)/30*50,1200)),0)</f>
        <v>0</v>
      </c>
      <c r="H414" s="13"/>
      <c r="I414" s="13"/>
      <c r="J414" s="15" t="s">
        <v>649</v>
      </c>
      <c r="K414" s="15" t="s">
        <v>597</v>
      </c>
      <c r="L414" t="s">
        <v>650</v>
      </c>
    </row>
    <row r="415" spans="1:12">
      <c r="A415" t="s">
        <v>52</v>
      </c>
      <c r="B415" s="15">
        <v>39959</v>
      </c>
      <c r="C415" s="15"/>
      <c r="E415" s="16">
        <f ca="1">IF(A415="Yes",(NOW()-B415)/30,0)</f>
        <v>0</v>
      </c>
      <c r="F415" s="15" t="s">
        <v>218</v>
      </c>
      <c r="G415" s="13">
        <f ca="1">IF(A415="Yes",IF(F415="Cow",1200,IF((NOW()-B415)&lt;730,(NOW()-B415)/30*50,1200)),0)</f>
        <v>0</v>
      </c>
      <c r="H415" s="13"/>
      <c r="I415" s="13"/>
      <c r="J415" s="15" t="s">
        <v>651</v>
      </c>
      <c r="K415" s="15"/>
      <c r="L415" t="s">
        <v>652</v>
      </c>
    </row>
    <row r="416" spans="1:12">
      <c r="A416" t="s">
        <v>52</v>
      </c>
      <c r="B416" s="15">
        <v>39950</v>
      </c>
      <c r="C416" s="15"/>
      <c r="E416" s="16">
        <f ca="1">IF(A416="Yes",(NOW()-B416)/30,0)</f>
        <v>0</v>
      </c>
      <c r="F416" t="s">
        <v>218</v>
      </c>
      <c r="G416" s="13">
        <f ca="1">IF(A416="Yes",IF(F416="Cow",1200,IF((NOW()-B416)&lt;730,(NOW()-B416)/30*50,1200)),0)</f>
        <v>0</v>
      </c>
      <c r="H416" s="13"/>
      <c r="I416" s="13"/>
      <c r="J416" t="s">
        <v>653</v>
      </c>
      <c r="L416" t="s">
        <v>654</v>
      </c>
    </row>
    <row r="417" spans="1:12">
      <c r="A417" t="s">
        <v>52</v>
      </c>
      <c r="B417" s="15">
        <v>39939</v>
      </c>
      <c r="C417" s="15"/>
      <c r="E417" s="16">
        <f ca="1">IF(A417="Yes",(NOW()-B417)/30,0)</f>
        <v>0</v>
      </c>
      <c r="F417" t="s">
        <v>218</v>
      </c>
      <c r="G417" s="13">
        <f ca="1">IF(A417="Yes",IF(F417="Cow",1200,IF((NOW()-B417)&lt;730,(NOW()-B417)/30*50,1200)),0)</f>
        <v>0</v>
      </c>
      <c r="H417" s="13"/>
      <c r="I417" s="13"/>
      <c r="J417" t="s">
        <v>655</v>
      </c>
      <c r="L417" t="s">
        <v>656</v>
      </c>
    </row>
    <row r="418" spans="1:12">
      <c r="A418" s="22" t="s">
        <v>52</v>
      </c>
      <c r="B418" s="23">
        <v>39694</v>
      </c>
      <c r="C418" s="23"/>
      <c r="E418" s="16">
        <f ca="1">IF(A418="Yes",(NOW()-B418)/30,0)</f>
        <v>0</v>
      </c>
      <c r="F418" s="23" t="s">
        <v>218</v>
      </c>
      <c r="G418" s="16">
        <f ca="1">IF(A418="Yes",IF(F418="Cow",1200,IF((NOW()-B418)&lt;730,(NOW()-B418)/30*50,1200)),0)</f>
        <v>0</v>
      </c>
      <c r="H418" s="16"/>
      <c r="I418" s="16"/>
      <c r="J418" s="23" t="s">
        <v>657</v>
      </c>
      <c r="K418" s="23"/>
      <c r="L418" s="22" t="s">
        <v>658</v>
      </c>
    </row>
    <row r="419" spans="1:12">
      <c r="A419" s="22" t="s">
        <v>52</v>
      </c>
      <c r="B419" s="23">
        <v>39641</v>
      </c>
      <c r="C419" s="23"/>
      <c r="E419" s="16">
        <f ca="1">IF(A419="Yes",(NOW()-B419)/30,0)</f>
        <v>0</v>
      </c>
      <c r="F419" s="22" t="s">
        <v>218</v>
      </c>
      <c r="G419" s="16">
        <f ca="1">IF(A419="Yes",IF(F419="Cow",1200,IF((NOW()-B419)&lt;730,(NOW()-B419)/30*50,1200)),0)</f>
        <v>0</v>
      </c>
      <c r="H419" s="16"/>
      <c r="I419" s="16"/>
      <c r="J419" s="22" t="s">
        <v>659</v>
      </c>
      <c r="K419" s="22"/>
      <c r="L419" s="22" t="s">
        <v>660</v>
      </c>
    </row>
    <row r="420" spans="1:12">
      <c r="A420" s="22" t="s">
        <v>52</v>
      </c>
      <c r="B420" s="23">
        <v>39562</v>
      </c>
      <c r="C420" s="23"/>
      <c r="E420" s="16">
        <f ca="1">IF(A420="Yes",(NOW()-B420)/30,0)</f>
        <v>0</v>
      </c>
      <c r="F420" s="23" t="s">
        <v>218</v>
      </c>
      <c r="G420" s="13">
        <f ca="1">IF(A420="Yes",IF(F420="Cow",1200,IF((NOW()-B420)&lt;730,(NOW()-B420)/30*50,1200)),0)</f>
        <v>0</v>
      </c>
      <c r="H420" s="13"/>
      <c r="I420" s="13"/>
      <c r="J420" s="24" t="s">
        <v>661</v>
      </c>
      <c r="K420" s="23" t="s">
        <v>589</v>
      </c>
      <c r="L420" s="22" t="s">
        <v>662</v>
      </c>
    </row>
    <row r="421" spans="1:12">
      <c r="A421" t="s">
        <v>52</v>
      </c>
      <c r="B421" s="15">
        <v>39516</v>
      </c>
      <c r="C421" s="15"/>
      <c r="E421" s="16">
        <f ca="1">IF(A421="Yes",(NOW()-B421)/30,0)</f>
        <v>0</v>
      </c>
      <c r="F421" t="s">
        <v>218</v>
      </c>
      <c r="G421" s="13">
        <f ca="1">IF(A421="Yes",IF(F421="Cow",1200,IF((NOW()-B421)&lt;730,(NOW()-B421)/30*50,1200)),0)</f>
        <v>0</v>
      </c>
      <c r="H421" s="13"/>
      <c r="I421" s="13"/>
      <c r="L421" t="s">
        <v>656</v>
      </c>
    </row>
    <row r="422" spans="1:12">
      <c r="A422" s="22" t="s">
        <v>52</v>
      </c>
      <c r="B422" s="23">
        <v>39278</v>
      </c>
      <c r="C422" s="23"/>
      <c r="E422" s="16">
        <f ca="1">IF(A422="Yes",(NOW()-B422)/30,0)</f>
        <v>0</v>
      </c>
      <c r="F422" s="22" t="s">
        <v>218</v>
      </c>
      <c r="G422" s="16">
        <f ca="1">IF(A422="Yes",IF(F422="Cow",1200,IF((NOW()-B422)&lt;730,(NOW()-B422)/30*50,1200)),0)</f>
        <v>0</v>
      </c>
      <c r="H422" s="16"/>
      <c r="I422" s="16"/>
      <c r="J422" s="25"/>
      <c r="K422" s="22"/>
      <c r="L422" s="22" t="s">
        <v>660</v>
      </c>
    </row>
    <row r="423" spans="1:12">
      <c r="A423" t="s">
        <v>52</v>
      </c>
      <c r="B423" s="15">
        <v>40687</v>
      </c>
      <c r="C423" s="15"/>
      <c r="H423" t="s">
        <v>537</v>
      </c>
      <c r="J423" t="s">
        <v>663</v>
      </c>
      <c r="K423" t="s">
        <v>551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Xon Designs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Houston Giles</dc:creator>
  <cp:lastModifiedBy>Houston Giles</cp:lastModifiedBy>
  <dcterms:created xsi:type="dcterms:W3CDTF">2015-05-29T19:40:45Z</dcterms:created>
  <dcterms:modified xsi:type="dcterms:W3CDTF">2015-05-29T19:43:24Z</dcterms:modified>
</cp:coreProperties>
</file>