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60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<sst xmlns="http://schemas.openxmlformats.org/spreadsheetml/2006/main" count="263" uniqueCount="53">
  <si>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</si>
  <si>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</si>
  <si>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</si>
  <si>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</si>
  <si>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</si>
  <si>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</si>
  <si>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</si>
  <si>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</si>
  <si>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</si>
  <si>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</si>
  <si>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</si>
  <si>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</si>
  <si>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</si>
  <si>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</si>
  <si>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</si>
  <si>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</si>
  <si>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</si>
  <si>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</si>
  <si>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</si>
  <si>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</si>
  <si>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</si>
  <si>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</si>
  <si>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</si>
  <si>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</si>
  <si>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</si>
  <si>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</si>
  <si>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</si>
  <si>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</si>
  <si>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</si>
  <si>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</si>
  <si>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</si>
  <si>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</si>
  <si>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</si>
  <si>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</si>
  <si>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</si>
  <si>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</si>
  <si>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</si>
  <si>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</si>
  <si>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</si>
  <si>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</si>
  <si>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</si>
  <si>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</si>
  <si>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</si>
  <si>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</si>
  <si>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</si>
  <si>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</si>
  <si>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</si>
  <si>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</si>
  <si>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</si>
  <si>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1101</t>
  </si>
  <si>
    <t>微指令长度</t>
  </si>
  <si>
    <t>微指令十六进制编码直接复制粘贴到控制存储器中</t>
  </si>
  <si>
    <t>修改蓝色区域的值，生成最终的微程序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</si>
</sst>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5" fillId="16" borderId="1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6" borderId="19" applyNumberFormat="0" applyFont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3" fillId="4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zoomScale="130" zoomScaleNormal="130" workbookViewId="0">
      <selection activeCell="M19" sqref="M19"/>
    </sheetView>
  </sheetViews>
  <sheetFormatPr defaultColWidth="9" defaultRowHeight="12.75"/>
  <cols>
    <col min="1" max="1" width="11.8761904761905" customWidth="1"/>
    <col min="2" max="2" width="4.87619047619048" style="1" customWidth="1"/>
    <col min="3" max="3" width="9.75238095238095" style="1" customWidth="1"/>
    <col min="4" max="4" width="5.5047619047619" style="2" customWidth="1"/>
    <col min="5" max="5" width="5.87619047619048" style="2" customWidth="1"/>
    <col min="6" max="6" width="7.12380952380952" style="2" customWidth="1"/>
    <col min="7" max="7" width="6.37142857142857" style="2" customWidth="1"/>
    <col min="8" max="8" width="9.12380952380952" style="2" customWidth="1"/>
    <col min="9" max="10" width="5.5047619047619" style="2" customWidth="1"/>
    <col min="11" max="11" width="5.75238095238095" style="2" customWidth="1"/>
    <col min="12" max="12" width="7.24761904761905" style="2" customWidth="1"/>
    <col min="13" max="13" width="8.5047619047619" style="2" customWidth="1"/>
    <col min="14" max="14" width="8" style="2" customWidth="1"/>
    <col min="15" max="15" width="5.24761904761905" style="2" customWidth="1"/>
    <col min="16" max="16" width="5" style="2" customWidth="1"/>
    <col min="17" max="17" width="7.37142857142857" style="2" customWidth="1"/>
    <col min="18" max="18" width="3.37142857142857" style="2" customWidth="1"/>
    <col min="19" max="19" width="10.5047619047619" style="2" customWidth="1"/>
    <col min="20" max="20" width="22.247619047619" style="1" customWidth="1"/>
    <col min="21" max="21" width="8.75238095238095" style="3" hidden="1" customWidth="1"/>
  </cols>
  <sheetData>
    <row r="1" ht="8.25" customHeight="1"/>
    <row r="2" ht="13.5" spans="1:22">
      <c r="A2" s="4" t="s">
        <v>0</v>
      </c>
      <c r="B2" s="4" t="s">
        <v>1</v>
      </c>
      <c r="C2" s="5" t="s">
        <v>2</v>
      </c>
      <c r="D2" s="6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5" t="s">
        <v>16</v>
      </c>
      <c r="R2" s="16" t="s">
        <v>17</v>
      </c>
      <c r="S2" s="17" t="s">
        <v>18</v>
      </c>
      <c r="T2" s="18" t="s">
        <v>19</v>
      </c>
      <c r="U2" s="26" t="s">
        <v>20</v>
      </c>
      <c r="V2" s="27" t="s">
        <v>21</v>
      </c>
    </row>
    <row r="3" spans="1:22">
      <c r="A3" s="7" t="s">
        <v>22</v>
      </c>
      <c r="B3" s="7">
        <v>0</v>
      </c>
      <c r="C3" s="7" t="str">
        <f t="shared" ref="C3:C16" si="0">TEXT(DEC2BIN(B3),"0000")</f>
        <v>0000</v>
      </c>
      <c r="D3" s="8" t="s">
        <v>23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19" t="str">
        <f t="shared" ref="T3:T16" si="1">D3&amp;E3&amp;F3&amp;G3&amp;H3&amp;I3&amp;J3&amp;K3&amp;L3&amp;M3&amp;N3&amp;O3&amp;P3&amp;Q3&amp;R3&amp;S3</f>
        <v>000010011001000000001</v>
      </c>
      <c r="U3" s="28">
        <f t="shared" ref="U3:U16" si="2">BIN2DEC(LEFT(T3,LEN(T3)-16))*256*256+BIN2DEC(MID(T3,LEN(T3)-15,8))*256+BIN2DEC(MID(T3,LEN(T3)-7,8))</f>
        <v>78337</v>
      </c>
      <c r="V3" s="7" t="str">
        <f t="shared" ref="V3:V16" si="3">DEC2HEX(U3)</f>
        <v>13201</v>
      </c>
    </row>
    <row r="4" spans="1:22">
      <c r="A4" s="9" t="s">
        <v>28</v>
      </c>
      <c r="B4" s="9">
        <v>1</v>
      </c>
      <c r="C4" s="9" t="str">
        <f t="shared" si="0"/>
        <v>0001</v>
      </c>
      <c r="D4" s="8" t="s">
        <v>23</v>
      </c>
      <c r="E4" s="8" t="s">
        <v>23</v>
      </c>
      <c r="F4" s="8" t="s">
        <v>23</v>
      </c>
      <c r="G4" s="8" t="s">
        <v>29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8" t="s">
        <v>23</v>
      </c>
      <c r="Q4" s="8" t="s">
        <v>26</v>
      </c>
      <c r="R4" s="8" t="s">
        <v>25</v>
      </c>
      <c r="S4" s="8" t="s">
        <v>30</v>
      </c>
      <c r="T4" s="20" t="str">
        <f t="shared" si="1"/>
        <v>000110000000000010000</v>
      </c>
      <c r="U4" s="29">
        <f t="shared" si="2"/>
        <v>196624</v>
      </c>
      <c r="V4" s="9" t="str">
        <f t="shared" si="3"/>
        <v>30010</v>
      </c>
    </row>
    <row r="5" spans="1:22">
      <c r="A5" s="7" t="s">
        <v>31</v>
      </c>
      <c r="B5" s="7">
        <v>2</v>
      </c>
      <c r="C5" s="7" t="str">
        <f t="shared" si="0"/>
        <v>0010</v>
      </c>
      <c r="D5" s="8" t="s">
        <v>23</v>
      </c>
      <c r="E5" s="8" t="s">
        <v>23</v>
      </c>
      <c r="F5" s="8" t="s">
        <v>25</v>
      </c>
      <c r="G5" s="8" t="s">
        <v>32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8" t="s">
        <v>33</v>
      </c>
      <c r="T5" s="19" t="str">
        <f t="shared" si="1"/>
        <v>001100000000000000011</v>
      </c>
      <c r="U5" s="28">
        <f t="shared" si="2"/>
        <v>393219</v>
      </c>
      <c r="V5" s="7" t="str">
        <f t="shared" si="3"/>
        <v>60003</v>
      </c>
    </row>
    <row r="6" spans="1:22">
      <c r="A6" s="9" t="s">
        <v>34</v>
      </c>
      <c r="B6" s="9">
        <v>3</v>
      </c>
      <c r="C6" s="9" t="str">
        <f t="shared" si="0"/>
        <v>0011</v>
      </c>
      <c r="D6" s="8" t="s">
        <v>25</v>
      </c>
      <c r="E6" s="8" t="s">
        <v>23</v>
      </c>
      <c r="F6" s="8" t="s">
        <v>23</v>
      </c>
      <c r="G6" s="8" t="s">
        <v>29</v>
      </c>
      <c r="H6" s="8" t="s">
        <v>23</v>
      </c>
      <c r="I6" s="8" t="s">
        <v>23</v>
      </c>
      <c r="J6" s="8" t="s">
        <v>23</v>
      </c>
      <c r="K6" s="8" t="s">
        <v>23</v>
      </c>
      <c r="L6" s="8" t="s">
        <v>23</v>
      </c>
      <c r="M6" s="8" t="s">
        <v>23</v>
      </c>
      <c r="N6" s="8" t="s">
        <v>25</v>
      </c>
      <c r="O6" s="8" t="s">
        <v>23</v>
      </c>
      <c r="P6" s="8" t="s">
        <v>23</v>
      </c>
      <c r="Q6" s="8" t="s">
        <v>26</v>
      </c>
      <c r="R6" s="8" t="s">
        <v>23</v>
      </c>
      <c r="S6" s="8" t="s">
        <v>35</v>
      </c>
      <c r="T6" s="20" t="str">
        <f t="shared" si="1"/>
        <v>100110000001000000100</v>
      </c>
      <c r="U6" s="29">
        <f t="shared" si="2"/>
        <v>1245700</v>
      </c>
      <c r="V6" s="9" t="str">
        <f t="shared" si="3"/>
        <v>130204</v>
      </c>
    </row>
    <row r="7" spans="1:22">
      <c r="A7" s="7" t="s">
        <v>36</v>
      </c>
      <c r="B7" s="7">
        <v>4</v>
      </c>
      <c r="C7" s="7" t="str">
        <f t="shared" si="0"/>
        <v>0100</v>
      </c>
      <c r="D7" s="8" t="s">
        <v>23</v>
      </c>
      <c r="E7" s="8" t="s">
        <v>23</v>
      </c>
      <c r="F7" s="8" t="s">
        <v>23</v>
      </c>
      <c r="G7" s="8" t="s">
        <v>29</v>
      </c>
      <c r="H7" s="8" t="s">
        <v>25</v>
      </c>
      <c r="I7" s="8" t="s">
        <v>23</v>
      </c>
      <c r="J7" s="8" t="s">
        <v>23</v>
      </c>
      <c r="K7" s="8" t="s">
        <v>23</v>
      </c>
      <c r="L7" s="8" t="s">
        <v>25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30</v>
      </c>
      <c r="T7" s="19" t="str">
        <f t="shared" si="1"/>
        <v>000111000100000000000</v>
      </c>
      <c r="U7" s="28">
        <f t="shared" si="2"/>
        <v>231424</v>
      </c>
      <c r="V7" s="7" t="str">
        <f t="shared" si="3"/>
        <v>38800</v>
      </c>
    </row>
    <row r="8" spans="1:22">
      <c r="A8" s="9" t="s">
        <v>37</v>
      </c>
      <c r="B8" s="9">
        <v>5</v>
      </c>
      <c r="C8" s="10" t="str">
        <f t="shared" si="0"/>
        <v>0101</v>
      </c>
      <c r="D8" s="8" t="s">
        <v>23</v>
      </c>
      <c r="E8" s="8" t="s">
        <v>23</v>
      </c>
      <c r="F8" s="8" t="s">
        <v>25</v>
      </c>
      <c r="G8" s="8" t="s">
        <v>32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 t="s">
        <v>26</v>
      </c>
      <c r="R8" s="8" t="s">
        <v>23</v>
      </c>
      <c r="S8" s="8" t="s">
        <v>38</v>
      </c>
      <c r="T8" s="21" t="str">
        <f t="shared" si="1"/>
        <v>001100000000000000110</v>
      </c>
      <c r="U8" s="29">
        <f t="shared" si="2"/>
        <v>393222</v>
      </c>
      <c r="V8" s="9" t="str">
        <f t="shared" si="3"/>
        <v>60006</v>
      </c>
    </row>
    <row r="9" spans="1:22">
      <c r="A9" s="7" t="s">
        <v>39</v>
      </c>
      <c r="B9" s="7">
        <v>6</v>
      </c>
      <c r="C9" s="11" t="str">
        <f t="shared" si="0"/>
        <v>0110</v>
      </c>
      <c r="D9" s="8" t="s">
        <v>25</v>
      </c>
      <c r="E9" s="8" t="s">
        <v>23</v>
      </c>
      <c r="F9" s="8" t="s">
        <v>23</v>
      </c>
      <c r="G9" s="8" t="s">
        <v>29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25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30</v>
      </c>
      <c r="T9" s="22" t="str">
        <f t="shared" si="1"/>
        <v>100110000010000000000</v>
      </c>
      <c r="U9" s="28">
        <f t="shared" si="2"/>
        <v>1246208</v>
      </c>
      <c r="V9" s="7" t="str">
        <f t="shared" si="3"/>
        <v>130400</v>
      </c>
    </row>
    <row r="10" spans="1:22">
      <c r="A10" s="9" t="s">
        <v>40</v>
      </c>
      <c r="B10" s="9">
        <v>7</v>
      </c>
      <c r="C10" s="10" t="str">
        <f t="shared" si="0"/>
        <v>0111</v>
      </c>
      <c r="D10" s="8" t="s">
        <v>23</v>
      </c>
      <c r="E10" s="8" t="s">
        <v>23</v>
      </c>
      <c r="F10" s="8" t="s">
        <v>25</v>
      </c>
      <c r="G10" s="8" t="s">
        <v>26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23</v>
      </c>
      <c r="Q10" s="8" t="s">
        <v>32</v>
      </c>
      <c r="R10" s="8" t="s">
        <v>23</v>
      </c>
      <c r="S10" s="8" t="s">
        <v>41</v>
      </c>
      <c r="T10" s="21" t="str">
        <f t="shared" si="1"/>
        <v>001000000000001001000</v>
      </c>
      <c r="U10" s="29">
        <f t="shared" si="2"/>
        <v>262216</v>
      </c>
      <c r="V10" s="9" t="str">
        <f t="shared" si="3"/>
        <v>40048</v>
      </c>
    </row>
    <row r="11" spans="1:22">
      <c r="A11" s="7" t="s">
        <v>42</v>
      </c>
      <c r="B11" s="7">
        <v>8</v>
      </c>
      <c r="C11" s="11" t="str">
        <f t="shared" si="0"/>
        <v>1000</v>
      </c>
      <c r="D11" s="8" t="s">
        <v>23</v>
      </c>
      <c r="E11" s="8" t="s">
        <v>23</v>
      </c>
      <c r="F11" s="8" t="s">
        <v>23</v>
      </c>
      <c r="G11" s="8" t="s">
        <v>29</v>
      </c>
      <c r="H11" s="8" t="s">
        <v>23</v>
      </c>
      <c r="I11" s="8" t="s">
        <v>25</v>
      </c>
      <c r="J11" s="8" t="s">
        <v>23</v>
      </c>
      <c r="K11" s="8" t="s">
        <v>23</v>
      </c>
      <c r="L11" s="8" t="s">
        <v>25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30</v>
      </c>
      <c r="T11" s="22" t="str">
        <f t="shared" si="1"/>
        <v>000110100100000000000</v>
      </c>
      <c r="U11" s="28">
        <f t="shared" si="2"/>
        <v>215040</v>
      </c>
      <c r="V11" s="7" t="str">
        <f t="shared" si="3"/>
        <v>34800</v>
      </c>
    </row>
    <row r="12" spans="1:22">
      <c r="A12" s="9" t="s">
        <v>43</v>
      </c>
      <c r="B12" s="9">
        <v>9</v>
      </c>
      <c r="C12" s="10" t="str">
        <f t="shared" si="0"/>
        <v>1001</v>
      </c>
      <c r="D12" s="8" t="s">
        <v>23</v>
      </c>
      <c r="E12" s="8" t="s">
        <v>25</v>
      </c>
      <c r="F12" s="8" t="s">
        <v>25</v>
      </c>
      <c r="G12" s="8" t="s">
        <v>26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23</v>
      </c>
      <c r="O12" s="8" t="s">
        <v>25</v>
      </c>
      <c r="P12" s="8" t="s">
        <v>23</v>
      </c>
      <c r="Q12" s="8" t="s">
        <v>26</v>
      </c>
      <c r="R12" s="8" t="s">
        <v>23</v>
      </c>
      <c r="S12" s="8" t="s">
        <v>30</v>
      </c>
      <c r="T12" s="21" t="str">
        <f t="shared" si="1"/>
        <v>011000000000100000000</v>
      </c>
      <c r="U12" s="29">
        <f t="shared" si="2"/>
        <v>786688</v>
      </c>
      <c r="V12" s="9" t="str">
        <f t="shared" si="3"/>
        <v>C0100</v>
      </c>
    </row>
    <row r="13" spans="1:22">
      <c r="A13" s="7" t="s">
        <v>44</v>
      </c>
      <c r="B13" s="7">
        <v>10</v>
      </c>
      <c r="C13" s="7" t="str">
        <f t="shared" si="0"/>
        <v>1010</v>
      </c>
      <c r="D13" s="8" t="s">
        <v>23</v>
      </c>
      <c r="E13" s="8" t="s">
        <v>25</v>
      </c>
      <c r="F13" s="8" t="s">
        <v>25</v>
      </c>
      <c r="G13" s="8" t="s">
        <v>26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25</v>
      </c>
      <c r="Q13" s="8" t="s">
        <v>26</v>
      </c>
      <c r="R13" s="8" t="s">
        <v>23</v>
      </c>
      <c r="S13" s="8" t="s">
        <v>30</v>
      </c>
      <c r="T13" s="19" t="str">
        <f t="shared" si="1"/>
        <v>011000000000010000000</v>
      </c>
      <c r="U13" s="28">
        <f t="shared" si="2"/>
        <v>786560</v>
      </c>
      <c r="V13" s="7" t="str">
        <f t="shared" si="3"/>
        <v>C0080</v>
      </c>
    </row>
    <row r="14" spans="1:22">
      <c r="A14" s="9" t="s">
        <v>45</v>
      </c>
      <c r="B14" s="9">
        <v>11</v>
      </c>
      <c r="C14" s="9" t="str">
        <f t="shared" si="0"/>
        <v>1011</v>
      </c>
      <c r="D14" s="8" t="s">
        <v>23</v>
      </c>
      <c r="E14" s="8" t="s">
        <v>23</v>
      </c>
      <c r="F14" s="8" t="s">
        <v>25</v>
      </c>
      <c r="G14" s="8" t="s">
        <v>32</v>
      </c>
      <c r="H14" s="8" t="s">
        <v>23</v>
      </c>
      <c r="I14" s="8" t="s">
        <v>23</v>
      </c>
      <c r="J14" s="8" t="s">
        <v>23</v>
      </c>
      <c r="K14" s="8" t="s">
        <v>23</v>
      </c>
      <c r="L14" s="8" t="s">
        <v>23</v>
      </c>
      <c r="M14" s="8" t="s">
        <v>23</v>
      </c>
      <c r="N14" s="8" t="s">
        <v>23</v>
      </c>
      <c r="O14" s="8" t="s">
        <v>23</v>
      </c>
      <c r="P14" s="8" t="s">
        <v>23</v>
      </c>
      <c r="Q14" s="8" t="s">
        <v>26</v>
      </c>
      <c r="R14" s="8" t="s">
        <v>23</v>
      </c>
      <c r="S14" s="8" t="s">
        <v>46</v>
      </c>
      <c r="T14" s="20" t="str">
        <f t="shared" si="1"/>
        <v>001100000000000001100</v>
      </c>
      <c r="U14" s="29">
        <f t="shared" si="2"/>
        <v>393228</v>
      </c>
      <c r="V14" s="9" t="str">
        <f t="shared" si="3"/>
        <v>6000C</v>
      </c>
    </row>
    <row r="15" spans="1:22">
      <c r="A15" s="7" t="s">
        <v>47</v>
      </c>
      <c r="B15" s="7">
        <v>12</v>
      </c>
      <c r="C15" s="7" t="str">
        <f t="shared" si="0"/>
        <v>1100</v>
      </c>
      <c r="D15" s="8" t="s">
        <v>23</v>
      </c>
      <c r="E15" s="8" t="s">
        <v>23</v>
      </c>
      <c r="F15" s="8" t="s">
        <v>23</v>
      </c>
      <c r="G15" s="8" t="s">
        <v>29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25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30</v>
      </c>
      <c r="T15" s="19" t="str">
        <f t="shared" si="1"/>
        <v>000110000100000000000</v>
      </c>
      <c r="U15" s="28">
        <f t="shared" si="2"/>
        <v>198656</v>
      </c>
      <c r="V15" s="7" t="str">
        <f t="shared" si="3"/>
        <v>30800</v>
      </c>
    </row>
    <row r="16" spans="1:22">
      <c r="A16" s="9" t="s">
        <v>48</v>
      </c>
      <c r="B16" s="9">
        <v>13</v>
      </c>
      <c r="C16" s="9" t="str">
        <f t="shared" si="0"/>
        <v>1101</v>
      </c>
      <c r="D16" s="8" t="s">
        <v>23</v>
      </c>
      <c r="E16" s="8" t="s">
        <v>23</v>
      </c>
      <c r="F16" s="8" t="s">
        <v>23</v>
      </c>
      <c r="G16" s="8" t="s">
        <v>29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26</v>
      </c>
      <c r="R16" s="8" t="s">
        <v>23</v>
      </c>
      <c r="S16" s="8" t="s">
        <v>49</v>
      </c>
      <c r="T16" s="20" t="str">
        <f t="shared" si="1"/>
        <v>000110000000000001101</v>
      </c>
      <c r="U16" s="29">
        <f t="shared" si="2"/>
        <v>196621</v>
      </c>
      <c r="V16" s="9" t="str">
        <f t="shared" si="3"/>
        <v>3000D</v>
      </c>
    </row>
    <row r="17" spans="20:20">
      <c r="T17" s="23" t="s">
        <v>50</v>
      </c>
    </row>
    <row r="18" spans="20:20">
      <c r="T18" s="24">
        <f>LEN(T16)</f>
        <v>21</v>
      </c>
    </row>
    <row r="20" spans="17:17">
      <c r="Q20" t="s">
        <v>51</v>
      </c>
    </row>
    <row r="21" ht="13.5"/>
    <row r="22" ht="14.25" spans="4:19">
      <c r="D22" s="12" t="s">
        <v>52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5"/>
    </row>
    <row r="23" ht="13.5"/>
  </sheetData>
  <protectedRanges>
    <protectedRange sqref="D1:S2 D17:S1048576" name="区域1"/>
    <protectedRange sqref="D3:S16" name="区域1_1"/>
  </protectedRanges>
  <mergeCells count="1">
    <mergeCell ref="D22:S22"/>
  </mergeCells>
  <conditionalFormatting sqref="R2:S2">
    <cfRule type="containsText" dxfId="0" priority="24" operator="between" text="1">
      <formula>NOT(ISERROR(SEARCH("1",R2)))</formula>
    </cfRule>
  </conditionalFormatting>
  <conditionalFormatting sqref="U2">
    <cfRule type="containsText" dxfId="0" priority="34" operator="between" text="1">
      <formula>NOT(ISERROR(SEARCH("1",U2)))</formula>
    </cfRule>
  </conditionalFormatting>
  <conditionalFormatting sqref="V2">
    <cfRule type="containsText" dxfId="0" priority="23" operator="between" text="1">
      <formula>NOT(ISERROR(SEARCH("1",V2)))</formula>
    </cfRule>
  </conditionalFormatting>
  <conditionalFormatting sqref="D16:Q16">
    <cfRule type="containsText" dxfId="0" priority="5" operator="between" text="1">
      <formula>NOT(ISERROR(SEARCH("1",D16)))</formula>
    </cfRule>
  </conditionalFormatting>
  <conditionalFormatting sqref="R16">
    <cfRule type="containsText" dxfId="0" priority="4" operator="between" text="1">
      <formula>NOT(ISERROR(SEARCH("1",R16)))</formula>
    </cfRule>
  </conditionalFormatting>
  <conditionalFormatting sqref="S16">
    <cfRule type="containsText" dxfId="0" priority="3" operator="between" text="1">
      <formula>NOT(ISERROR(SEARCH("1",S16)))</formula>
    </cfRule>
  </conditionalFormatting>
  <conditionalFormatting sqref="D22">
    <cfRule type="containsText" dxfId="0" priority="16" operator="between" text="1">
      <formula>NOT(ISERROR(SEARCH("1",D22)))</formula>
    </cfRule>
  </conditionalFormatting>
  <conditionalFormatting sqref="R3:R4">
    <cfRule type="containsText" dxfId="0" priority="10" operator="between" text="1">
      <formula>NOT(ISERROR(SEARCH("1",R3)))</formula>
    </cfRule>
  </conditionalFormatting>
  <conditionalFormatting sqref="R5:R15">
    <cfRule type="containsText" dxfId="0" priority="7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9" operator="between" text="1">
      <formula>NOT(ISERROR(SEARCH("1",S3)))</formula>
    </cfRule>
  </conditionalFormatting>
  <conditionalFormatting sqref="S5:S15">
    <cfRule type="containsText" dxfId="0" priority="6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Q17:S17 Q18:Q19 D2:Q2 D17:P21 Q21 D23:Q1048576">
    <cfRule type="containsText" dxfId="0" priority="39" operator="between" text="1">
      <formula>NOT(ISERROR(SEARCH("1",D2)))</formula>
    </cfRule>
  </conditionalFormatting>
  <conditionalFormatting sqref="D3:Q4 D3:S16">
    <cfRule type="containsText" dxfId="0" priority="11" operator="between" text="1">
      <formula>NOT(ISERROR(SEARCH("1",D3)))</formula>
    </cfRule>
  </conditionalFormatting>
  <conditionalFormatting sqref="D5:Q15">
    <cfRule type="containsText" dxfId="0" priority="8" operator="between" text="1">
      <formula>NOT(ISERROR(SEARCH("1",D5)))</formula>
    </cfRule>
  </conditionalFormatting>
  <dataValidations count="8">
    <dataValidation allowBlank="1" showInputMessage="1" showErrorMessage="1" promptTitle="微指令十六进制编码" prompt="将这部分数据直接复制粘贴到控存中即可" sqref="V1:V2 V3:V16 V17:V1048576"/>
    <dataValidation allowBlank="1" showInputMessage="1" showErrorMessage="1" promptTitle="微指令" prompt="根据前述字段自动生成   微操作控制信号 + 判断字段 + 下址字段" sqref="T1:T2 T3:T16 T17:T1048576"/>
    <dataValidation allowBlank="1" showInputMessage="1" showErrorMessage="1" promptTitle="微指令地址" prompt="对应微指令在控制存储器中的地址" sqref="C1:C2 C3:C16 C17:C1048576"/>
    <dataValidation allowBlank="1" showInputMessage="1" showErrorMessage="1" promptTitle="指令周期状态" prompt="对应状态转换图中的状态" sqref="B1:B2 B3:B16 B17:B1048576"/>
    <dataValidation allowBlank="1" showInputMessage="1" showErrorMessage="1" promptTitle="指令周期" prompt="多周期MIPS中不同的指令执行需要的时钟周期数不同" sqref="A1:A2 A3:A16 A17:A1048576"/>
    <dataValidation allowBlank="1" showInputMessage="1" showErrorMessage="1" promptTitle="P字段" prompt="用于进行微指令地址分支，在本实验中只有译码阶段需要进行微指令地址分支" sqref="R2 R3:R16 R17:R21 R23:R1048576"/>
    <dataValidation allowBlank="1" showInputMessage="1" showErrorMessage="1" promptTitle="下址字段" prompt="用于给出当前微指令执行完毕后下一条微指令的位置。" sqref="S2 S3:S16 S17:S21 S23:S1048576"/>
    <dataValidation allowBlank="1" showInputMessage="1" showErrorMessage="1" promptTitle="控制信号" prompt="不同指令周期对应不同状态，产生不同的控制信号，控制信号的生成仅仅与状态相关" sqref="D2:Q2 D17:Q19 D3:Q1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hover</cp:lastModifiedBy>
  <dcterms:created xsi:type="dcterms:W3CDTF">2015-06-06T02:19:00Z</dcterms:created>
  <dcterms:modified xsi:type="dcterms:W3CDTF">2018-12-03T19:08:06Z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