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eedom_fu\OneDrive\组原实验\28条指令CPU任务\"/>
    </mc:Choice>
  </mc:AlternateContent>
  <bookViews>
    <workbookView xWindow="0" yWindow="0" windowWidth="21600" windowHeight="10665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62913"/>
</workbook>
</file>

<file path=xl/calcChain.xml><?xml version="1.0" encoding="utf-8"?>
<calcChain xmlns="http://schemas.openxmlformats.org/spreadsheetml/2006/main">
  <c r="U27" i="2" l="1"/>
  <c r="P28" i="2"/>
  <c r="AJ1" i="2"/>
  <c r="P26" i="1" l="1"/>
  <c r="P27" i="1"/>
  <c r="P28" i="1"/>
  <c r="P29" i="1"/>
  <c r="O26" i="1"/>
  <c r="O27" i="1"/>
  <c r="O28" i="1"/>
  <c r="O29" i="1"/>
  <c r="N26" i="1"/>
  <c r="N27" i="1"/>
  <c r="N28" i="1"/>
  <c r="N29" i="1"/>
  <c r="M26" i="1"/>
  <c r="M27" i="1"/>
  <c r="M28" i="1"/>
  <c r="M29" i="1"/>
  <c r="L26" i="1"/>
  <c r="L27" i="1"/>
  <c r="L28" i="1"/>
  <c r="L29" i="1"/>
  <c r="K26" i="1"/>
  <c r="K27" i="1"/>
  <c r="K28" i="1"/>
  <c r="K29" i="1"/>
  <c r="J26" i="1"/>
  <c r="J27" i="1"/>
  <c r="J28" i="1"/>
  <c r="J29" i="1"/>
  <c r="I26" i="1"/>
  <c r="I27" i="1"/>
  <c r="I28" i="1"/>
  <c r="I29" i="1"/>
  <c r="H26" i="1"/>
  <c r="H27" i="1"/>
  <c r="H28" i="1"/>
  <c r="H29" i="1"/>
  <c r="G26" i="1"/>
  <c r="G27" i="1"/>
  <c r="G28" i="1"/>
  <c r="G29" i="1"/>
  <c r="F26" i="1"/>
  <c r="F27" i="1"/>
  <c r="F28" i="1"/>
  <c r="F29" i="1"/>
  <c r="E26" i="1"/>
  <c r="E27" i="1"/>
  <c r="E28" i="1"/>
  <c r="E29" i="1"/>
  <c r="AD2" i="2"/>
  <c r="P2" i="2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P36" i="2" s="1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P34" i="2" s="1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P32" i="2" s="1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P30" i="2" s="1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Q25" i="2"/>
  <c r="I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E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Q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M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I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E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Q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M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I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E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Q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M14" i="2"/>
  <c r="C14" i="2"/>
  <c r="B14" i="2"/>
  <c r="A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M12" i="2"/>
  <c r="E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S11" i="2"/>
  <c r="D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L10" i="2"/>
  <c r="H10" i="2"/>
  <c r="D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L9" i="2"/>
  <c r="H9" i="2"/>
  <c r="D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L8" i="2"/>
  <c r="H8" i="2"/>
  <c r="D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L7" i="2"/>
  <c r="H7" i="2"/>
  <c r="D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L6" i="2"/>
  <c r="H6" i="2"/>
  <c r="D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L5" i="2"/>
  <c r="H5" i="2"/>
  <c r="D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L4" i="2"/>
  <c r="H4" i="2"/>
  <c r="D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L3" i="2"/>
  <c r="H3" i="2"/>
  <c r="D3" i="2"/>
  <c r="C3" i="2"/>
  <c r="B3" i="2"/>
  <c r="A3" i="2"/>
  <c r="AJ2" i="2"/>
  <c r="AI2" i="2"/>
  <c r="AH2" i="2"/>
  <c r="AG2" i="2"/>
  <c r="AF2" i="2"/>
  <c r="AE2" i="2"/>
  <c r="AC2" i="2"/>
  <c r="AB2" i="2"/>
  <c r="AA2" i="2"/>
  <c r="Z2" i="2"/>
  <c r="Y2" i="2"/>
  <c r="X2" i="2"/>
  <c r="W2" i="2"/>
  <c r="V2" i="2"/>
  <c r="U2" i="2"/>
  <c r="L2" i="2"/>
  <c r="H2" i="2"/>
  <c r="D2" i="2"/>
  <c r="C2" i="2"/>
  <c r="B2" i="2"/>
  <c r="A2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U25" i="1"/>
  <c r="T25" i="2" s="1"/>
  <c r="T25" i="1"/>
  <c r="S25" i="2" s="1"/>
  <c r="S25" i="1"/>
  <c r="R25" i="2" s="1"/>
  <c r="R25" i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1"/>
  <c r="H25" i="2" s="1"/>
  <c r="H25" i="1"/>
  <c r="G25" i="2" s="1"/>
  <c r="G25" i="1"/>
  <c r="F25" i="2" s="1"/>
  <c r="F25" i="1"/>
  <c r="E25" i="2" s="1"/>
  <c r="E25" i="1"/>
  <c r="D25" i="2" s="1"/>
  <c r="U24" i="1"/>
  <c r="T24" i="2" s="1"/>
  <c r="T24" i="1"/>
  <c r="S24" i="2" s="1"/>
  <c r="S24" i="1"/>
  <c r="R24" i="2" s="1"/>
  <c r="R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1"/>
  <c r="D24" i="2" s="1"/>
  <c r="U23" i="1"/>
  <c r="T23" i="2" s="1"/>
  <c r="T23" i="1"/>
  <c r="S23" i="2" s="1"/>
  <c r="S23" i="1"/>
  <c r="R23" i="2" s="1"/>
  <c r="R23" i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U22" i="1"/>
  <c r="T22" i="2" s="1"/>
  <c r="T22" i="1"/>
  <c r="S22" i="2" s="1"/>
  <c r="S22" i="1"/>
  <c r="R22" i="2" s="1"/>
  <c r="R22" i="1"/>
  <c r="Q22" i="2" s="1"/>
  <c r="P22" i="1"/>
  <c r="O22" i="2" s="1"/>
  <c r="O22" i="1"/>
  <c r="N22" i="2" s="1"/>
  <c r="N22" i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U21" i="1"/>
  <c r="T21" i="2" s="1"/>
  <c r="T21" i="1"/>
  <c r="S21" i="2" s="1"/>
  <c r="S21" i="1"/>
  <c r="R21" i="2" s="1"/>
  <c r="R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1"/>
  <c r="H21" i="2" s="1"/>
  <c r="H21" i="1"/>
  <c r="G21" i="2" s="1"/>
  <c r="G21" i="1"/>
  <c r="F21" i="2" s="1"/>
  <c r="F21" i="1"/>
  <c r="E21" i="2" s="1"/>
  <c r="E21" i="1"/>
  <c r="D21" i="2" s="1"/>
  <c r="U20" i="1"/>
  <c r="T20" i="2" s="1"/>
  <c r="T20" i="1"/>
  <c r="S20" i="2" s="1"/>
  <c r="S20" i="1"/>
  <c r="R20" i="2" s="1"/>
  <c r="R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1"/>
  <c r="D20" i="2" s="1"/>
  <c r="U19" i="1"/>
  <c r="T19" i="2" s="1"/>
  <c r="T19" i="1"/>
  <c r="S19" i="2" s="1"/>
  <c r="S19" i="1"/>
  <c r="R19" i="2" s="1"/>
  <c r="R19" i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U18" i="1"/>
  <c r="T18" i="2" s="1"/>
  <c r="T18" i="1"/>
  <c r="S18" i="2" s="1"/>
  <c r="S18" i="1"/>
  <c r="R18" i="2" s="1"/>
  <c r="R18" i="1"/>
  <c r="Q18" i="2" s="1"/>
  <c r="P18" i="1"/>
  <c r="O18" i="2" s="1"/>
  <c r="O18" i="1"/>
  <c r="N18" i="2" s="1"/>
  <c r="N18" i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U17" i="1"/>
  <c r="T17" i="2" s="1"/>
  <c r="T17" i="1"/>
  <c r="S17" i="2" s="1"/>
  <c r="S17" i="1"/>
  <c r="R17" i="2" s="1"/>
  <c r="R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1"/>
  <c r="H17" i="2" s="1"/>
  <c r="H17" i="1"/>
  <c r="G17" i="2" s="1"/>
  <c r="G17" i="1"/>
  <c r="F17" i="2" s="1"/>
  <c r="F17" i="1"/>
  <c r="E17" i="2" s="1"/>
  <c r="E17" i="1"/>
  <c r="D17" i="2" s="1"/>
  <c r="U16" i="1"/>
  <c r="T16" i="2" s="1"/>
  <c r="T16" i="1"/>
  <c r="S16" i="2" s="1"/>
  <c r="S16" i="1"/>
  <c r="R16" i="2" s="1"/>
  <c r="R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1"/>
  <c r="D16" i="2" s="1"/>
  <c r="U15" i="1"/>
  <c r="T15" i="2" s="1"/>
  <c r="T15" i="1"/>
  <c r="S15" i="2" s="1"/>
  <c r="S15" i="1"/>
  <c r="R15" i="2" s="1"/>
  <c r="R15" i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U14" i="1"/>
  <c r="T14" i="2" s="1"/>
  <c r="T14" i="1"/>
  <c r="S14" i="2" s="1"/>
  <c r="S14" i="1"/>
  <c r="R14" i="2" s="1"/>
  <c r="R14" i="1"/>
  <c r="Q14" i="2" s="1"/>
  <c r="P14" i="1"/>
  <c r="O14" i="2" s="1"/>
  <c r="O14" i="1"/>
  <c r="N14" i="2" s="1"/>
  <c r="N14" i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U13" i="1"/>
  <c r="T13" i="2" s="1"/>
  <c r="T13" i="1"/>
  <c r="S13" i="2" s="1"/>
  <c r="S13" i="1"/>
  <c r="R13" i="2" s="1"/>
  <c r="R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U12" i="1"/>
  <c r="T12" i="2" s="1"/>
  <c r="T12" i="1"/>
  <c r="S12" i="2" s="1"/>
  <c r="S12" i="1"/>
  <c r="R12" i="2" s="1"/>
  <c r="R12" i="1"/>
  <c r="Q12" i="2" s="1"/>
  <c r="P12" i="1"/>
  <c r="O12" i="2" s="1"/>
  <c r="O12" i="1"/>
  <c r="N12" i="2" s="1"/>
  <c r="N12" i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1"/>
  <c r="D12" i="2" s="1"/>
  <c r="U11" i="1"/>
  <c r="T11" i="2" s="1"/>
  <c r="T11" i="1"/>
  <c r="S11" i="1"/>
  <c r="R11" i="2" s="1"/>
  <c r="R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U10" i="1"/>
  <c r="T10" i="2" s="1"/>
  <c r="T10" i="1"/>
  <c r="S10" i="2" s="1"/>
  <c r="S10" i="1"/>
  <c r="R10" i="2" s="1"/>
  <c r="R10" i="1"/>
  <c r="Q10" i="2" s="1"/>
  <c r="P10" i="1"/>
  <c r="O10" i="2" s="1"/>
  <c r="O10" i="1"/>
  <c r="N10" i="2" s="1"/>
  <c r="N10" i="1"/>
  <c r="M10" i="2" s="1"/>
  <c r="M10" i="1"/>
  <c r="L10" i="1"/>
  <c r="K10" i="2" s="1"/>
  <c r="K10" i="1"/>
  <c r="J10" i="2" s="1"/>
  <c r="J10" i="1"/>
  <c r="I10" i="2" s="1"/>
  <c r="I10" i="1"/>
  <c r="H10" i="1"/>
  <c r="G10" i="2" s="1"/>
  <c r="G10" i="1"/>
  <c r="F10" i="2" s="1"/>
  <c r="F10" i="1"/>
  <c r="E10" i="2" s="1"/>
  <c r="E10" i="1"/>
  <c r="U9" i="1"/>
  <c r="T9" i="2" s="1"/>
  <c r="T9" i="1"/>
  <c r="S9" i="2" s="1"/>
  <c r="S9" i="1"/>
  <c r="R9" i="2" s="1"/>
  <c r="R9" i="1"/>
  <c r="Q9" i="2" s="1"/>
  <c r="P9" i="1"/>
  <c r="O9" i="2" s="1"/>
  <c r="O9" i="1"/>
  <c r="N9" i="2" s="1"/>
  <c r="N9" i="1"/>
  <c r="M9" i="2" s="1"/>
  <c r="M9" i="1"/>
  <c r="L9" i="1"/>
  <c r="K9" i="2" s="1"/>
  <c r="K9" i="1"/>
  <c r="J9" i="2" s="1"/>
  <c r="J9" i="1"/>
  <c r="I9" i="2" s="1"/>
  <c r="I9" i="1"/>
  <c r="H9" i="1"/>
  <c r="G9" i="2" s="1"/>
  <c r="G9" i="1"/>
  <c r="F9" i="2" s="1"/>
  <c r="F9" i="1"/>
  <c r="E9" i="2" s="1"/>
  <c r="E9" i="1"/>
  <c r="U8" i="1"/>
  <c r="T8" i="2" s="1"/>
  <c r="T8" i="1"/>
  <c r="S8" i="2" s="1"/>
  <c r="S8" i="1"/>
  <c r="R8" i="2" s="1"/>
  <c r="R8" i="1"/>
  <c r="Q8" i="2" s="1"/>
  <c r="P8" i="1"/>
  <c r="O8" i="2" s="1"/>
  <c r="O8" i="1"/>
  <c r="N8" i="2" s="1"/>
  <c r="N8" i="1"/>
  <c r="M8" i="2" s="1"/>
  <c r="M8" i="1"/>
  <c r="L8" i="1"/>
  <c r="K8" i="2" s="1"/>
  <c r="K8" i="1"/>
  <c r="J8" i="2" s="1"/>
  <c r="J8" i="1"/>
  <c r="I8" i="2" s="1"/>
  <c r="I8" i="1"/>
  <c r="H8" i="1"/>
  <c r="G8" i="2" s="1"/>
  <c r="G8" i="1"/>
  <c r="F8" i="2" s="1"/>
  <c r="F8" i="1"/>
  <c r="E8" i="2" s="1"/>
  <c r="E8" i="1"/>
  <c r="U7" i="1"/>
  <c r="T7" i="2" s="1"/>
  <c r="T7" i="1"/>
  <c r="S7" i="2" s="1"/>
  <c r="S7" i="1"/>
  <c r="R7" i="2" s="1"/>
  <c r="R7" i="1"/>
  <c r="Q7" i="2" s="1"/>
  <c r="P7" i="1"/>
  <c r="O7" i="2" s="1"/>
  <c r="O7" i="1"/>
  <c r="N7" i="2" s="1"/>
  <c r="N7" i="1"/>
  <c r="M7" i="2" s="1"/>
  <c r="M7" i="1"/>
  <c r="L7" i="1"/>
  <c r="K7" i="2" s="1"/>
  <c r="K7" i="1"/>
  <c r="J7" i="2" s="1"/>
  <c r="J7" i="1"/>
  <c r="I7" i="2" s="1"/>
  <c r="I7" i="1"/>
  <c r="H7" i="1"/>
  <c r="G7" i="2" s="1"/>
  <c r="G7" i="1"/>
  <c r="F7" i="2" s="1"/>
  <c r="F7" i="1"/>
  <c r="E7" i="2" s="1"/>
  <c r="E7" i="1"/>
  <c r="U6" i="1"/>
  <c r="T6" i="2" s="1"/>
  <c r="T6" i="1"/>
  <c r="S6" i="2" s="1"/>
  <c r="S6" i="1"/>
  <c r="R6" i="2" s="1"/>
  <c r="R6" i="1"/>
  <c r="Q6" i="2" s="1"/>
  <c r="P6" i="1"/>
  <c r="O6" i="2" s="1"/>
  <c r="O6" i="1"/>
  <c r="N6" i="2" s="1"/>
  <c r="N6" i="1"/>
  <c r="M6" i="2" s="1"/>
  <c r="M6" i="1"/>
  <c r="L6" i="1"/>
  <c r="K6" i="2" s="1"/>
  <c r="K6" i="1"/>
  <c r="J6" i="2" s="1"/>
  <c r="J6" i="1"/>
  <c r="I6" i="2" s="1"/>
  <c r="I6" i="1"/>
  <c r="H6" i="1"/>
  <c r="G6" i="2" s="1"/>
  <c r="G6" i="1"/>
  <c r="F6" i="2" s="1"/>
  <c r="F6" i="1"/>
  <c r="E6" i="2" s="1"/>
  <c r="E6" i="1"/>
  <c r="U5" i="1"/>
  <c r="T5" i="2" s="1"/>
  <c r="T5" i="1"/>
  <c r="S5" i="2" s="1"/>
  <c r="S5" i="1"/>
  <c r="R5" i="2" s="1"/>
  <c r="R5" i="1"/>
  <c r="Q5" i="2" s="1"/>
  <c r="P5" i="1"/>
  <c r="O5" i="2" s="1"/>
  <c r="O5" i="1"/>
  <c r="N5" i="2" s="1"/>
  <c r="N5" i="1"/>
  <c r="M5" i="2" s="1"/>
  <c r="M5" i="1"/>
  <c r="L5" i="1"/>
  <c r="K5" i="2" s="1"/>
  <c r="K5" i="1"/>
  <c r="J5" i="2" s="1"/>
  <c r="J5" i="1"/>
  <c r="I5" i="2" s="1"/>
  <c r="I5" i="1"/>
  <c r="H5" i="1"/>
  <c r="G5" i="2" s="1"/>
  <c r="G5" i="1"/>
  <c r="F5" i="2" s="1"/>
  <c r="F5" i="1"/>
  <c r="E5" i="2" s="1"/>
  <c r="E5" i="1"/>
  <c r="U4" i="1"/>
  <c r="T4" i="2" s="1"/>
  <c r="T4" i="1"/>
  <c r="S4" i="2" s="1"/>
  <c r="S4" i="1"/>
  <c r="R4" i="2" s="1"/>
  <c r="R4" i="1"/>
  <c r="Q4" i="2" s="1"/>
  <c r="P4" i="1"/>
  <c r="O4" i="2" s="1"/>
  <c r="O4" i="1"/>
  <c r="N4" i="2" s="1"/>
  <c r="N4" i="1"/>
  <c r="M4" i="2" s="1"/>
  <c r="M4" i="1"/>
  <c r="L4" i="1"/>
  <c r="K4" i="2" s="1"/>
  <c r="K4" i="1"/>
  <c r="J4" i="2" s="1"/>
  <c r="J4" i="1"/>
  <c r="I4" i="2" s="1"/>
  <c r="I4" i="1"/>
  <c r="H4" i="1"/>
  <c r="G4" i="2" s="1"/>
  <c r="G4" i="1"/>
  <c r="F4" i="2" s="1"/>
  <c r="F4" i="1"/>
  <c r="E4" i="2" s="1"/>
  <c r="E4" i="1"/>
  <c r="U3" i="1"/>
  <c r="T3" i="2" s="1"/>
  <c r="T3" i="1"/>
  <c r="S3" i="2" s="1"/>
  <c r="S3" i="1"/>
  <c r="R3" i="2" s="1"/>
  <c r="R3" i="1"/>
  <c r="Q3" i="2" s="1"/>
  <c r="P3" i="1"/>
  <c r="O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1"/>
  <c r="G3" i="2" s="1"/>
  <c r="G3" i="1"/>
  <c r="F3" i="2" s="1"/>
  <c r="F3" i="1"/>
  <c r="E3" i="2" s="1"/>
  <c r="E3" i="1"/>
  <c r="U2" i="1"/>
  <c r="T2" i="2" s="1"/>
  <c r="T2" i="1"/>
  <c r="S2" i="2" s="1"/>
  <c r="S2" i="1"/>
  <c r="R2" i="2" s="1"/>
  <c r="R2" i="1"/>
  <c r="Q2" i="2" s="1"/>
  <c r="P2" i="1"/>
  <c r="O2" i="2" s="1"/>
  <c r="O2" i="1"/>
  <c r="N2" i="2" s="1"/>
  <c r="N2" i="1"/>
  <c r="M2" i="2" s="1"/>
  <c r="M2" i="1"/>
  <c r="L2" i="1"/>
  <c r="K2" i="2" s="1"/>
  <c r="K2" i="1"/>
  <c r="J2" i="2" s="1"/>
  <c r="J2" i="1"/>
  <c r="I2" i="2" s="1"/>
  <c r="I2" i="1"/>
  <c r="H2" i="1"/>
  <c r="G2" i="2" s="1"/>
  <c r="G2" i="1"/>
  <c r="F2" i="2" s="1"/>
  <c r="F2" i="1"/>
  <c r="E2" i="2" s="1"/>
  <c r="E2" i="1"/>
  <c r="P27" i="2" l="1"/>
  <c r="P26" i="2"/>
  <c r="P29" i="2"/>
  <c r="P3" i="2"/>
  <c r="P5" i="2"/>
  <c r="P7" i="2"/>
  <c r="P9" i="2"/>
  <c r="P4" i="2"/>
  <c r="P6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1" i="2"/>
  <c r="P35" i="2"/>
  <c r="P33" i="2"/>
</calcChain>
</file>

<file path=xl/sharedStrings.xml><?xml version="1.0" encoding="utf-8"?>
<sst xmlns="http://schemas.openxmlformats.org/spreadsheetml/2006/main" count="161" uniqueCount="122">
  <si>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</si>
  <si>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</si>
  <si>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</si>
  <si>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</si>
  <si>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</si>
  <si>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</si>
  <si>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</si>
  <si>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</si>
  <si>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</si>
  <si>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</si>
  <si>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</si>
  <si>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</si>
  <si>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</si>
  <si>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</si>
  <si>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</si>
  <si>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</si>
  <si>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</si>
  <si>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</si>
  <si>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</si>
  <si>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</si>
  <si>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</si>
  <si>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</si>
  <si>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</si>
  <si>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</si>
  <si>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</si>
  <si>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</si>
  <si>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</si>
  <si>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</si>
  <si>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</si>
  <si>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</si>
  <si>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</si>
  <si>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</si>
  <si>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</si>
  <si>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ALU_Shamt</t>
  </si>
  <si>
    <t>Shamt1</t>
  </si>
  <si>
    <t>Shamt0</t>
  </si>
  <si>
    <t>lh</t>
  </si>
  <si>
    <t>bgez</t>
  </si>
  <si>
    <t>可增加列，自定义控制信号</t>
  </si>
  <si>
    <t>SLL</t>
  </si>
  <si>
    <t xml:space="preserve"> 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</si>
  <si>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</si>
  <si>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</si>
  <si>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</si>
  <si>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</si>
  <si>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</si>
  <si>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</si>
  <si>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</si>
  <si>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</si>
  <si>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</si>
  <si>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</si>
  <si>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</si>
  <si>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</si>
  <si>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</si>
  <si>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</si>
  <si>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</si>
  <si>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</si>
  <si>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</si>
  <si>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</si>
  <si>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</si>
  <si>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LUI</t>
  </si>
  <si>
    <t>srlv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</si>
  <si>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</si>
  <si>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</si>
  <si>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</si>
  <si>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</si>
  <si>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</si>
  <si>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</si>
  <si>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</si>
  <si>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</si>
  <si>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</si>
  <si>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</si>
  <si>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</si>
  <si>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</si>
  <si>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</si>
  <si>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</si>
  <si>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</si>
  <si>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</si>
  <si>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</si>
  <si>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</si>
  <si>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</si>
  <si>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</si>
  <si>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</si>
  <si>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</si>
  <si>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</si>
  <si>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</si>
  <si>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</si>
  <si>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</si>
  <si>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</si>
  <si>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</si>
  <si>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</si>
  <si>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</si>
  <si>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</si>
  <si>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</si>
  <si>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</si>
  <si>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</si>
  <si>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</si>
  <si>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</si>
  <si>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</si>
  <si>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</si>
  <si>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</si>
  <si>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</si>
  <si>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</si>
  <si>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</si>
  <si>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</si>
  <si>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</si>
  <si>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</si>
  <si>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</si>
  <si>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</si>
  <si>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</si>
  <si>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</si>
  <si>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</si>
  <si>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</si>
  <si>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</si>
  <si>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</si>
  <si>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</si>
  <si>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</si>
  <si>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</si>
  <si>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</si>
  <si>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</si>
  <si>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逻辑表达式最小项</t>
    <phoneticPr fontId="29" type="noConversion"/>
  </si>
  <si>
    <t>lh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</si>
</sst>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5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6" fillId="8" borderId="11" xfId="0" applyFont="1" applyFill="1" applyBorder="1" applyAlignment="1">
      <alignment horizontal="left" vertical="center"/>
    </xf>
    <xf numFmtId="0" fontId="16" fillId="8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6" fillId="8" borderId="15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left" vertical="center"/>
    </xf>
    <xf numFmtId="0" fontId="16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30" fillId="8" borderId="11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M61"/>
  <sheetViews>
    <sheetView tabSelected="1" zoomScale="70" zoomScaleNormal="70" workbookViewId="0">
      <selection activeCell="AG26" sqref="AG26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42" customWidth="1"/>
    <col min="4" max="4" width="8.5" style="42" bestFit="1" customWidth="1"/>
    <col min="5" max="8" width="4.25" style="42" bestFit="1" customWidth="1"/>
    <col min="9" max="9" width="4" style="42" bestFit="1" customWidth="1"/>
    <col min="10" max="10" width="4.25" style="42" bestFit="1" customWidth="1"/>
    <col min="11" max="16" width="3.375" style="42" bestFit="1" customWidth="1"/>
    <col min="17" max="17" width="8.875" style="42" customWidth="1"/>
    <col min="18" max="19" width="3.375" style="42" customWidth="1"/>
    <col min="20" max="20" width="3.125" style="42" customWidth="1"/>
    <col min="21" max="21" width="3.375" style="42" customWidth="1"/>
    <col min="22" max="22" width="10.25" style="42" customWidth="1"/>
    <col min="23" max="23" width="9.25" style="42" customWidth="1"/>
    <col min="24" max="24" width="10.625" style="42" customWidth="1"/>
    <col min="25" max="25" width="9.5" style="42" customWidth="1"/>
    <col min="26" max="27" width="9.25" style="42" customWidth="1"/>
    <col min="28" max="31" width="9" style="42" customWidth="1"/>
    <col min="32" max="33" width="9" style="43" customWidth="1"/>
    <col min="34" max="38" width="9" style="44" customWidth="1"/>
  </cols>
  <sheetData>
    <row r="1" spans="1:39" s="17" customFormat="1" ht="24.75" x14ac:dyDescent="0.2">
      <c r="A1" s="45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0" t="s">
        <v>15</v>
      </c>
      <c r="Q1" s="57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25</v>
      </c>
      <c r="AA1" s="59" t="s">
        <v>26</v>
      </c>
      <c r="AB1" s="59" t="s">
        <v>27</v>
      </c>
      <c r="AC1" s="59" t="s">
        <v>28</v>
      </c>
      <c r="AD1" s="59" t="s">
        <v>29</v>
      </c>
      <c r="AE1" s="59" t="s">
        <v>30</v>
      </c>
      <c r="AF1" s="59" t="s">
        <v>31</v>
      </c>
      <c r="AG1" s="59" t="s">
        <v>32</v>
      </c>
      <c r="AH1" s="64" t="s">
        <v>33</v>
      </c>
      <c r="AI1" s="65" t="s">
        <v>34</v>
      </c>
      <c r="AJ1" s="65" t="s">
        <v>35</v>
      </c>
      <c r="AK1" s="65" t="s">
        <v>121</v>
      </c>
      <c r="AL1" s="65" t="s">
        <v>37</v>
      </c>
      <c r="AM1" s="17" t="s">
        <v>38</v>
      </c>
    </row>
    <row r="2" spans="1:39" x14ac:dyDescent="0.3">
      <c r="A2" s="46">
        <v>1</v>
      </c>
      <c r="B2" s="23" t="s">
        <v>39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1">
        <f t="shared" ref="P2:P29" si="11">IF(ISNUMBER($D2),IF(MOD($D2,2)&gt;=1,1,0),"X")</f>
        <v>0</v>
      </c>
      <c r="Q2" s="23">
        <v>0</v>
      </c>
      <c r="R2" s="23">
        <f t="shared" ref="R2:R25" si="12">IF(ISNUMBER($Q2),IF(MOD($Q2,16)/8&gt;=1,1,0),"X")</f>
        <v>0</v>
      </c>
      <c r="S2" s="23">
        <f t="shared" ref="S2:S25" si="13">IF(ISNUMBER($Q2),IF(MOD($Q2,8)/4&gt;=1,1,0),"X")</f>
        <v>0</v>
      </c>
      <c r="T2" s="23">
        <f t="shared" ref="T2:T25" si="14">IF(ISNUMBER($Q2),IF(MOD($Q2,4)/2&gt;=1,1,0),"X")</f>
        <v>0</v>
      </c>
      <c r="U2" s="23">
        <f t="shared" ref="U2:U25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 t="s">
        <v>40</v>
      </c>
      <c r="AF2" s="23"/>
      <c r="AG2" s="23"/>
      <c r="AH2" s="24">
        <v>2</v>
      </c>
      <c r="AI2" s="24">
        <v>1</v>
      </c>
      <c r="AJ2" s="24"/>
      <c r="AK2" s="24"/>
      <c r="AL2" s="24"/>
    </row>
    <row r="3" spans="1:39" x14ac:dyDescent="0.3">
      <c r="A3" s="27">
        <v>2</v>
      </c>
      <c r="B3" s="27" t="s">
        <v>41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2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>
        <v>2</v>
      </c>
      <c r="AI3" s="28">
        <v>1</v>
      </c>
      <c r="AJ3" s="28"/>
      <c r="AK3" s="28"/>
      <c r="AL3" s="28"/>
    </row>
    <row r="4" spans="1:39" x14ac:dyDescent="0.3">
      <c r="A4" s="46">
        <v>3</v>
      </c>
      <c r="B4" s="23" t="s">
        <v>42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1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>
        <v>2</v>
      </c>
      <c r="AI4" s="24">
        <v>1</v>
      </c>
      <c r="AJ4" s="24"/>
      <c r="AK4" s="24"/>
      <c r="AL4" s="24"/>
    </row>
    <row r="5" spans="1:39" x14ac:dyDescent="0.3">
      <c r="A5" s="27">
        <v>4</v>
      </c>
      <c r="B5" s="27" t="s">
        <v>43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2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</row>
    <row r="6" spans="1:39" x14ac:dyDescent="0.3">
      <c r="A6" s="46">
        <v>5</v>
      </c>
      <c r="B6" s="23" t="s">
        <v>44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1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  <c r="AL6" s="24"/>
    </row>
    <row r="7" spans="1:39" x14ac:dyDescent="0.3">
      <c r="A7" s="27">
        <v>6</v>
      </c>
      <c r="B7" s="27" t="s">
        <v>45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2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</row>
    <row r="8" spans="1:39" x14ac:dyDescent="0.3">
      <c r="A8" s="46">
        <v>7</v>
      </c>
      <c r="B8" s="23" t="s">
        <v>46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1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  <c r="AL8" s="24"/>
    </row>
    <row r="9" spans="1:39" x14ac:dyDescent="0.3">
      <c r="A9" s="27">
        <v>8</v>
      </c>
      <c r="B9" s="27" t="s">
        <v>47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2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</row>
    <row r="10" spans="1:39" x14ac:dyDescent="0.3">
      <c r="A10" s="46">
        <v>9</v>
      </c>
      <c r="B10" s="23" t="s">
        <v>48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1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  <c r="AL10" s="24"/>
    </row>
    <row r="11" spans="1:39" x14ac:dyDescent="0.3">
      <c r="A11" s="27">
        <v>10</v>
      </c>
      <c r="B11" s="27" t="s">
        <v>49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2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</row>
    <row r="12" spans="1:39" x14ac:dyDescent="0.3">
      <c r="A12" s="46">
        <v>11</v>
      </c>
      <c r="B12" s="23" t="s">
        <v>50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1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  <c r="AL12" s="24"/>
    </row>
    <row r="13" spans="1:39" x14ac:dyDescent="0.3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3">
        <f t="shared" si="11"/>
        <v>0</v>
      </c>
      <c r="Q13" s="27" t="s">
        <v>51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/>
      <c r="AK13" s="28"/>
      <c r="AL13" s="28"/>
    </row>
    <row r="14" spans="1:39" x14ac:dyDescent="0.3">
      <c r="A14" s="46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4">
        <f t="shared" si="11"/>
        <v>0</v>
      </c>
      <c r="Q14" s="23" t="s">
        <v>51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24"/>
    </row>
    <row r="15" spans="1:39" x14ac:dyDescent="0.3">
      <c r="A15" s="27">
        <v>14</v>
      </c>
      <c r="B15" s="27" t="s">
        <v>52</v>
      </c>
      <c r="C15" s="28">
        <v>2</v>
      </c>
      <c r="D15" s="29" t="s">
        <v>51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3" t="str">
        <f t="shared" si="11"/>
        <v>X</v>
      </c>
      <c r="Q15" s="27" t="s">
        <v>51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</row>
    <row r="16" spans="1:39" x14ac:dyDescent="0.3">
      <c r="A16" s="46">
        <v>15</v>
      </c>
      <c r="B16" s="23" t="s">
        <v>32</v>
      </c>
      <c r="C16" s="24">
        <v>3</v>
      </c>
      <c r="D16" s="25" t="s">
        <v>51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4" t="str">
        <f t="shared" si="11"/>
        <v>X</v>
      </c>
      <c r="Q16" s="23" t="s">
        <v>51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  <c r="AL16" s="24"/>
    </row>
    <row r="17" spans="1:38" x14ac:dyDescent="0.3">
      <c r="A17" s="27">
        <v>16</v>
      </c>
      <c r="B17" s="27" t="s">
        <v>28</v>
      </c>
      <c r="C17" s="28">
        <v>4</v>
      </c>
      <c r="D17" s="29" t="s">
        <v>51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3" t="str">
        <f t="shared" si="11"/>
        <v>X</v>
      </c>
      <c r="Q17" s="27" t="s">
        <v>51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</row>
    <row r="18" spans="1:38" x14ac:dyDescent="0.3">
      <c r="A18" s="46">
        <v>17</v>
      </c>
      <c r="B18" s="23" t="s">
        <v>29</v>
      </c>
      <c r="C18" s="24">
        <v>5</v>
      </c>
      <c r="D18" s="25" t="s">
        <v>51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4" t="str">
        <f t="shared" si="11"/>
        <v>X</v>
      </c>
      <c r="Q18" s="23" t="s">
        <v>51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  <c r="AL18" s="24"/>
    </row>
    <row r="19" spans="1:38" x14ac:dyDescent="0.3">
      <c r="A19" s="27">
        <v>18</v>
      </c>
      <c r="B19" s="27" t="s">
        <v>53</v>
      </c>
      <c r="C19" s="28">
        <v>8</v>
      </c>
      <c r="D19" s="29" t="s">
        <v>51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3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</row>
    <row r="20" spans="1:38" x14ac:dyDescent="0.3">
      <c r="A20" s="46">
        <v>19</v>
      </c>
      <c r="B20" s="23" t="s">
        <v>54</v>
      </c>
      <c r="C20" s="24">
        <v>12</v>
      </c>
      <c r="D20" s="25" t="s">
        <v>51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4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>
        <v>1</v>
      </c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24"/>
    </row>
    <row r="21" spans="1:38" x14ac:dyDescent="0.3">
      <c r="A21" s="27">
        <v>20</v>
      </c>
      <c r="B21" s="27" t="s">
        <v>55</v>
      </c>
      <c r="C21" s="28">
        <v>9</v>
      </c>
      <c r="D21" s="29" t="s">
        <v>51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3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</row>
    <row r="22" spans="1:38" x14ac:dyDescent="0.3">
      <c r="A22" s="46">
        <v>21</v>
      </c>
      <c r="B22" s="23" t="s">
        <v>56</v>
      </c>
      <c r="C22" s="24">
        <v>10</v>
      </c>
      <c r="D22" s="25" t="s">
        <v>51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4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/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24"/>
    </row>
    <row r="23" spans="1:38" x14ac:dyDescent="0.3">
      <c r="A23" s="27">
        <v>22</v>
      </c>
      <c r="B23" s="27" t="s">
        <v>57</v>
      </c>
      <c r="C23" s="28">
        <v>13</v>
      </c>
      <c r="D23" s="29" t="s">
        <v>51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3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</row>
    <row r="24" spans="1:38" x14ac:dyDescent="0.3">
      <c r="A24" s="46">
        <v>23</v>
      </c>
      <c r="B24" s="23" t="s">
        <v>58</v>
      </c>
      <c r="C24" s="24">
        <v>35</v>
      </c>
      <c r="D24" s="25" t="s">
        <v>51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4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24"/>
    </row>
    <row r="25" spans="1:38" x14ac:dyDescent="0.3">
      <c r="A25" s="27">
        <v>24</v>
      </c>
      <c r="B25" s="27" t="s">
        <v>59</v>
      </c>
      <c r="C25" s="28">
        <v>43</v>
      </c>
      <c r="D25" s="29" t="s">
        <v>51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3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</row>
    <row r="26" spans="1:38" x14ac:dyDescent="0.3">
      <c r="A26" s="47">
        <v>25</v>
      </c>
      <c r="B26" s="48" t="s">
        <v>60</v>
      </c>
      <c r="C26" s="23">
        <v>15</v>
      </c>
      <c r="D26" s="23" t="s">
        <v>51</v>
      </c>
      <c r="E26" s="28">
        <f t="shared" si="0"/>
        <v>0</v>
      </c>
      <c r="F26" s="28">
        <f t="shared" si="1"/>
        <v>0</v>
      </c>
      <c r="G26" s="28">
        <f t="shared" si="2"/>
        <v>1</v>
      </c>
      <c r="H26" s="28">
        <f t="shared" si="3"/>
        <v>1</v>
      </c>
      <c r="I26" s="28">
        <f t="shared" si="4"/>
        <v>1</v>
      </c>
      <c r="J26" s="28">
        <f t="shared" si="5"/>
        <v>1</v>
      </c>
      <c r="K26" s="29" t="str">
        <f t="shared" si="6"/>
        <v>X</v>
      </c>
      <c r="L26" s="29" t="str">
        <f t="shared" si="7"/>
        <v>X</v>
      </c>
      <c r="M26" s="29" t="str">
        <f t="shared" si="8"/>
        <v>X</v>
      </c>
      <c r="N26" s="29" t="str">
        <f t="shared" si="9"/>
        <v>X</v>
      </c>
      <c r="O26" s="29" t="str">
        <f t="shared" si="10"/>
        <v>X</v>
      </c>
      <c r="P26" s="53" t="str">
        <f t="shared" si="11"/>
        <v>X</v>
      </c>
      <c r="Q26" s="60">
        <v>0</v>
      </c>
      <c r="R26" s="61">
        <v>0</v>
      </c>
      <c r="S26" s="61">
        <v>0</v>
      </c>
      <c r="T26" s="61">
        <v>0</v>
      </c>
      <c r="U26" s="61">
        <v>0</v>
      </c>
      <c r="V26" s="23"/>
      <c r="W26" s="23"/>
      <c r="X26" s="23">
        <v>1</v>
      </c>
      <c r="Y26" s="23">
        <v>1</v>
      </c>
      <c r="Z26" s="23"/>
      <c r="AA26" s="23"/>
      <c r="AB26" s="23"/>
      <c r="AC26" s="23"/>
      <c r="AD26" s="23"/>
      <c r="AE26" s="23"/>
      <c r="AF26" s="23"/>
      <c r="AG26" s="23"/>
      <c r="AH26" s="24">
        <v>1</v>
      </c>
      <c r="AI26" s="24"/>
      <c r="AJ26" s="24">
        <v>1</v>
      </c>
      <c r="AK26" s="24"/>
      <c r="AL26" s="24"/>
    </row>
    <row r="27" spans="1:38" x14ac:dyDescent="0.3">
      <c r="A27" s="49">
        <v>26</v>
      </c>
      <c r="B27" s="49" t="s">
        <v>61</v>
      </c>
      <c r="C27" s="27">
        <v>0</v>
      </c>
      <c r="D27" s="27">
        <v>6</v>
      </c>
      <c r="E27" s="28">
        <f t="shared" si="0"/>
        <v>0</v>
      </c>
      <c r="F27" s="28">
        <f t="shared" si="1"/>
        <v>0</v>
      </c>
      <c r="G27" s="28">
        <f t="shared" si="2"/>
        <v>0</v>
      </c>
      <c r="H27" s="28">
        <f t="shared" si="3"/>
        <v>0</v>
      </c>
      <c r="I27" s="28">
        <f t="shared" si="4"/>
        <v>0</v>
      </c>
      <c r="J27" s="28">
        <f t="shared" si="5"/>
        <v>0</v>
      </c>
      <c r="K27" s="29">
        <f t="shared" si="6"/>
        <v>0</v>
      </c>
      <c r="L27" s="29">
        <f t="shared" si="7"/>
        <v>0</v>
      </c>
      <c r="M27" s="29">
        <f t="shared" si="8"/>
        <v>0</v>
      </c>
      <c r="N27" s="29">
        <f t="shared" si="9"/>
        <v>1</v>
      </c>
      <c r="O27" s="29">
        <f t="shared" si="10"/>
        <v>1</v>
      </c>
      <c r="P27" s="53">
        <f t="shared" si="11"/>
        <v>0</v>
      </c>
      <c r="Q27" s="62">
        <v>2</v>
      </c>
      <c r="R27" s="63">
        <v>0</v>
      </c>
      <c r="S27" s="63">
        <v>0</v>
      </c>
      <c r="T27" s="63">
        <v>1</v>
      </c>
      <c r="U27" s="63">
        <v>0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28"/>
      <c r="AI27" s="28"/>
      <c r="AJ27" s="28"/>
      <c r="AK27" s="28"/>
      <c r="AL27" s="28"/>
    </row>
    <row r="28" spans="1:38" x14ac:dyDescent="0.3">
      <c r="A28" s="47">
        <v>27</v>
      </c>
      <c r="B28" s="48" t="s">
        <v>36</v>
      </c>
      <c r="C28" s="23">
        <v>33</v>
      </c>
      <c r="D28" s="23" t="s">
        <v>51</v>
      </c>
      <c r="E28" s="28">
        <f t="shared" si="0"/>
        <v>1</v>
      </c>
      <c r="F28" s="28">
        <f t="shared" si="1"/>
        <v>0</v>
      </c>
      <c r="G28" s="28">
        <f t="shared" si="2"/>
        <v>0</v>
      </c>
      <c r="H28" s="28">
        <f t="shared" si="3"/>
        <v>0</v>
      </c>
      <c r="I28" s="28">
        <f t="shared" si="4"/>
        <v>0</v>
      </c>
      <c r="J28" s="28">
        <f t="shared" si="5"/>
        <v>1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3" t="str">
        <f t="shared" si="11"/>
        <v>X</v>
      </c>
      <c r="Q28" s="60">
        <v>5</v>
      </c>
      <c r="R28" s="61">
        <v>0</v>
      </c>
      <c r="S28" s="61">
        <v>1</v>
      </c>
      <c r="T28" s="61">
        <v>0</v>
      </c>
      <c r="U28" s="61">
        <v>1</v>
      </c>
      <c r="V28" s="23">
        <v>1</v>
      </c>
      <c r="W28" s="23"/>
      <c r="X28" s="23">
        <v>1</v>
      </c>
      <c r="Y28" s="23">
        <v>1</v>
      </c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>
        <v>1</v>
      </c>
      <c r="AL28" s="24"/>
    </row>
    <row r="29" spans="1:38" x14ac:dyDescent="0.3">
      <c r="A29" s="49">
        <v>28</v>
      </c>
      <c r="B29" s="49" t="s">
        <v>37</v>
      </c>
      <c r="C29" s="27">
        <v>1</v>
      </c>
      <c r="D29" s="27" t="s">
        <v>51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3" t="str">
        <f t="shared" si="11"/>
        <v>X</v>
      </c>
      <c r="Q29" s="62">
        <v>11</v>
      </c>
      <c r="R29" s="63">
        <v>1</v>
      </c>
      <c r="S29" s="63">
        <v>0</v>
      </c>
      <c r="T29" s="63">
        <v>1</v>
      </c>
      <c r="U29" s="63">
        <v>1</v>
      </c>
      <c r="V29" s="27" t="s">
        <v>40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>
        <v>1</v>
      </c>
    </row>
    <row r="30" spans="1:38" x14ac:dyDescent="0.3">
      <c r="A30" s="47"/>
      <c r="B30" s="48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5"/>
      <c r="Q30" s="60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</row>
    <row r="31" spans="1:38" x14ac:dyDescent="0.3">
      <c r="A31" s="49"/>
      <c r="B31" s="4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6"/>
      <c r="Q31" s="62"/>
      <c r="R31" s="63"/>
      <c r="S31" s="63"/>
      <c r="T31" s="63"/>
      <c r="U31" s="6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</row>
    <row r="32" spans="1:38" x14ac:dyDescent="0.3">
      <c r="A32" s="47"/>
      <c r="B32" s="48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5"/>
      <c r="Q32" s="60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</row>
    <row r="33" spans="1:38" x14ac:dyDescent="0.3">
      <c r="A33" s="49"/>
      <c r="B33" s="4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6"/>
      <c r="Q33" s="62"/>
      <c r="R33" s="63"/>
      <c r="S33" s="63"/>
      <c r="T33" s="63"/>
      <c r="U33" s="6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</row>
    <row r="34" spans="1:38" x14ac:dyDescent="0.3">
      <c r="A34" s="47"/>
      <c r="B34" s="48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5"/>
      <c r="Q34" s="60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</row>
    <row r="35" spans="1:38" x14ac:dyDescent="0.3">
      <c r="A35" s="49"/>
      <c r="B35" s="4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6"/>
      <c r="Q35" s="62"/>
      <c r="R35" s="63"/>
      <c r="S35" s="63"/>
      <c r="T35" s="63"/>
      <c r="U35" s="6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</row>
    <row r="36" spans="1:38" x14ac:dyDescent="0.3">
      <c r="A36" s="47"/>
      <c r="B36" s="48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5"/>
      <c r="Q36" s="60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</row>
    <row r="37" spans="1:38" x14ac:dyDescent="0.3">
      <c r="A37" s="49"/>
      <c r="B37" s="49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6"/>
      <c r="Q37" s="62"/>
      <c r="R37" s="63"/>
      <c r="S37" s="63"/>
      <c r="T37" s="63"/>
      <c r="U37" s="6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</row>
    <row r="38" spans="1:38" x14ac:dyDescent="0.3">
      <c r="A38" s="47"/>
      <c r="B38" s="48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5"/>
      <c r="Q38" s="60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</row>
    <row r="39" spans="1:38" x14ac:dyDescent="0.3">
      <c r="A39" s="49"/>
      <c r="B39" s="4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6"/>
      <c r="Q39" s="62"/>
      <c r="R39" s="63"/>
      <c r="S39" s="63"/>
      <c r="T39" s="63"/>
      <c r="U39" s="6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</row>
    <row r="40" spans="1:38" x14ac:dyDescent="0.3">
      <c r="A40" s="47"/>
      <c r="B40" s="48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5"/>
      <c r="Q40" s="60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</row>
    <row r="41" spans="1:38" x14ac:dyDescent="0.3">
      <c r="A41" s="49"/>
      <c r="B41" s="4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6"/>
      <c r="Q41" s="62"/>
      <c r="R41" s="63"/>
      <c r="S41" s="63"/>
      <c r="T41" s="63"/>
      <c r="U41" s="6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</row>
    <row r="42" spans="1:38" x14ac:dyDescent="0.3">
      <c r="A42" s="47"/>
      <c r="B42" s="48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5"/>
      <c r="Q42" s="60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</row>
    <row r="43" spans="1:38" x14ac:dyDescent="0.3">
      <c r="A43" s="49"/>
      <c r="B43" s="4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6"/>
      <c r="Q43" s="62"/>
      <c r="R43" s="63"/>
      <c r="S43" s="63"/>
      <c r="T43" s="63"/>
      <c r="U43" s="6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</row>
    <row r="44" spans="1:38" x14ac:dyDescent="0.3">
      <c r="A44" s="47"/>
      <c r="B44" s="48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5"/>
      <c r="Q44" s="60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</row>
    <row r="45" spans="1:38" x14ac:dyDescent="0.3">
      <c r="A45" s="49"/>
      <c r="B45" s="4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6"/>
      <c r="Q45" s="62"/>
      <c r="R45" s="63"/>
      <c r="S45" s="63"/>
      <c r="T45" s="63"/>
      <c r="U45" s="6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</row>
    <row r="46" spans="1:38" x14ac:dyDescent="0.3">
      <c r="A46" s="47"/>
      <c r="B46" s="48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5"/>
      <c r="Q46" s="60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</row>
    <row r="47" spans="1:38" x14ac:dyDescent="0.3">
      <c r="A47" s="49"/>
      <c r="B47" s="4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6"/>
      <c r="Q47" s="62"/>
      <c r="R47" s="63"/>
      <c r="S47" s="63"/>
      <c r="T47" s="63"/>
      <c r="U47" s="6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</row>
    <row r="48" spans="1:38" x14ac:dyDescent="0.3">
      <c r="A48" s="47"/>
      <c r="B48" s="48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5"/>
      <c r="Q48" s="60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</row>
    <row r="49" spans="1:38" x14ac:dyDescent="0.3">
      <c r="A49" s="49"/>
      <c r="B49" s="4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6"/>
      <c r="Q49" s="62"/>
      <c r="R49" s="63"/>
      <c r="S49" s="63"/>
      <c r="T49" s="63"/>
      <c r="U49" s="6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</row>
    <row r="50" spans="1:38" x14ac:dyDescent="0.3">
      <c r="A50" s="47"/>
      <c r="B50" s="48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5"/>
      <c r="Q50" s="60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</row>
    <row r="51" spans="1:38" x14ac:dyDescent="0.3">
      <c r="A51" s="49"/>
      <c r="B51" s="4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6"/>
      <c r="Q51" s="62"/>
      <c r="R51" s="63"/>
      <c r="S51" s="63"/>
      <c r="T51" s="63"/>
      <c r="U51" s="6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</row>
    <row r="52" spans="1:38" x14ac:dyDescent="0.3">
      <c r="A52" s="47"/>
      <c r="B52" s="48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5"/>
      <c r="Q52" s="60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</row>
    <row r="53" spans="1:38" x14ac:dyDescent="0.3">
      <c r="A53" s="49"/>
      <c r="B53" s="4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6"/>
      <c r="Q53" s="62"/>
      <c r="R53" s="63"/>
      <c r="S53" s="63"/>
      <c r="T53" s="63"/>
      <c r="U53" s="6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</row>
    <row r="54" spans="1:38" x14ac:dyDescent="0.3">
      <c r="A54" s="47"/>
      <c r="B54" s="48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5"/>
      <c r="Q54" s="60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</row>
    <row r="55" spans="1:38" x14ac:dyDescent="0.3">
      <c r="A55" s="49"/>
      <c r="B55" s="4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6"/>
      <c r="Q55" s="62"/>
      <c r="R55" s="63"/>
      <c r="S55" s="63"/>
      <c r="T55" s="63"/>
      <c r="U55" s="6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</row>
    <row r="56" spans="1:38" x14ac:dyDescent="0.3">
      <c r="A56" s="47"/>
      <c r="B56" s="48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5"/>
      <c r="Q56" s="60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</row>
    <row r="57" spans="1:38" x14ac:dyDescent="0.3">
      <c r="A57" s="49"/>
      <c r="B57" s="49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6"/>
      <c r="Q57" s="62"/>
      <c r="R57" s="63"/>
      <c r="S57" s="63"/>
      <c r="T57" s="63"/>
      <c r="U57" s="6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</row>
    <row r="58" spans="1:38" x14ac:dyDescent="0.3">
      <c r="A58" s="47"/>
      <c r="B58" s="48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5"/>
      <c r="Q58" s="60"/>
      <c r="R58" s="61"/>
      <c r="S58" s="61"/>
      <c r="T58" s="61"/>
      <c r="U58" s="6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</row>
    <row r="59" spans="1:38" x14ac:dyDescent="0.3">
      <c r="A59" s="49"/>
      <c r="B59" s="4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62"/>
      <c r="R59" s="63"/>
      <c r="S59" s="63"/>
      <c r="T59" s="63"/>
      <c r="U59" s="6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</row>
    <row r="60" spans="1:38" x14ac:dyDescent="0.3">
      <c r="A60" s="47"/>
      <c r="B60" s="48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5"/>
      <c r="Q60" s="60"/>
      <c r="R60" s="61"/>
      <c r="S60" s="61"/>
      <c r="T60" s="61"/>
      <c r="U60" s="6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</row>
    <row r="61" spans="1:38" x14ac:dyDescent="0.3">
      <c r="A61" s="49"/>
      <c r="B61" s="49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6"/>
      <c r="Q61" s="62"/>
      <c r="R61" s="63"/>
      <c r="S61" s="63"/>
      <c r="T61" s="63"/>
      <c r="U61" s="6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</row>
  </sheetData>
  <protectedRanges>
    <protectedRange sqref="A1:D1048576" name="区域1" securityDescriptor=""/>
  </protectedRanges>
  <phoneticPr fontId="29" type="noConversion"/>
  <conditionalFormatting sqref="AJ1:AK1">
    <cfRule type="cellIs" priority="2" operator="notEqual">
      <formula>0</formula>
    </cfRule>
  </conditionalFormatting>
  <conditionalFormatting sqref="AL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">
    <cfRule type="cellIs" dxfId="10" priority="9" operator="equal">
      <formula>1</formula>
    </cfRule>
  </conditionalFormatting>
  <conditionalFormatting sqref="AH2:AI25">
    <cfRule type="cellIs" dxfId="9" priority="6" operator="equal">
      <formula>1</formula>
    </cfRule>
  </conditionalFormatting>
  <conditionalFormatting sqref="AJ2:AL25">
    <cfRule type="cellIs" dxfId="8" priority="3" operator="equal">
      <formula>1</formula>
    </cfRule>
  </conditionalFormatting>
  <conditionalFormatting sqref="V26:AG61">
    <cfRule type="cellIs" dxfId="7" priority="10" operator="equal">
      <formula>1</formula>
    </cfRule>
  </conditionalFormatting>
  <conditionalFormatting sqref="AH26:AI61">
    <cfRule type="cellIs" dxfId="6" priority="7" operator="equal">
      <formula>1</formula>
    </cfRule>
  </conditionalFormatting>
  <conditionalFormatting sqref="AJ26:AL61">
    <cfRule type="cellIs" dxfId="5" priority="4" operator="equal">
      <formula>1</formula>
    </cfRule>
  </conditionalFormatting>
  <conditionalFormatting sqref="AJ62:AL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/>
    <dataValidation allowBlank="1" showInputMessage="1" showErrorMessage="1" promptTitle="输出信号" prompt="为1时填1，其他值不填_x000a__x000a_输入信号的标签用户可自行修改，也可在右侧自行增加列，新增控制信号" sqref="V1:AL1048576"/>
    <dataValidation allowBlank="1" showInputMessage="1" showErrorMessage="1" promptTitle="AluOP " prompt="AluOP 4位选择符二进制位_x000a_" sqref="R2:U61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J81"/>
  <sheetViews>
    <sheetView zoomScale="85" zoomScaleNormal="85" workbookViewId="0">
      <selection activeCell="U29" sqref="U29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47.75" style="18" customWidth="1"/>
    <col min="17" max="18" width="3.375" style="18" customWidth="1"/>
    <col min="19" max="19" width="3.125" style="18" customWidth="1"/>
    <col min="20" max="20" width="3.375" style="18" customWidth="1"/>
    <col min="21" max="23" width="9" customWidth="1"/>
    <col min="33" max="36" width="9" style="19"/>
  </cols>
  <sheetData>
    <row r="1" spans="1:36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66" t="s">
        <v>120</v>
      </c>
      <c r="Q1" s="35" t="str">
        <f>真值表!R1</f>
        <v>S3</v>
      </c>
      <c r="R1" s="35" t="str">
        <f>真值表!S1</f>
        <v>S2</v>
      </c>
      <c r="S1" s="35" t="str">
        <f>真值表!T1</f>
        <v>S1</v>
      </c>
      <c r="T1" s="35" t="str">
        <f>真值表!U1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39" t="str">
        <f>真值表!AH1</f>
        <v>ALU_Shamt</v>
      </c>
      <c r="AH1" s="39" t="str">
        <f>真值表!AI1</f>
        <v>Shamt1</v>
      </c>
      <c r="AI1" s="39" t="str">
        <f>真值表!AJ1</f>
        <v>Shamt0</v>
      </c>
      <c r="AJ1" s="39" t="str">
        <f>真值表!AL1</f>
        <v>bgez</v>
      </c>
    </row>
    <row r="2" spans="1:36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1" t="str">
        <f>IF(真值表!K2=1," "&amp;真值表!K$1&amp;" ",IF(真值表!K2=0,"~"&amp;真值表!K$1&amp;" ",""))</f>
        <v xml:space="preserve">~F5 </v>
      </c>
      <c r="K2" s="31" t="str">
        <f>IF(真值表!L2=1," "&amp;真值表!L$1&amp;" ",IF(真值表!L2=0,"~"&amp;真值表!L$1&amp;" ",""))</f>
        <v xml:space="preserve">~F4 </v>
      </c>
      <c r="L2" s="31" t="str">
        <f>IF(真值表!M2=1," "&amp;真值表!M$1&amp;" ",IF(真值表!M2=0,"~"&amp;真值表!M$1&amp;" ",""))</f>
        <v xml:space="preserve">~F3 </v>
      </c>
      <c r="M2" s="31" t="str">
        <f>IF(真值表!N2=1," "&amp;真值表!N$1&amp;" ",IF(真值表!N2=0,"~"&amp;真值表!N$1&amp;" ",""))</f>
        <v xml:space="preserve">~F2 </v>
      </c>
      <c r="N2" s="31" t="str">
        <f>IF(真值表!O2=1," "&amp;真值表!O$1&amp;" ",IF(真值表!O2=0,"~"&amp;真值表!O$1&amp;" ",""))</f>
        <v xml:space="preserve">~F1 </v>
      </c>
      <c r="O2" s="31" t="str">
        <f>IF(真值表!P2=1," "&amp;真值表!P$1&amp;" ",IF(真值表!P2=0,"~"&amp;真值表!P$1&amp;" ",""))</f>
        <v xml:space="preserve">~F0 </v>
      </c>
      <c r="P2" s="32" t="str">
        <f t="shared" ref="P2:P36" si="0">CONCATENATE(D2,E2,F2,G2,H2,I2,J2,K2,L2,M2,N2,O2)&amp;"+"</f>
        <v>~OP5 ~OP4 ~OP3 ~OP2 ~OP1 ~OP0 ~F5 ~F4 ~F3 ~F2 ~F1 ~F0 +</v>
      </c>
      <c r="Q2" s="37">
        <f>真值表!R2</f>
        <v>0</v>
      </c>
      <c r="R2" s="37">
        <f>真值表!S2</f>
        <v>0</v>
      </c>
      <c r="S2" s="37">
        <f>真值表!T2</f>
        <v>0</v>
      </c>
      <c r="T2" s="37">
        <f>真值表!U2</f>
        <v>0</v>
      </c>
      <c r="U2" s="37">
        <f>真值表!V2</f>
        <v>0</v>
      </c>
      <c r="V2" s="37">
        <f>真值表!W2</f>
        <v>0</v>
      </c>
      <c r="W2" s="37">
        <f>真值表!X2</f>
        <v>0</v>
      </c>
      <c r="X2" s="37">
        <f>真值表!Y2</f>
        <v>1</v>
      </c>
      <c r="Y2" s="37">
        <f>真值表!Z2</f>
        <v>0</v>
      </c>
      <c r="Z2" s="37">
        <f>真值表!AA2</f>
        <v>0</v>
      </c>
      <c r="AA2" s="37">
        <f>真值表!AB2</f>
        <v>1</v>
      </c>
      <c r="AB2" s="37">
        <f>真值表!AC2</f>
        <v>0</v>
      </c>
      <c r="AC2" s="37">
        <f>真值表!AD2</f>
        <v>0</v>
      </c>
      <c r="AD2" s="37">
        <f>AD3</f>
        <v>0</v>
      </c>
      <c r="AE2" s="37">
        <f>真值表!AF2</f>
        <v>0</v>
      </c>
      <c r="AF2" s="37">
        <f>真值表!AG2</f>
        <v>0</v>
      </c>
      <c r="AG2" s="40">
        <f>真值表!AH2</f>
        <v>2</v>
      </c>
      <c r="AH2" s="40">
        <f>真值表!AI2</f>
        <v>1</v>
      </c>
      <c r="AI2" s="40">
        <f>真值表!AJ2</f>
        <v>0</v>
      </c>
      <c r="AJ2" s="40">
        <f>真值表!AL2</f>
        <v>0</v>
      </c>
    </row>
    <row r="3" spans="1:36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3" t="str">
        <f>IF(真值表!K3=1," "&amp;真值表!K$1&amp;" ",IF(真值表!K3=0,"~"&amp;真值表!K$1&amp;" ",""))</f>
        <v xml:space="preserve">~F5 </v>
      </c>
      <c r="K3" s="33" t="str">
        <f>IF(真值表!L3=1," "&amp;真值表!L$1&amp;" ",IF(真值表!L3=0,"~"&amp;真值表!L$1&amp;" ",""))</f>
        <v xml:space="preserve">~F4 </v>
      </c>
      <c r="L3" s="33" t="str">
        <f>IF(真值表!M3=1," "&amp;真值表!M$1&amp;" ",IF(真值表!M3=0,"~"&amp;真值表!M$1&amp;" ",""))</f>
        <v xml:space="preserve">~F3 </v>
      </c>
      <c r="M3" s="33" t="str">
        <f>IF(真值表!N3=1," "&amp;真值表!N$1&amp;" ",IF(真值表!N3=0,"~"&amp;真值表!N$1&amp;" ",""))</f>
        <v xml:space="preserve">~F2 </v>
      </c>
      <c r="N3" s="33" t="str">
        <f>IF(真值表!O3=1," "&amp;真值表!O$1&amp;" ",IF(真值表!O3=0,"~"&amp;真值表!O$1&amp;" ",""))</f>
        <v xml:space="preserve"> F1 </v>
      </c>
      <c r="O3" s="33" t="str">
        <f>IF(真值表!P3=1," "&amp;真值表!P$1&amp;" ",IF(真值表!P3=0,"~"&amp;真值表!P$1&amp;" ",""))</f>
        <v xml:space="preserve"> F0 </v>
      </c>
      <c r="P3" s="34" t="str">
        <f t="shared" si="0"/>
        <v>~OP5 ~OP4 ~OP3 ~OP2 ~OP1 ~OP0 ~F5 ~F4 ~F3 ~F2  F1  F0 +</v>
      </c>
      <c r="Q3" s="38">
        <f>真值表!R3</f>
        <v>0</v>
      </c>
      <c r="R3" s="38">
        <f>真值表!S3</f>
        <v>0</v>
      </c>
      <c r="S3" s="38">
        <f>真值表!T3</f>
        <v>0</v>
      </c>
      <c r="T3" s="38">
        <f>真值表!U3</f>
        <v>1</v>
      </c>
      <c r="U3" s="38">
        <f>真值表!V3</f>
        <v>0</v>
      </c>
      <c r="V3" s="38">
        <f>真值表!W3</f>
        <v>0</v>
      </c>
      <c r="W3" s="38">
        <f>真值表!X3</f>
        <v>0</v>
      </c>
      <c r="X3" s="38">
        <f>真值表!Y3</f>
        <v>1</v>
      </c>
      <c r="Y3" s="38">
        <f>真值表!Z3</f>
        <v>0</v>
      </c>
      <c r="Z3" s="38">
        <f>真值表!AA3</f>
        <v>0</v>
      </c>
      <c r="AA3" s="38">
        <f>真值表!AB3</f>
        <v>1</v>
      </c>
      <c r="AB3" s="38">
        <f>真值表!AC3</f>
        <v>0</v>
      </c>
      <c r="AC3" s="38">
        <f>真值表!AD3</f>
        <v>0</v>
      </c>
      <c r="AD3" s="38">
        <f>真值表!AE3</f>
        <v>0</v>
      </c>
      <c r="AE3" s="38">
        <f>真值表!AF3</f>
        <v>0</v>
      </c>
      <c r="AF3" s="38">
        <f>真值表!AG3</f>
        <v>0</v>
      </c>
      <c r="AG3" s="41">
        <f>真值表!AH3</f>
        <v>2</v>
      </c>
      <c r="AH3" s="41">
        <f>真值表!AI3</f>
        <v>1</v>
      </c>
      <c r="AI3" s="41">
        <f>真值表!AJ3</f>
        <v>0</v>
      </c>
      <c r="AJ3" s="41">
        <f>真值表!AL3</f>
        <v>0</v>
      </c>
    </row>
    <row r="4" spans="1:36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1" t="str">
        <f>IF(真值表!K4=1," "&amp;真值表!K$1&amp;" ",IF(真值表!K4=0,"~"&amp;真值表!K$1&amp;" ",""))</f>
        <v xml:space="preserve">~F5 </v>
      </c>
      <c r="K4" s="31" t="str">
        <f>IF(真值表!L4=1," "&amp;真值表!L$1&amp;" ",IF(真值表!L4=0,"~"&amp;真值表!L$1&amp;" ",""))</f>
        <v xml:space="preserve">~F4 </v>
      </c>
      <c r="L4" s="31" t="str">
        <f>IF(真值表!M4=1," "&amp;真值表!M$1&amp;" ",IF(真值表!M4=0,"~"&amp;真值表!M$1&amp;" ",""))</f>
        <v xml:space="preserve">~F3 </v>
      </c>
      <c r="M4" s="31" t="str">
        <f>IF(真值表!N4=1," "&amp;真值表!N$1&amp;" ",IF(真值表!N4=0,"~"&amp;真值表!N$1&amp;" ",""))</f>
        <v xml:space="preserve">~F2 </v>
      </c>
      <c r="N4" s="31" t="str">
        <f>IF(真值表!O4=1," "&amp;真值表!O$1&amp;" ",IF(真值表!O4=0,"~"&amp;真值表!O$1&amp;" ",""))</f>
        <v xml:space="preserve"> F1 </v>
      </c>
      <c r="O4" s="31" t="str">
        <f>IF(真值表!P4=1," "&amp;真值表!P$1&amp;" ",IF(真值表!P4=0,"~"&amp;真值表!P$1&amp;" ",""))</f>
        <v xml:space="preserve">~F0 </v>
      </c>
      <c r="P4" s="32" t="str">
        <f t="shared" si="0"/>
        <v>~OP5 ~OP4 ~OP3 ~OP2 ~OP1 ~OP0 ~F5 ~F4 ~F3 ~F2  F1 ~F0 +</v>
      </c>
      <c r="Q4" s="37">
        <f>真值表!R4</f>
        <v>0</v>
      </c>
      <c r="R4" s="37">
        <f>真值表!S4</f>
        <v>0</v>
      </c>
      <c r="S4" s="37">
        <f>真值表!T4</f>
        <v>1</v>
      </c>
      <c r="T4" s="37">
        <f>真值表!U4</f>
        <v>0</v>
      </c>
      <c r="U4" s="37">
        <f>真值表!V4</f>
        <v>0</v>
      </c>
      <c r="V4" s="37">
        <f>真值表!W4</f>
        <v>0</v>
      </c>
      <c r="W4" s="37">
        <f>真值表!X4</f>
        <v>0</v>
      </c>
      <c r="X4" s="37">
        <f>真值表!Y4</f>
        <v>1</v>
      </c>
      <c r="Y4" s="37">
        <f>真值表!Z4</f>
        <v>0</v>
      </c>
      <c r="Z4" s="37">
        <f>真值表!AA4</f>
        <v>0</v>
      </c>
      <c r="AA4" s="37">
        <f>真值表!AB4</f>
        <v>1</v>
      </c>
      <c r="AB4" s="37">
        <f>真值表!AC4</f>
        <v>0</v>
      </c>
      <c r="AC4" s="37">
        <f>真值表!AD4</f>
        <v>0</v>
      </c>
      <c r="AD4" s="37">
        <f>真值表!AE4</f>
        <v>0</v>
      </c>
      <c r="AE4" s="37">
        <f>真值表!AF4</f>
        <v>0</v>
      </c>
      <c r="AF4" s="37">
        <f>真值表!AG4</f>
        <v>0</v>
      </c>
      <c r="AG4" s="40">
        <f>真值表!AH4</f>
        <v>2</v>
      </c>
      <c r="AH4" s="40">
        <f>真值表!AI4</f>
        <v>1</v>
      </c>
      <c r="AI4" s="40">
        <f>真值表!AJ4</f>
        <v>0</v>
      </c>
      <c r="AJ4" s="40">
        <f>真值表!AL4</f>
        <v>0</v>
      </c>
    </row>
    <row r="5" spans="1:36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3" t="str">
        <f>IF(真值表!K5=1," "&amp;真值表!K$1&amp;" ",IF(真值表!K5=0,"~"&amp;真值表!K$1&amp;" ",""))</f>
        <v xml:space="preserve"> F5 </v>
      </c>
      <c r="K5" s="33" t="str">
        <f>IF(真值表!L5=1," "&amp;真值表!L$1&amp;" ",IF(真值表!L5=0,"~"&amp;真值表!L$1&amp;" ",""))</f>
        <v xml:space="preserve">~F4 </v>
      </c>
      <c r="L5" s="33" t="str">
        <f>IF(真值表!M5=1," "&amp;真值表!M$1&amp;" ",IF(真值表!M5=0,"~"&amp;真值表!M$1&amp;" ",""))</f>
        <v xml:space="preserve">~F3 </v>
      </c>
      <c r="M5" s="33" t="str">
        <f>IF(真值表!N5=1," "&amp;真值表!N$1&amp;" ",IF(真值表!N5=0,"~"&amp;真值表!N$1&amp;" ",""))</f>
        <v xml:space="preserve">~F2 </v>
      </c>
      <c r="N5" s="33" t="str">
        <f>IF(真值表!O5=1," "&amp;真值表!O$1&amp;" ",IF(真值表!O5=0,"~"&amp;真值表!O$1&amp;" ",""))</f>
        <v xml:space="preserve">~F1 </v>
      </c>
      <c r="O5" s="33" t="str">
        <f>IF(真值表!P5=1," "&amp;真值表!P$1&amp;" ",IF(真值表!P5=0,"~"&amp;真值表!P$1&amp;" ",""))</f>
        <v xml:space="preserve">~F0 </v>
      </c>
      <c r="P5" s="34" t="str">
        <f t="shared" si="0"/>
        <v>~OP5 ~OP4 ~OP3 ~OP2 ~OP1 ~OP0  F5 ~F4 ~F3 ~F2 ~F1 ~F0 +</v>
      </c>
      <c r="Q5" s="38">
        <f>真值表!R5</f>
        <v>0</v>
      </c>
      <c r="R5" s="38">
        <f>真值表!S5</f>
        <v>1</v>
      </c>
      <c r="S5" s="38">
        <f>真值表!T5</f>
        <v>0</v>
      </c>
      <c r="T5" s="38">
        <f>真值表!U5</f>
        <v>1</v>
      </c>
      <c r="U5" s="38">
        <f>真值表!V5</f>
        <v>0</v>
      </c>
      <c r="V5" s="38">
        <f>真值表!W5</f>
        <v>0</v>
      </c>
      <c r="W5" s="38">
        <f>真值表!X5</f>
        <v>0</v>
      </c>
      <c r="X5" s="38">
        <f>真值表!Y5</f>
        <v>1</v>
      </c>
      <c r="Y5" s="38">
        <f>真值表!Z5</f>
        <v>0</v>
      </c>
      <c r="Z5" s="38">
        <f>真值表!AA5</f>
        <v>0</v>
      </c>
      <c r="AA5" s="38">
        <f>真值表!AB5</f>
        <v>1</v>
      </c>
      <c r="AB5" s="38">
        <f>真值表!AC5</f>
        <v>0</v>
      </c>
      <c r="AC5" s="38">
        <f>真值表!AD5</f>
        <v>0</v>
      </c>
      <c r="AD5" s="38">
        <f>真值表!AE5</f>
        <v>0</v>
      </c>
      <c r="AE5" s="38">
        <f>真值表!AF5</f>
        <v>0</v>
      </c>
      <c r="AF5" s="38">
        <f>真值表!AG5</f>
        <v>0</v>
      </c>
      <c r="AG5" s="41">
        <f>真值表!AH5</f>
        <v>0</v>
      </c>
      <c r="AH5" s="41">
        <f>真值表!AI5</f>
        <v>0</v>
      </c>
      <c r="AI5" s="41">
        <f>真值表!AJ5</f>
        <v>0</v>
      </c>
      <c r="AJ5" s="41">
        <f>真值表!AL5</f>
        <v>0</v>
      </c>
    </row>
    <row r="6" spans="1:36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1" t="str">
        <f>IF(真值表!K6=1," "&amp;真值表!K$1&amp;" ",IF(真值表!K6=0,"~"&amp;真值表!K$1&amp;" ",""))</f>
        <v xml:space="preserve"> F5 </v>
      </c>
      <c r="K6" s="31" t="str">
        <f>IF(真值表!L6=1," "&amp;真值表!L$1&amp;" ",IF(真值表!L6=0,"~"&amp;真值表!L$1&amp;" ",""))</f>
        <v xml:space="preserve">~F4 </v>
      </c>
      <c r="L6" s="31" t="str">
        <f>IF(真值表!M6=1," "&amp;真值表!M$1&amp;" ",IF(真值表!M6=0,"~"&amp;真值表!M$1&amp;" ",""))</f>
        <v xml:space="preserve">~F3 </v>
      </c>
      <c r="M6" s="31" t="str">
        <f>IF(真值表!N6=1," "&amp;真值表!N$1&amp;" ",IF(真值表!N6=0,"~"&amp;真值表!N$1&amp;" ",""))</f>
        <v xml:space="preserve">~F2 </v>
      </c>
      <c r="N6" s="31" t="str">
        <f>IF(真值表!O6=1," "&amp;真值表!O$1&amp;" ",IF(真值表!O6=0,"~"&amp;真值表!O$1&amp;" ",""))</f>
        <v xml:space="preserve">~F1 </v>
      </c>
      <c r="O6" s="31" t="str">
        <f>IF(真值表!P6=1," "&amp;真值表!P$1&amp;" ",IF(真值表!P6=0,"~"&amp;真值表!P$1&amp;" ",""))</f>
        <v xml:space="preserve"> F0 </v>
      </c>
      <c r="P6" s="32" t="str">
        <f t="shared" si="0"/>
        <v>~OP5 ~OP4 ~OP3 ~OP2 ~OP1 ~OP0  F5 ~F4 ~F3 ~F2 ~F1  F0 +</v>
      </c>
      <c r="Q6" s="37">
        <f>真值表!R6</f>
        <v>0</v>
      </c>
      <c r="R6" s="37">
        <f>真值表!S6</f>
        <v>1</v>
      </c>
      <c r="S6" s="37">
        <f>真值表!T6</f>
        <v>0</v>
      </c>
      <c r="T6" s="37">
        <f>真值表!U6</f>
        <v>1</v>
      </c>
      <c r="U6" s="37">
        <f>真值表!V6</f>
        <v>0</v>
      </c>
      <c r="V6" s="37">
        <f>真值表!W6</f>
        <v>0</v>
      </c>
      <c r="W6" s="37">
        <f>真值表!X6</f>
        <v>0</v>
      </c>
      <c r="X6" s="37">
        <f>真值表!Y6</f>
        <v>1</v>
      </c>
      <c r="Y6" s="37">
        <f>真值表!Z6</f>
        <v>0</v>
      </c>
      <c r="Z6" s="37">
        <f>真值表!AA6</f>
        <v>0</v>
      </c>
      <c r="AA6" s="37">
        <f>真值表!AB6</f>
        <v>1</v>
      </c>
      <c r="AB6" s="37">
        <f>真值表!AC6</f>
        <v>0</v>
      </c>
      <c r="AC6" s="37">
        <f>真值表!AD6</f>
        <v>0</v>
      </c>
      <c r="AD6" s="37">
        <f>真值表!AE6</f>
        <v>0</v>
      </c>
      <c r="AE6" s="37">
        <f>真值表!AF6</f>
        <v>0</v>
      </c>
      <c r="AF6" s="37">
        <f>真值表!AG6</f>
        <v>0</v>
      </c>
      <c r="AG6" s="40">
        <f>真值表!AH6</f>
        <v>0</v>
      </c>
      <c r="AH6" s="40">
        <f>真值表!AI6</f>
        <v>0</v>
      </c>
      <c r="AI6" s="40">
        <f>真值表!AJ6</f>
        <v>0</v>
      </c>
      <c r="AJ6" s="40">
        <f>真值表!AL6</f>
        <v>0</v>
      </c>
    </row>
    <row r="7" spans="1:36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3" t="str">
        <f>IF(真值表!K7=1," "&amp;真值表!K$1&amp;" ",IF(真值表!K7=0,"~"&amp;真值表!K$1&amp;" ",""))</f>
        <v xml:space="preserve"> F5 </v>
      </c>
      <c r="K7" s="33" t="str">
        <f>IF(真值表!L7=1," "&amp;真值表!L$1&amp;" ",IF(真值表!L7=0,"~"&amp;真值表!L$1&amp;" ",""))</f>
        <v xml:space="preserve">~F4 </v>
      </c>
      <c r="L7" s="33" t="str">
        <f>IF(真值表!M7=1," "&amp;真值表!M$1&amp;" ",IF(真值表!M7=0,"~"&amp;真值表!M$1&amp;" ",""))</f>
        <v xml:space="preserve">~F3 </v>
      </c>
      <c r="M7" s="33" t="str">
        <f>IF(真值表!N7=1," "&amp;真值表!N$1&amp;" ",IF(真值表!N7=0,"~"&amp;真值表!N$1&amp;" ",""))</f>
        <v xml:space="preserve">~F2 </v>
      </c>
      <c r="N7" s="33" t="str">
        <f>IF(真值表!O7=1," "&amp;真值表!O$1&amp;" ",IF(真值表!O7=0,"~"&amp;真值表!O$1&amp;" ",""))</f>
        <v xml:space="preserve"> F1 </v>
      </c>
      <c r="O7" s="33" t="str">
        <f>IF(真值表!P7=1," "&amp;真值表!P$1&amp;" ",IF(真值表!P7=0,"~"&amp;真值表!P$1&amp;" ",""))</f>
        <v xml:space="preserve">~F0 </v>
      </c>
      <c r="P7" s="34" t="str">
        <f t="shared" si="0"/>
        <v>~OP5 ~OP4 ~OP3 ~OP2 ~OP1 ~OP0  F5 ~F4 ~F3 ~F2  F1 ~F0 +</v>
      </c>
      <c r="Q7" s="38">
        <f>真值表!R7</f>
        <v>0</v>
      </c>
      <c r="R7" s="38">
        <f>真值表!S7</f>
        <v>1</v>
      </c>
      <c r="S7" s="38">
        <f>真值表!T7</f>
        <v>1</v>
      </c>
      <c r="T7" s="38">
        <f>真值表!U7</f>
        <v>0</v>
      </c>
      <c r="U7" s="38">
        <f>真值表!V7</f>
        <v>0</v>
      </c>
      <c r="V7" s="38">
        <f>真值表!W7</f>
        <v>0</v>
      </c>
      <c r="W7" s="38">
        <f>真值表!X7</f>
        <v>0</v>
      </c>
      <c r="X7" s="38">
        <f>真值表!Y7</f>
        <v>1</v>
      </c>
      <c r="Y7" s="38">
        <f>真值表!Z7</f>
        <v>0</v>
      </c>
      <c r="Z7" s="38">
        <f>真值表!AA7</f>
        <v>0</v>
      </c>
      <c r="AA7" s="38">
        <f>真值表!AB7</f>
        <v>1</v>
      </c>
      <c r="AB7" s="38">
        <f>真值表!AC7</f>
        <v>0</v>
      </c>
      <c r="AC7" s="38">
        <f>真值表!AD7</f>
        <v>0</v>
      </c>
      <c r="AD7" s="38">
        <f>真值表!AE7</f>
        <v>0</v>
      </c>
      <c r="AE7" s="38">
        <f>真值表!AF7</f>
        <v>0</v>
      </c>
      <c r="AF7" s="38">
        <f>真值表!AG7</f>
        <v>0</v>
      </c>
      <c r="AG7" s="41">
        <f>真值表!AH7</f>
        <v>0</v>
      </c>
      <c r="AH7" s="41">
        <f>真值表!AI7</f>
        <v>0</v>
      </c>
      <c r="AI7" s="41">
        <f>真值表!AJ7</f>
        <v>0</v>
      </c>
      <c r="AJ7" s="41">
        <f>真值表!AL7</f>
        <v>0</v>
      </c>
    </row>
    <row r="8" spans="1:36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1" t="str">
        <f>IF(真值表!K8=1," "&amp;真值表!K$1&amp;" ",IF(真值表!K8=0,"~"&amp;真值表!K$1&amp;" ",""))</f>
        <v xml:space="preserve"> F5 </v>
      </c>
      <c r="K8" s="31" t="str">
        <f>IF(真值表!L8=1," "&amp;真值表!L$1&amp;" ",IF(真值表!L8=0,"~"&amp;真值表!L$1&amp;" ",""))</f>
        <v xml:space="preserve">~F4 </v>
      </c>
      <c r="L8" s="31" t="str">
        <f>IF(真值表!M8=1," "&amp;真值表!M$1&amp;" ",IF(真值表!M8=0,"~"&amp;真值表!M$1&amp;" ",""))</f>
        <v xml:space="preserve">~F3 </v>
      </c>
      <c r="M8" s="31" t="str">
        <f>IF(真值表!N8=1," "&amp;真值表!N$1&amp;" ",IF(真值表!N8=0,"~"&amp;真值表!N$1&amp;" ",""))</f>
        <v xml:space="preserve"> F2 </v>
      </c>
      <c r="N8" s="31" t="str">
        <f>IF(真值表!O8=1," "&amp;真值表!O$1&amp;" ",IF(真值表!O8=0,"~"&amp;真值表!O$1&amp;" ",""))</f>
        <v xml:space="preserve">~F1 </v>
      </c>
      <c r="O8" s="31" t="str">
        <f>IF(真值表!P8=1," "&amp;真值表!P$1&amp;" ",IF(真值表!P8=0,"~"&amp;真值表!P$1&amp;" ",""))</f>
        <v xml:space="preserve">~F0 </v>
      </c>
      <c r="P8" s="32" t="str">
        <f t="shared" si="0"/>
        <v>~OP5 ~OP4 ~OP3 ~OP2 ~OP1 ~OP0  F5 ~F4 ~F3  F2 ~F1 ~F0 +</v>
      </c>
      <c r="Q8" s="37">
        <f>真值表!R8</f>
        <v>0</v>
      </c>
      <c r="R8" s="37">
        <f>真值表!S8</f>
        <v>1</v>
      </c>
      <c r="S8" s="37">
        <f>真值表!T8</f>
        <v>1</v>
      </c>
      <c r="T8" s="37">
        <f>真值表!U8</f>
        <v>1</v>
      </c>
      <c r="U8" s="37">
        <f>真值表!V8</f>
        <v>0</v>
      </c>
      <c r="V8" s="37">
        <f>真值表!W8</f>
        <v>0</v>
      </c>
      <c r="W8" s="37">
        <f>真值表!X8</f>
        <v>0</v>
      </c>
      <c r="X8" s="37">
        <f>真值表!Y8</f>
        <v>1</v>
      </c>
      <c r="Y8" s="37">
        <f>真值表!Z8</f>
        <v>0</v>
      </c>
      <c r="Z8" s="37">
        <f>真值表!AA8</f>
        <v>0</v>
      </c>
      <c r="AA8" s="37">
        <f>真值表!AB8</f>
        <v>1</v>
      </c>
      <c r="AB8" s="37">
        <f>真值表!AC8</f>
        <v>0</v>
      </c>
      <c r="AC8" s="37">
        <f>真值表!AD8</f>
        <v>0</v>
      </c>
      <c r="AD8" s="37">
        <f>真值表!AE8</f>
        <v>0</v>
      </c>
      <c r="AE8" s="37">
        <f>真值表!AF8</f>
        <v>0</v>
      </c>
      <c r="AF8" s="37">
        <f>真值表!AG8</f>
        <v>0</v>
      </c>
      <c r="AG8" s="40">
        <f>真值表!AH8</f>
        <v>0</v>
      </c>
      <c r="AH8" s="40">
        <f>真值表!AI8</f>
        <v>0</v>
      </c>
      <c r="AI8" s="40">
        <f>真值表!AJ8</f>
        <v>0</v>
      </c>
      <c r="AJ8" s="40">
        <f>真值表!AL8</f>
        <v>0</v>
      </c>
    </row>
    <row r="9" spans="1:36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3" t="str">
        <f>IF(真值表!K9=1," "&amp;真值表!K$1&amp;" ",IF(真值表!K9=0,"~"&amp;真值表!K$1&amp;" ",""))</f>
        <v xml:space="preserve"> F5 </v>
      </c>
      <c r="K9" s="33" t="str">
        <f>IF(真值表!L9=1," "&amp;真值表!L$1&amp;" ",IF(真值表!L9=0,"~"&amp;真值表!L$1&amp;" ",""))</f>
        <v xml:space="preserve">~F4 </v>
      </c>
      <c r="L9" s="33" t="str">
        <f>IF(真值表!M9=1," "&amp;真值表!M$1&amp;" ",IF(真值表!M9=0,"~"&amp;真值表!M$1&amp;" ",""))</f>
        <v xml:space="preserve">~F3 </v>
      </c>
      <c r="M9" s="33" t="str">
        <f>IF(真值表!N9=1," "&amp;真值表!N$1&amp;" ",IF(真值表!N9=0,"~"&amp;真值表!N$1&amp;" ",""))</f>
        <v xml:space="preserve"> F2 </v>
      </c>
      <c r="N9" s="33" t="str">
        <f>IF(真值表!O9=1," "&amp;真值表!O$1&amp;" ",IF(真值表!O9=0,"~"&amp;真值表!O$1&amp;" ",""))</f>
        <v xml:space="preserve">~F1 </v>
      </c>
      <c r="O9" s="33" t="str">
        <f>IF(真值表!P9=1," "&amp;真值表!P$1&amp;" ",IF(真值表!P9=0,"~"&amp;真值表!P$1&amp;" ",""))</f>
        <v xml:space="preserve"> F0 </v>
      </c>
      <c r="P9" s="34" t="str">
        <f t="shared" si="0"/>
        <v>~OP5 ~OP4 ~OP3 ~OP2 ~OP1 ~OP0  F5 ~F4 ~F3  F2 ~F1  F0 +</v>
      </c>
      <c r="Q9" s="38">
        <f>真值表!R9</f>
        <v>1</v>
      </c>
      <c r="R9" s="38">
        <f>真值表!S9</f>
        <v>0</v>
      </c>
      <c r="S9" s="38">
        <f>真值表!T9</f>
        <v>0</v>
      </c>
      <c r="T9" s="38">
        <f>真值表!U9</f>
        <v>0</v>
      </c>
      <c r="U9" s="38">
        <f>真值表!V9</f>
        <v>0</v>
      </c>
      <c r="V9" s="38">
        <f>真值表!W9</f>
        <v>0</v>
      </c>
      <c r="W9" s="38">
        <f>真值表!X9</f>
        <v>0</v>
      </c>
      <c r="X9" s="38">
        <f>真值表!Y9</f>
        <v>1</v>
      </c>
      <c r="Y9" s="38">
        <f>真值表!Z9</f>
        <v>0</v>
      </c>
      <c r="Z9" s="38">
        <f>真值表!AA9</f>
        <v>0</v>
      </c>
      <c r="AA9" s="38">
        <f>真值表!AB9</f>
        <v>1</v>
      </c>
      <c r="AB9" s="38">
        <f>真值表!AC9</f>
        <v>0</v>
      </c>
      <c r="AC9" s="38">
        <f>真值表!AD9</f>
        <v>0</v>
      </c>
      <c r="AD9" s="38">
        <f>真值表!AE9</f>
        <v>0</v>
      </c>
      <c r="AE9" s="38">
        <f>真值表!AF9</f>
        <v>0</v>
      </c>
      <c r="AF9" s="38">
        <f>真值表!AG9</f>
        <v>0</v>
      </c>
      <c r="AG9" s="41">
        <f>真值表!AH9</f>
        <v>0</v>
      </c>
      <c r="AH9" s="41">
        <f>真值表!AI9</f>
        <v>0</v>
      </c>
      <c r="AI9" s="41">
        <f>真值表!AJ9</f>
        <v>0</v>
      </c>
      <c r="AJ9" s="41">
        <f>真值表!AL9</f>
        <v>0</v>
      </c>
    </row>
    <row r="10" spans="1:36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1" t="str">
        <f>IF(真值表!K10=1," "&amp;真值表!K$1&amp;" ",IF(真值表!K10=0,"~"&amp;真值表!K$1&amp;" ",""))</f>
        <v xml:space="preserve"> F5 </v>
      </c>
      <c r="K10" s="31" t="str">
        <f>IF(真值表!L10=1," "&amp;真值表!L$1&amp;" ",IF(真值表!L10=0,"~"&amp;真值表!L$1&amp;" ",""))</f>
        <v xml:space="preserve">~F4 </v>
      </c>
      <c r="L10" s="31" t="str">
        <f>IF(真值表!M10=1," "&amp;真值表!M$1&amp;" ",IF(真值表!M10=0,"~"&amp;真值表!M$1&amp;" ",""))</f>
        <v xml:space="preserve">~F3 </v>
      </c>
      <c r="M10" s="31" t="str">
        <f>IF(真值表!N10=1," "&amp;真值表!N$1&amp;" ",IF(真值表!N10=0,"~"&amp;真值表!N$1&amp;" ",""))</f>
        <v xml:space="preserve"> F2 </v>
      </c>
      <c r="N10" s="31" t="str">
        <f>IF(真值表!O10=1," "&amp;真值表!O$1&amp;" ",IF(真值表!O10=0,"~"&amp;真值表!O$1&amp;" ",""))</f>
        <v xml:space="preserve"> F1 </v>
      </c>
      <c r="O10" s="31" t="str">
        <f>IF(真值表!P10=1," "&amp;真值表!P$1&amp;" ",IF(真值表!P10=0,"~"&amp;真值表!P$1&amp;" ",""))</f>
        <v xml:space="preserve"> F0 </v>
      </c>
      <c r="P10" s="32" t="str">
        <f t="shared" si="0"/>
        <v>~OP5 ~OP4 ~OP3 ~OP2 ~OP1 ~OP0  F5 ~F4 ~F3  F2  F1  F0 +</v>
      </c>
      <c r="Q10" s="37">
        <f>真值表!R10</f>
        <v>1</v>
      </c>
      <c r="R10" s="37">
        <f>真值表!S10</f>
        <v>0</v>
      </c>
      <c r="S10" s="37">
        <f>真值表!T10</f>
        <v>1</v>
      </c>
      <c r="T10" s="37">
        <f>真值表!U10</f>
        <v>0</v>
      </c>
      <c r="U10" s="37">
        <f>真值表!V10</f>
        <v>0</v>
      </c>
      <c r="V10" s="37">
        <f>真值表!W10</f>
        <v>0</v>
      </c>
      <c r="W10" s="37">
        <f>真值表!X10</f>
        <v>0</v>
      </c>
      <c r="X10" s="37">
        <f>真值表!Y10</f>
        <v>1</v>
      </c>
      <c r="Y10" s="37">
        <f>真值表!Z10</f>
        <v>0</v>
      </c>
      <c r="Z10" s="37">
        <f>真值表!AA10</f>
        <v>0</v>
      </c>
      <c r="AA10" s="37">
        <f>真值表!AB10</f>
        <v>1</v>
      </c>
      <c r="AB10" s="37">
        <f>真值表!AC10</f>
        <v>0</v>
      </c>
      <c r="AC10" s="37">
        <f>真值表!AD10</f>
        <v>0</v>
      </c>
      <c r="AD10" s="37">
        <f>真值表!AE10</f>
        <v>0</v>
      </c>
      <c r="AE10" s="37">
        <f>真值表!AF10</f>
        <v>0</v>
      </c>
      <c r="AF10" s="37">
        <f>真值表!AG10</f>
        <v>0</v>
      </c>
      <c r="AG10" s="40">
        <f>真值表!AH10</f>
        <v>0</v>
      </c>
      <c r="AH10" s="40">
        <f>真值表!AI10</f>
        <v>0</v>
      </c>
      <c r="AI10" s="40">
        <f>真值表!AJ10</f>
        <v>0</v>
      </c>
      <c r="AJ10" s="40">
        <f>真值表!AL10</f>
        <v>0</v>
      </c>
    </row>
    <row r="11" spans="1:36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3" t="str">
        <f>IF(真值表!K11=1," "&amp;真值表!K$1&amp;" ",IF(真值表!K11=0,"~"&amp;真值表!K$1&amp;" ",""))</f>
        <v xml:space="preserve"> F5 </v>
      </c>
      <c r="K11" s="33" t="str">
        <f>IF(真值表!L11=1," "&amp;真值表!L$1&amp;" ",IF(真值表!L11=0,"~"&amp;真值表!L$1&amp;" ",""))</f>
        <v xml:space="preserve">~F4 </v>
      </c>
      <c r="L11" s="33" t="str">
        <f>IF(真值表!M11=1," "&amp;真值表!M$1&amp;" ",IF(真值表!M11=0,"~"&amp;真值表!M$1&amp;" ",""))</f>
        <v xml:space="preserve"> F3 </v>
      </c>
      <c r="M11" s="33" t="str">
        <f>IF(真值表!N11=1," "&amp;真值表!N$1&amp;" ",IF(真值表!N11=0,"~"&amp;真值表!N$1&amp;" ",""))</f>
        <v xml:space="preserve">~F2 </v>
      </c>
      <c r="N11" s="33" t="str">
        <f>IF(真值表!O11=1," "&amp;真值表!O$1&amp;" ",IF(真值表!O11=0,"~"&amp;真值表!O$1&amp;" ",""))</f>
        <v xml:space="preserve"> F1 </v>
      </c>
      <c r="O11" s="33" t="str">
        <f>IF(真值表!P11=1," "&amp;真值表!P$1&amp;" ",IF(真值表!P11=0,"~"&amp;真值表!P$1&amp;" ",""))</f>
        <v xml:space="preserve">~F0 </v>
      </c>
      <c r="P11" s="34" t="str">
        <f t="shared" si="0"/>
        <v>~OP5 ~OP4 ~OP3 ~OP2 ~OP1 ~OP0  F5 ~F4  F3 ~F2  F1 ~F0 +</v>
      </c>
      <c r="Q11" s="38">
        <f>真值表!R11</f>
        <v>1</v>
      </c>
      <c r="R11" s="38">
        <f>真值表!S11</f>
        <v>0</v>
      </c>
      <c r="S11" s="38">
        <f>真值表!T11</f>
        <v>1</v>
      </c>
      <c r="T11" s="38">
        <f>真值表!U11</f>
        <v>1</v>
      </c>
      <c r="U11" s="38">
        <f>真值表!V11</f>
        <v>0</v>
      </c>
      <c r="V11" s="38">
        <f>真值表!W11</f>
        <v>0</v>
      </c>
      <c r="W11" s="38">
        <f>真值表!X11</f>
        <v>0</v>
      </c>
      <c r="X11" s="38">
        <f>真值表!Y11</f>
        <v>1</v>
      </c>
      <c r="Y11" s="38">
        <f>真值表!Z11</f>
        <v>0</v>
      </c>
      <c r="Z11" s="38">
        <f>真值表!AA11</f>
        <v>0</v>
      </c>
      <c r="AA11" s="38">
        <f>真值表!AB11</f>
        <v>1</v>
      </c>
      <c r="AB11" s="38">
        <f>真值表!AC11</f>
        <v>0</v>
      </c>
      <c r="AC11" s="38">
        <f>真值表!AD11</f>
        <v>0</v>
      </c>
      <c r="AD11" s="38">
        <f>真值表!AE11</f>
        <v>0</v>
      </c>
      <c r="AE11" s="38">
        <f>真值表!AF11</f>
        <v>0</v>
      </c>
      <c r="AF11" s="38">
        <f>真值表!AG11</f>
        <v>0</v>
      </c>
      <c r="AG11" s="41">
        <f>真值表!AH11</f>
        <v>0</v>
      </c>
      <c r="AH11" s="41">
        <f>真值表!AI11</f>
        <v>0</v>
      </c>
      <c r="AI11" s="41">
        <f>真值表!AJ11</f>
        <v>0</v>
      </c>
      <c r="AJ11" s="41">
        <f>真值表!AL11</f>
        <v>0</v>
      </c>
    </row>
    <row r="12" spans="1:36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1" t="str">
        <f>IF(真值表!K12=1," "&amp;真值表!K$1&amp;" ",IF(真值表!K12=0,"~"&amp;真值表!K$1&amp;" ",""))</f>
        <v xml:space="preserve"> F5 </v>
      </c>
      <c r="K12" s="31" t="str">
        <f>IF(真值表!L12=1," "&amp;真值表!L$1&amp;" ",IF(真值表!L12=0,"~"&amp;真值表!L$1&amp;" ",""))</f>
        <v xml:space="preserve">~F4 </v>
      </c>
      <c r="L12" s="31" t="str">
        <f>IF(真值表!M12=1," "&amp;真值表!M$1&amp;" ",IF(真值表!M12=0,"~"&amp;真值表!M$1&amp;" ",""))</f>
        <v xml:space="preserve"> F3 </v>
      </c>
      <c r="M12" s="31" t="str">
        <f>IF(真值表!N12=1," "&amp;真值表!N$1&amp;" ",IF(真值表!N12=0,"~"&amp;真值表!N$1&amp;" ",""))</f>
        <v xml:space="preserve">~F2 </v>
      </c>
      <c r="N12" s="31" t="str">
        <f>IF(真值表!O12=1," "&amp;真值表!O$1&amp;" ",IF(真值表!O12=0,"~"&amp;真值表!O$1&amp;" ",""))</f>
        <v xml:space="preserve"> F1 </v>
      </c>
      <c r="O12" s="31" t="str">
        <f>IF(真值表!P12=1," "&amp;真值表!P$1&amp;" ",IF(真值表!P12=0,"~"&amp;真值表!P$1&amp;" ",""))</f>
        <v xml:space="preserve"> F0 </v>
      </c>
      <c r="P12" s="32" t="str">
        <f t="shared" si="0"/>
        <v>~OP5 ~OP4 ~OP3 ~OP2 ~OP1 ~OP0  F5 ~F4  F3 ~F2  F1  F0 +</v>
      </c>
      <c r="Q12" s="37">
        <f>真值表!R12</f>
        <v>1</v>
      </c>
      <c r="R12" s="37">
        <f>真值表!S12</f>
        <v>1</v>
      </c>
      <c r="S12" s="37">
        <f>真值表!T12</f>
        <v>0</v>
      </c>
      <c r="T12" s="37">
        <f>真值表!U12</f>
        <v>0</v>
      </c>
      <c r="U12" s="37">
        <f>真值表!V12</f>
        <v>0</v>
      </c>
      <c r="V12" s="37">
        <f>真值表!W12</f>
        <v>0</v>
      </c>
      <c r="W12" s="37">
        <f>真值表!X12</f>
        <v>0</v>
      </c>
      <c r="X12" s="37">
        <f>真值表!Y12</f>
        <v>1</v>
      </c>
      <c r="Y12" s="37">
        <f>真值表!Z12</f>
        <v>0</v>
      </c>
      <c r="Z12" s="37">
        <f>真值表!AA12</f>
        <v>0</v>
      </c>
      <c r="AA12" s="37">
        <f>真值表!AB12</f>
        <v>1</v>
      </c>
      <c r="AB12" s="37">
        <f>真值表!AC12</f>
        <v>0</v>
      </c>
      <c r="AC12" s="37">
        <f>真值表!AD12</f>
        <v>0</v>
      </c>
      <c r="AD12" s="37">
        <f>真值表!AE12</f>
        <v>0</v>
      </c>
      <c r="AE12" s="37">
        <f>真值表!AF12</f>
        <v>0</v>
      </c>
      <c r="AF12" s="37">
        <f>真值表!AG12</f>
        <v>0</v>
      </c>
      <c r="AG12" s="40">
        <f>真值表!AH12</f>
        <v>0</v>
      </c>
      <c r="AH12" s="40">
        <f>真值表!AI12</f>
        <v>0</v>
      </c>
      <c r="AI12" s="40">
        <f>真值表!AJ12</f>
        <v>0</v>
      </c>
      <c r="AJ12" s="40">
        <f>真值表!AL12</f>
        <v>0</v>
      </c>
    </row>
    <row r="13" spans="1:36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3" t="str">
        <f>IF(真值表!K13=1," "&amp;真值表!K$1&amp;" ",IF(真值表!K13=0,"~"&amp;真值表!K$1&amp;" ",""))</f>
        <v xml:space="preserve">~F5 </v>
      </c>
      <c r="K13" s="33" t="str">
        <f>IF(真值表!L13=1," "&amp;真值表!L$1&amp;" ",IF(真值表!L13=0,"~"&amp;真值表!L$1&amp;" ",""))</f>
        <v xml:space="preserve">~F4 </v>
      </c>
      <c r="L13" s="33" t="str">
        <f>IF(真值表!M13=1," "&amp;真值表!M$1&amp;" ",IF(真值表!M13=0,"~"&amp;真值表!M$1&amp;" ",""))</f>
        <v xml:space="preserve"> F3 </v>
      </c>
      <c r="M13" s="33" t="str">
        <f>IF(真值表!N13=1," "&amp;真值表!N$1&amp;" ",IF(真值表!N13=0,"~"&amp;真值表!N$1&amp;" ",""))</f>
        <v xml:space="preserve">~F2 </v>
      </c>
      <c r="N13" s="33" t="str">
        <f>IF(真值表!O13=1," "&amp;真值表!O$1&amp;" ",IF(真值表!O13=0,"~"&amp;真值表!O$1&amp;" ",""))</f>
        <v xml:space="preserve">~F1 </v>
      </c>
      <c r="O13" s="33" t="str">
        <f>IF(真值表!P13=1," "&amp;真值表!P$1&amp;" ",IF(真值表!P13=0,"~"&amp;真值表!P$1&amp;" ",""))</f>
        <v xml:space="preserve">~F0 </v>
      </c>
      <c r="P13" s="34" t="str">
        <f t="shared" si="0"/>
        <v>~OP5 ~OP4 ~OP3 ~OP2 ~OP1 ~OP0 ~F5 ~F4  F3 ~F2 ~F1 ~F0 +</v>
      </c>
      <c r="Q13" s="38" t="str">
        <f>真值表!R13</f>
        <v>X</v>
      </c>
      <c r="R13" s="38" t="str">
        <f>真值表!S13</f>
        <v>X</v>
      </c>
      <c r="S13" s="38" t="str">
        <f>真值表!T13</f>
        <v>X</v>
      </c>
      <c r="T13" s="38" t="str">
        <f>真值表!U13</f>
        <v>X</v>
      </c>
      <c r="U13" s="38">
        <f>真值表!V13</f>
        <v>0</v>
      </c>
      <c r="V13" s="38">
        <f>真值表!W13</f>
        <v>0</v>
      </c>
      <c r="W13" s="38">
        <f>真值表!X13</f>
        <v>0</v>
      </c>
      <c r="X13" s="38">
        <f>真值表!Y13</f>
        <v>0</v>
      </c>
      <c r="Y13" s="38">
        <f>真值表!Z13</f>
        <v>0</v>
      </c>
      <c r="Z13" s="38">
        <f>真值表!AA13</f>
        <v>0</v>
      </c>
      <c r="AA13" s="38">
        <f>真值表!AB13</f>
        <v>0</v>
      </c>
      <c r="AB13" s="38">
        <f>真值表!AC13</f>
        <v>0</v>
      </c>
      <c r="AC13" s="38">
        <f>真值表!AD13</f>
        <v>0</v>
      </c>
      <c r="AD13" s="38">
        <f>真值表!AE13</f>
        <v>1</v>
      </c>
      <c r="AE13" s="38">
        <f>真值表!AF13</f>
        <v>0</v>
      </c>
      <c r="AF13" s="38">
        <f>真值表!AG13</f>
        <v>0</v>
      </c>
      <c r="AG13" s="41">
        <f>真值表!AH13</f>
        <v>0</v>
      </c>
      <c r="AH13" s="41">
        <f>真值表!AI13</f>
        <v>0</v>
      </c>
      <c r="AI13" s="41">
        <f>真值表!AJ13</f>
        <v>0</v>
      </c>
      <c r="AJ13" s="41">
        <f>真值表!AL13</f>
        <v>0</v>
      </c>
    </row>
    <row r="14" spans="1:36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1" t="str">
        <f>IF(真值表!K14=1," "&amp;真值表!K$1&amp;" ",IF(真值表!K14=0,"~"&amp;真值表!K$1&amp;" ",""))</f>
        <v xml:space="preserve">~F5 </v>
      </c>
      <c r="K14" s="31" t="str">
        <f>IF(真值表!L14=1," "&amp;真值表!L$1&amp;" ",IF(真值表!L14=0,"~"&amp;真值表!L$1&amp;" ",""))</f>
        <v xml:space="preserve">~F4 </v>
      </c>
      <c r="L14" s="31" t="str">
        <f>IF(真值表!M14=1," "&amp;真值表!M$1&amp;" ",IF(真值表!M14=0,"~"&amp;真值表!M$1&amp;" ",""))</f>
        <v xml:space="preserve"> F3 </v>
      </c>
      <c r="M14" s="31" t="str">
        <f>IF(真值表!N14=1," "&amp;真值表!N$1&amp;" ",IF(真值表!N14=0,"~"&amp;真值表!N$1&amp;" ",""))</f>
        <v xml:space="preserve"> F2 </v>
      </c>
      <c r="N14" s="31" t="str">
        <f>IF(真值表!O14=1," "&amp;真值表!O$1&amp;" ",IF(真值表!O14=0,"~"&amp;真值表!O$1&amp;" ",""))</f>
        <v xml:space="preserve">~F1 </v>
      </c>
      <c r="O14" s="31" t="str">
        <f>IF(真值表!P14=1," "&amp;真值表!P$1&amp;" ",IF(真值表!P14=0,"~"&amp;真值表!P$1&amp;" ",""))</f>
        <v xml:space="preserve">~F0 </v>
      </c>
      <c r="P14" s="32" t="str">
        <f t="shared" si="0"/>
        <v>~OP5 ~OP4 ~OP3 ~OP2 ~OP1 ~OP0 ~F5 ~F4  F3  F2 ~F1 ~F0 +</v>
      </c>
      <c r="Q14" s="37" t="str">
        <f>真值表!R14</f>
        <v>X</v>
      </c>
      <c r="R14" s="37" t="str">
        <f>真值表!S14</f>
        <v>X</v>
      </c>
      <c r="S14" s="37" t="str">
        <f>真值表!T14</f>
        <v>X</v>
      </c>
      <c r="T14" s="37" t="str">
        <f>真值表!U14</f>
        <v>X</v>
      </c>
      <c r="U14" s="37">
        <f>真值表!V14</f>
        <v>0</v>
      </c>
      <c r="V14" s="37">
        <f>真值表!W14</f>
        <v>0</v>
      </c>
      <c r="W14" s="37">
        <f>真值表!X14</f>
        <v>0</v>
      </c>
      <c r="X14" s="37">
        <f>真值表!Y14</f>
        <v>0</v>
      </c>
      <c r="Y14" s="37">
        <f>真值表!Z14</f>
        <v>1</v>
      </c>
      <c r="Z14" s="37">
        <f>真值表!AA14</f>
        <v>0</v>
      </c>
      <c r="AA14" s="37">
        <f>真值表!AB14</f>
        <v>0</v>
      </c>
      <c r="AB14" s="37">
        <f>真值表!AC14</f>
        <v>0</v>
      </c>
      <c r="AC14" s="37">
        <f>真值表!AD14</f>
        <v>0</v>
      </c>
      <c r="AD14" s="37">
        <f>真值表!AE14</f>
        <v>0</v>
      </c>
      <c r="AE14" s="37">
        <f>真值表!AF14</f>
        <v>0</v>
      </c>
      <c r="AF14" s="37">
        <f>真值表!AG14</f>
        <v>0</v>
      </c>
      <c r="AG14" s="40">
        <f>真值表!AH14</f>
        <v>0</v>
      </c>
      <c r="AH14" s="40">
        <f>真值表!AI14</f>
        <v>0</v>
      </c>
      <c r="AI14" s="40">
        <f>真值表!AJ14</f>
        <v>0</v>
      </c>
      <c r="AJ14" s="40">
        <f>真值表!AL14</f>
        <v>0</v>
      </c>
    </row>
    <row r="15" spans="1:36" ht="16.5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3" t="str">
        <f>IF(真值表!K15=1," "&amp;真值表!K$1&amp;" ",IF(真值表!K15=0,"~"&amp;真值表!K$1&amp;" ",""))</f>
        <v/>
      </c>
      <c r="K15" s="33" t="str">
        <f>IF(真值表!L15=1," "&amp;真值表!L$1&amp;" ",IF(真值表!L15=0,"~"&amp;真值表!L$1&amp;" ",""))</f>
        <v/>
      </c>
      <c r="L15" s="33" t="str">
        <f>IF(真值表!M15=1," "&amp;真值表!M$1&amp;" ",IF(真值表!M15=0,"~"&amp;真值表!M$1&amp;" ",""))</f>
        <v/>
      </c>
      <c r="M15" s="33" t="str">
        <f>IF(真值表!N15=1," "&amp;真值表!N$1&amp;" ",IF(真值表!N15=0,"~"&amp;真值表!N$1&amp;" ",""))</f>
        <v/>
      </c>
      <c r="N15" s="33" t="str">
        <f>IF(真值表!O15=1," "&amp;真值表!O$1&amp;" ",IF(真值表!O15=0,"~"&amp;真值表!O$1&amp;" ",""))</f>
        <v/>
      </c>
      <c r="O15" s="33" t="str">
        <f>IF(真值表!P15=1," "&amp;真值表!P$1&amp;" ",IF(真值表!P15=0,"~"&amp;真值表!P$1&amp;" ",""))</f>
        <v/>
      </c>
      <c r="P15" s="34" t="str">
        <f t="shared" si="0"/>
        <v>~OP5 ~OP4 ~OP3 ~OP2  OP1 ~OP0 +</v>
      </c>
      <c r="Q15" s="38" t="str">
        <f>真值表!R15</f>
        <v>X</v>
      </c>
      <c r="R15" s="38" t="str">
        <f>真值表!S15</f>
        <v>X</v>
      </c>
      <c r="S15" s="38" t="str">
        <f>真值表!T15</f>
        <v>X</v>
      </c>
      <c r="T15" s="38" t="str">
        <f>真值表!U15</f>
        <v>X</v>
      </c>
      <c r="U15" s="38">
        <f>真值表!V15</f>
        <v>0</v>
      </c>
      <c r="V15" s="38">
        <f>真值表!W15</f>
        <v>0</v>
      </c>
      <c r="W15" s="38">
        <f>真值表!X15</f>
        <v>0</v>
      </c>
      <c r="X15" s="38">
        <f>真值表!Y15</f>
        <v>0</v>
      </c>
      <c r="Y15" s="38">
        <f>真值表!Z15</f>
        <v>0</v>
      </c>
      <c r="Z15" s="38">
        <f>真值表!AA15</f>
        <v>0</v>
      </c>
      <c r="AA15" s="38">
        <f>真值表!AB15</f>
        <v>0</v>
      </c>
      <c r="AB15" s="38">
        <f>真值表!AC15</f>
        <v>0</v>
      </c>
      <c r="AC15" s="38">
        <f>真值表!AD15</f>
        <v>0</v>
      </c>
      <c r="AD15" s="38">
        <f>真值表!AE15</f>
        <v>0</v>
      </c>
      <c r="AE15" s="38">
        <f>真值表!AF15</f>
        <v>1</v>
      </c>
      <c r="AF15" s="38">
        <f>真值表!AG15</f>
        <v>0</v>
      </c>
      <c r="AG15" s="41">
        <f>真值表!AH15</f>
        <v>0</v>
      </c>
      <c r="AH15" s="41">
        <f>真值表!AI15</f>
        <v>0</v>
      </c>
      <c r="AI15" s="41">
        <f>真值表!AJ15</f>
        <v>0</v>
      </c>
      <c r="AJ15" s="41">
        <f>真值表!AL15</f>
        <v>0</v>
      </c>
    </row>
    <row r="16" spans="1:36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1" t="str">
        <f>IF(真值表!K16=1," "&amp;真值表!K$1&amp;" ",IF(真值表!K16=0,"~"&amp;真值表!K$1&amp;" ",""))</f>
        <v/>
      </c>
      <c r="K16" s="31" t="str">
        <f>IF(真值表!L16=1," "&amp;真值表!L$1&amp;" ",IF(真值表!L16=0,"~"&amp;真值表!L$1&amp;" ",""))</f>
        <v/>
      </c>
      <c r="L16" s="31" t="str">
        <f>IF(真值表!M16=1," "&amp;真值表!M$1&amp;" ",IF(真值表!M16=0,"~"&amp;真值表!M$1&amp;" ",""))</f>
        <v/>
      </c>
      <c r="M16" s="31" t="str">
        <f>IF(真值表!N16=1," "&amp;真值表!N$1&amp;" ",IF(真值表!N16=0,"~"&amp;真值表!N$1&amp;" ",""))</f>
        <v/>
      </c>
      <c r="N16" s="31" t="str">
        <f>IF(真值表!O16=1," "&amp;真值表!O$1&amp;" ",IF(真值表!O16=0,"~"&amp;真值表!O$1&amp;" ",""))</f>
        <v/>
      </c>
      <c r="O16" s="31" t="str">
        <f>IF(真值表!P16=1," "&amp;真值表!P$1&amp;" ",IF(真值表!P16=0,"~"&amp;真值表!P$1&amp;" ",""))</f>
        <v/>
      </c>
      <c r="P16" s="34" t="str">
        <f t="shared" si="0"/>
        <v>~OP5 ~OP4 ~OP3 ~OP2  OP1  OP0 +</v>
      </c>
      <c r="Q16" s="37" t="str">
        <f>真值表!R16</f>
        <v>X</v>
      </c>
      <c r="R16" s="37" t="str">
        <f>真值表!S16</f>
        <v>X</v>
      </c>
      <c r="S16" s="37" t="str">
        <f>真值表!T16</f>
        <v>X</v>
      </c>
      <c r="T16" s="37" t="str">
        <f>真值表!U16</f>
        <v>X</v>
      </c>
      <c r="U16" s="37">
        <f>真值表!V16</f>
        <v>0</v>
      </c>
      <c r="V16" s="37">
        <f>真值表!W16</f>
        <v>0</v>
      </c>
      <c r="W16" s="37">
        <f>真值表!X16</f>
        <v>0</v>
      </c>
      <c r="X16" s="37">
        <f>真值表!Y16</f>
        <v>1</v>
      </c>
      <c r="Y16" s="37">
        <f>真值表!Z16</f>
        <v>0</v>
      </c>
      <c r="Z16" s="37">
        <f>真值表!AA16</f>
        <v>0</v>
      </c>
      <c r="AA16" s="37">
        <f>真值表!AB16</f>
        <v>0</v>
      </c>
      <c r="AB16" s="37">
        <f>真值表!AC16</f>
        <v>0</v>
      </c>
      <c r="AC16" s="37">
        <f>真值表!AD16</f>
        <v>0</v>
      </c>
      <c r="AD16" s="37">
        <f>真值表!AE16</f>
        <v>0</v>
      </c>
      <c r="AE16" s="37">
        <f>真值表!AF16</f>
        <v>1</v>
      </c>
      <c r="AF16" s="37">
        <f>真值表!AG16</f>
        <v>1</v>
      </c>
      <c r="AG16" s="40">
        <f>真值表!AH16</f>
        <v>0</v>
      </c>
      <c r="AH16" s="40">
        <f>真值表!AI16</f>
        <v>0</v>
      </c>
      <c r="AI16" s="40">
        <f>真值表!AJ16</f>
        <v>0</v>
      </c>
      <c r="AJ16" s="40">
        <f>真值表!AL16</f>
        <v>0</v>
      </c>
    </row>
    <row r="17" spans="1:36" ht="16.5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3" t="str">
        <f>IF(真值表!K17=1," "&amp;真值表!K$1&amp;" ",IF(真值表!K17=0,"~"&amp;真值表!K$1&amp;" ",""))</f>
        <v/>
      </c>
      <c r="K17" s="33" t="str">
        <f>IF(真值表!L17=1," "&amp;真值表!L$1&amp;" ",IF(真值表!L17=0,"~"&amp;真值表!L$1&amp;" ",""))</f>
        <v/>
      </c>
      <c r="L17" s="33" t="str">
        <f>IF(真值表!M17=1," "&amp;真值表!M$1&amp;" ",IF(真值表!M17=0,"~"&amp;真值表!M$1&amp;" ",""))</f>
        <v/>
      </c>
      <c r="M17" s="33" t="str">
        <f>IF(真值表!N17=1," "&amp;真值表!N$1&amp;" ",IF(真值表!N17=0,"~"&amp;真值表!N$1&amp;" ",""))</f>
        <v/>
      </c>
      <c r="N17" s="33" t="str">
        <f>IF(真值表!O17=1," "&amp;真值表!O$1&amp;" ",IF(真值表!O17=0,"~"&amp;真值表!O$1&amp;" ",""))</f>
        <v/>
      </c>
      <c r="O17" s="33" t="str">
        <f>IF(真值表!P17=1," "&amp;真值表!P$1&amp;" ",IF(真值表!P17=0,"~"&amp;真值表!P$1&amp;" ",""))</f>
        <v/>
      </c>
      <c r="P17" s="34" t="str">
        <f t="shared" si="0"/>
        <v>~OP5 ~OP4 ~OP3  OP2 ~OP1 ~OP0 +</v>
      </c>
      <c r="Q17" s="38" t="str">
        <f>真值表!R17</f>
        <v>X</v>
      </c>
      <c r="R17" s="38" t="str">
        <f>真值表!S17</f>
        <v>X</v>
      </c>
      <c r="S17" s="38" t="str">
        <f>真值表!T17</f>
        <v>X</v>
      </c>
      <c r="T17" s="38" t="str">
        <f>真值表!U17</f>
        <v>X</v>
      </c>
      <c r="U17" s="38">
        <f>真值表!V17</f>
        <v>0</v>
      </c>
      <c r="V17" s="38">
        <f>真值表!W17</f>
        <v>0</v>
      </c>
      <c r="W17" s="38">
        <f>真值表!X17</f>
        <v>0</v>
      </c>
      <c r="X17" s="38">
        <f>真值表!Y17</f>
        <v>0</v>
      </c>
      <c r="Y17" s="38">
        <f>真值表!Z17</f>
        <v>0</v>
      </c>
      <c r="Z17" s="38">
        <f>真值表!AA17</f>
        <v>0</v>
      </c>
      <c r="AA17" s="38">
        <f>真值表!AB17</f>
        <v>0</v>
      </c>
      <c r="AB17" s="38">
        <f>真值表!AC17</f>
        <v>1</v>
      </c>
      <c r="AC17" s="38">
        <f>真值表!AD17</f>
        <v>0</v>
      </c>
      <c r="AD17" s="38">
        <f>真值表!AE17</f>
        <v>0</v>
      </c>
      <c r="AE17" s="38">
        <f>真值表!AF17</f>
        <v>0</v>
      </c>
      <c r="AF17" s="38">
        <f>真值表!AG17</f>
        <v>0</v>
      </c>
      <c r="AG17" s="41">
        <f>真值表!AH17</f>
        <v>0</v>
      </c>
      <c r="AH17" s="41">
        <f>真值表!AI17</f>
        <v>0</v>
      </c>
      <c r="AI17" s="41">
        <f>真值表!AJ17</f>
        <v>0</v>
      </c>
      <c r="AJ17" s="41">
        <f>真值表!AL17</f>
        <v>0</v>
      </c>
    </row>
    <row r="18" spans="1:36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1" t="str">
        <f>IF(真值表!K18=1," "&amp;真值表!K$1&amp;" ",IF(真值表!K18=0,"~"&amp;真值表!K$1&amp;" ",""))</f>
        <v/>
      </c>
      <c r="K18" s="31" t="str">
        <f>IF(真值表!L18=1," "&amp;真值表!L$1&amp;" ",IF(真值表!L18=0,"~"&amp;真值表!L$1&amp;" ",""))</f>
        <v/>
      </c>
      <c r="L18" s="31" t="str">
        <f>IF(真值表!M18=1," "&amp;真值表!M$1&amp;" ",IF(真值表!M18=0,"~"&amp;真值表!M$1&amp;" ",""))</f>
        <v/>
      </c>
      <c r="M18" s="31" t="str">
        <f>IF(真值表!N18=1," "&amp;真值表!N$1&amp;" ",IF(真值表!N18=0,"~"&amp;真值表!N$1&amp;" ",""))</f>
        <v/>
      </c>
      <c r="N18" s="31" t="str">
        <f>IF(真值表!O18=1," "&amp;真值表!O$1&amp;" ",IF(真值表!O18=0,"~"&amp;真值表!O$1&amp;" ",""))</f>
        <v/>
      </c>
      <c r="O18" s="31" t="str">
        <f>IF(真值表!P18=1," "&amp;真值表!P$1&amp;" ",IF(真值表!P18=0,"~"&amp;真值表!P$1&amp;" ",""))</f>
        <v/>
      </c>
      <c r="P18" s="34" t="str">
        <f t="shared" si="0"/>
        <v>~OP5 ~OP4 ~OP3  OP2 ~OP1  OP0 +</v>
      </c>
      <c r="Q18" s="37" t="str">
        <f>真值表!R18</f>
        <v>X</v>
      </c>
      <c r="R18" s="37" t="str">
        <f>真值表!S18</f>
        <v>X</v>
      </c>
      <c r="S18" s="37" t="str">
        <f>真值表!T18</f>
        <v>X</v>
      </c>
      <c r="T18" s="37" t="str">
        <f>真值表!U18</f>
        <v>X</v>
      </c>
      <c r="U18" s="37">
        <f>真值表!V18</f>
        <v>0</v>
      </c>
      <c r="V18" s="37">
        <f>真值表!W18</f>
        <v>0</v>
      </c>
      <c r="W18" s="37">
        <f>真值表!X18</f>
        <v>0</v>
      </c>
      <c r="X18" s="37">
        <f>真值表!Y18</f>
        <v>0</v>
      </c>
      <c r="Y18" s="37">
        <f>真值表!Z18</f>
        <v>0</v>
      </c>
      <c r="Z18" s="37">
        <f>真值表!AA18</f>
        <v>0</v>
      </c>
      <c r="AA18" s="37">
        <f>真值表!AB18</f>
        <v>0</v>
      </c>
      <c r="AB18" s="37">
        <f>真值表!AC18</f>
        <v>0</v>
      </c>
      <c r="AC18" s="37">
        <f>真值表!AD18</f>
        <v>1</v>
      </c>
      <c r="AD18" s="37">
        <f>真值表!AE18</f>
        <v>0</v>
      </c>
      <c r="AE18" s="37">
        <f>真值表!AF18</f>
        <v>0</v>
      </c>
      <c r="AF18" s="37">
        <f>真值表!AG18</f>
        <v>0</v>
      </c>
      <c r="AG18" s="40">
        <f>真值表!AH18</f>
        <v>0</v>
      </c>
      <c r="AH18" s="40">
        <f>真值表!AI18</f>
        <v>0</v>
      </c>
      <c r="AI18" s="40">
        <f>真值表!AJ18</f>
        <v>0</v>
      </c>
      <c r="AJ18" s="40">
        <f>真值表!AL18</f>
        <v>0</v>
      </c>
    </row>
    <row r="19" spans="1:36" ht="16.5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3" t="str">
        <f>IF(真值表!K19=1," "&amp;真值表!K$1&amp;" ",IF(真值表!K19=0,"~"&amp;真值表!K$1&amp;" ",""))</f>
        <v/>
      </c>
      <c r="K19" s="33" t="str">
        <f>IF(真值表!L19=1," "&amp;真值表!L$1&amp;" ",IF(真值表!L19=0,"~"&amp;真值表!L$1&amp;" ",""))</f>
        <v/>
      </c>
      <c r="L19" s="33" t="str">
        <f>IF(真值表!M19=1," "&amp;真值表!M$1&amp;" ",IF(真值表!M19=0,"~"&amp;真值表!M$1&amp;" ",""))</f>
        <v/>
      </c>
      <c r="M19" s="33" t="str">
        <f>IF(真值表!N19=1," "&amp;真值表!N$1&amp;" ",IF(真值表!N19=0,"~"&amp;真值表!N$1&amp;" ",""))</f>
        <v/>
      </c>
      <c r="N19" s="33" t="str">
        <f>IF(真值表!O19=1," "&amp;真值表!O$1&amp;" ",IF(真值表!O19=0,"~"&amp;真值表!O$1&amp;" ",""))</f>
        <v/>
      </c>
      <c r="O19" s="33" t="str">
        <f>IF(真值表!P19=1," "&amp;真值表!P$1&amp;" ",IF(真值表!P19=0,"~"&amp;真值表!P$1&amp;" ",""))</f>
        <v/>
      </c>
      <c r="P19" s="34" t="str">
        <f t="shared" si="0"/>
        <v>~OP5 ~OP4  OP3 ~OP2 ~OP1 ~OP0 +</v>
      </c>
      <c r="Q19" s="38">
        <f>真值表!R19</f>
        <v>0</v>
      </c>
      <c r="R19" s="38">
        <f>真值表!S19</f>
        <v>1</v>
      </c>
      <c r="S19" s="38">
        <f>真值表!T19</f>
        <v>0</v>
      </c>
      <c r="T19" s="38">
        <f>真值表!U19</f>
        <v>1</v>
      </c>
      <c r="U19" s="38">
        <f>真值表!V19</f>
        <v>0</v>
      </c>
      <c r="V19" s="38">
        <f>真值表!W19</f>
        <v>0</v>
      </c>
      <c r="W19" s="38">
        <f>真值表!X19</f>
        <v>1</v>
      </c>
      <c r="X19" s="38">
        <f>真值表!Y19</f>
        <v>1</v>
      </c>
      <c r="Y19" s="38">
        <f>真值表!Z19</f>
        <v>0</v>
      </c>
      <c r="Z19" s="38">
        <f>真值表!AA19</f>
        <v>0</v>
      </c>
      <c r="AA19" s="38">
        <f>真值表!AB19</f>
        <v>0</v>
      </c>
      <c r="AB19" s="38">
        <f>真值表!AC19</f>
        <v>0</v>
      </c>
      <c r="AC19" s="38">
        <f>真值表!AD19</f>
        <v>0</v>
      </c>
      <c r="AD19" s="38">
        <f>真值表!AE19</f>
        <v>0</v>
      </c>
      <c r="AE19" s="38">
        <f>真值表!AF19</f>
        <v>0</v>
      </c>
      <c r="AF19" s="38">
        <f>真值表!AG19</f>
        <v>0</v>
      </c>
      <c r="AG19" s="41">
        <f>真值表!AH19</f>
        <v>0</v>
      </c>
      <c r="AH19" s="41">
        <f>真值表!AI19</f>
        <v>0</v>
      </c>
      <c r="AI19" s="41">
        <f>真值表!AJ19</f>
        <v>0</v>
      </c>
      <c r="AJ19" s="41">
        <f>真值表!AL19</f>
        <v>0</v>
      </c>
    </row>
    <row r="20" spans="1:36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1" t="str">
        <f>IF(真值表!K20=1," "&amp;真值表!K$1&amp;" ",IF(真值表!K20=0,"~"&amp;真值表!K$1&amp;" ",""))</f>
        <v/>
      </c>
      <c r="K20" s="31" t="str">
        <f>IF(真值表!L20=1," "&amp;真值表!L$1&amp;" ",IF(真值表!L20=0,"~"&amp;真值表!L$1&amp;" ",""))</f>
        <v/>
      </c>
      <c r="L20" s="31" t="str">
        <f>IF(真值表!M20=1," "&amp;真值表!M$1&amp;" ",IF(真值表!M20=0,"~"&amp;真值表!M$1&amp;" ",""))</f>
        <v/>
      </c>
      <c r="M20" s="31" t="str">
        <f>IF(真值表!N20=1," "&amp;真值表!N$1&amp;" ",IF(真值表!N20=0,"~"&amp;真值表!N$1&amp;" ",""))</f>
        <v/>
      </c>
      <c r="N20" s="31" t="str">
        <f>IF(真值表!O20=1," "&amp;真值表!O$1&amp;" ",IF(真值表!O20=0,"~"&amp;真值表!O$1&amp;" ",""))</f>
        <v/>
      </c>
      <c r="O20" s="31" t="str">
        <f>IF(真值表!P20=1," "&amp;真值表!P$1&amp;" ",IF(真值表!P20=0,"~"&amp;真值表!P$1&amp;" ",""))</f>
        <v/>
      </c>
      <c r="P20" s="34" t="str">
        <f t="shared" si="0"/>
        <v>~OP5 ~OP4  OP3  OP2 ~OP1 ~OP0 +</v>
      </c>
      <c r="Q20" s="37">
        <f>真值表!R20</f>
        <v>0</v>
      </c>
      <c r="R20" s="37">
        <f>真值表!S20</f>
        <v>1</v>
      </c>
      <c r="S20" s="37">
        <f>真值表!T20</f>
        <v>1</v>
      </c>
      <c r="T20" s="37">
        <f>真值表!U20</f>
        <v>1</v>
      </c>
      <c r="U20" s="37">
        <f>真值表!V20</f>
        <v>0</v>
      </c>
      <c r="V20" s="37">
        <f>真值表!W20</f>
        <v>0</v>
      </c>
      <c r="W20" s="37">
        <f>真值表!X20</f>
        <v>1</v>
      </c>
      <c r="X20" s="37">
        <f>真值表!Y20</f>
        <v>1</v>
      </c>
      <c r="Y20" s="37">
        <f>真值表!Z20</f>
        <v>0</v>
      </c>
      <c r="Z20" s="37">
        <f>真值表!AA20</f>
        <v>1</v>
      </c>
      <c r="AA20" s="37">
        <f>真值表!AB20</f>
        <v>0</v>
      </c>
      <c r="AB20" s="37">
        <f>真值表!AC20</f>
        <v>0</v>
      </c>
      <c r="AC20" s="37">
        <f>真值表!AD20</f>
        <v>0</v>
      </c>
      <c r="AD20" s="37">
        <f>真值表!AE20</f>
        <v>0</v>
      </c>
      <c r="AE20" s="37">
        <f>真值表!AF20</f>
        <v>0</v>
      </c>
      <c r="AF20" s="37">
        <f>真值表!AG20</f>
        <v>0</v>
      </c>
      <c r="AG20" s="40">
        <f>真值表!AH20</f>
        <v>0</v>
      </c>
      <c r="AH20" s="40">
        <f>真值表!AI20</f>
        <v>0</v>
      </c>
      <c r="AI20" s="40">
        <f>真值表!AJ20</f>
        <v>0</v>
      </c>
      <c r="AJ20" s="40">
        <f>真值表!AL20</f>
        <v>0</v>
      </c>
    </row>
    <row r="21" spans="1:36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3" t="str">
        <f>IF(真值表!K21=1," "&amp;真值表!K$1&amp;" ",IF(真值表!K21=0,"~"&amp;真值表!K$1&amp;" ",""))</f>
        <v/>
      </c>
      <c r="K21" s="33" t="str">
        <f>IF(真值表!L21=1," "&amp;真值表!L$1&amp;" ",IF(真值表!L21=0,"~"&amp;真值表!L$1&amp;" ",""))</f>
        <v/>
      </c>
      <c r="L21" s="33" t="str">
        <f>IF(真值表!M21=1," "&amp;真值表!M$1&amp;" ",IF(真值表!M21=0,"~"&amp;真值表!M$1&amp;" ",""))</f>
        <v/>
      </c>
      <c r="M21" s="33" t="str">
        <f>IF(真值表!N21=1," "&amp;真值表!N$1&amp;" ",IF(真值表!N21=0,"~"&amp;真值表!N$1&amp;" ",""))</f>
        <v/>
      </c>
      <c r="N21" s="33" t="str">
        <f>IF(真值表!O21=1," "&amp;真值表!O$1&amp;" ",IF(真值表!O21=0,"~"&amp;真值表!O$1&amp;" ",""))</f>
        <v/>
      </c>
      <c r="O21" s="33" t="str">
        <f>IF(真值表!P21=1," "&amp;真值表!P$1&amp;" ",IF(真值表!P21=0,"~"&amp;真值表!P$1&amp;" ",""))</f>
        <v/>
      </c>
      <c r="P21" s="34" t="str">
        <f t="shared" si="0"/>
        <v>~OP5 ~OP4  OP3 ~OP2 ~OP1  OP0 +</v>
      </c>
      <c r="Q21" s="38">
        <f>真值表!R21</f>
        <v>0</v>
      </c>
      <c r="R21" s="38">
        <f>真值表!S21</f>
        <v>1</v>
      </c>
      <c r="S21" s="38">
        <f>真值表!T21</f>
        <v>0</v>
      </c>
      <c r="T21" s="38">
        <f>真值表!U21</f>
        <v>1</v>
      </c>
      <c r="U21" s="38">
        <f>真值表!V21</f>
        <v>0</v>
      </c>
      <c r="V21" s="38">
        <f>真值表!W21</f>
        <v>0</v>
      </c>
      <c r="W21" s="38">
        <f>真值表!X21</f>
        <v>1</v>
      </c>
      <c r="X21" s="38">
        <f>真值表!Y21</f>
        <v>1</v>
      </c>
      <c r="Y21" s="38">
        <f>真值表!Z21</f>
        <v>0</v>
      </c>
      <c r="Z21" s="38">
        <f>真值表!AA21</f>
        <v>1</v>
      </c>
      <c r="AA21" s="38">
        <f>真值表!AB21</f>
        <v>0</v>
      </c>
      <c r="AB21" s="38">
        <f>真值表!AC21</f>
        <v>0</v>
      </c>
      <c r="AC21" s="38">
        <f>真值表!AD21</f>
        <v>0</v>
      </c>
      <c r="AD21" s="38">
        <f>真值表!AE21</f>
        <v>0</v>
      </c>
      <c r="AE21" s="38">
        <f>真值表!AF21</f>
        <v>0</v>
      </c>
      <c r="AF21" s="38">
        <f>真值表!AG21</f>
        <v>0</v>
      </c>
      <c r="AG21" s="41">
        <f>真值表!AH21</f>
        <v>0</v>
      </c>
      <c r="AH21" s="41">
        <f>真值表!AI21</f>
        <v>0</v>
      </c>
      <c r="AI21" s="41">
        <f>真值表!AJ21</f>
        <v>0</v>
      </c>
      <c r="AJ21" s="41">
        <f>真值表!AL21</f>
        <v>0</v>
      </c>
    </row>
    <row r="22" spans="1:36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1" t="str">
        <f>IF(真值表!K22=1," "&amp;真值表!K$1&amp;" ",IF(真值表!K22=0,"~"&amp;真值表!K$1&amp;" ",""))</f>
        <v/>
      </c>
      <c r="K22" s="31" t="str">
        <f>IF(真值表!L22=1," "&amp;真值表!L$1&amp;" ",IF(真值表!L22=0,"~"&amp;真值表!L$1&amp;" ",""))</f>
        <v/>
      </c>
      <c r="L22" s="31" t="str">
        <f>IF(真值表!M22=1," "&amp;真值表!M$1&amp;" ",IF(真值表!M22=0,"~"&amp;真值表!M$1&amp;" ",""))</f>
        <v/>
      </c>
      <c r="M22" s="31" t="str">
        <f>IF(真值表!N22=1," "&amp;真值表!N$1&amp;" ",IF(真值表!N22=0,"~"&amp;真值表!N$1&amp;" ",""))</f>
        <v/>
      </c>
      <c r="N22" s="31" t="str">
        <f>IF(真值表!O22=1," "&amp;真值表!O$1&amp;" ",IF(真值表!O22=0,"~"&amp;真值表!O$1&amp;" ",""))</f>
        <v/>
      </c>
      <c r="O22" s="31" t="str">
        <f>IF(真值表!P22=1," "&amp;真值表!P$1&amp;" ",IF(真值表!P22=0,"~"&amp;真值表!P$1&amp;" ",""))</f>
        <v/>
      </c>
      <c r="P22" s="34" t="str">
        <f t="shared" si="0"/>
        <v>~OP5 ~OP4  OP3 ~OP2  OP1 ~OP0 +</v>
      </c>
      <c r="Q22" s="37">
        <f>真值表!R22</f>
        <v>1</v>
      </c>
      <c r="R22" s="37">
        <f>真值表!S22</f>
        <v>0</v>
      </c>
      <c r="S22" s="37">
        <f>真值表!T22</f>
        <v>1</v>
      </c>
      <c r="T22" s="37">
        <f>真值表!U22</f>
        <v>1</v>
      </c>
      <c r="U22" s="37">
        <f>真值表!V22</f>
        <v>0</v>
      </c>
      <c r="V22" s="37">
        <f>真值表!W22</f>
        <v>0</v>
      </c>
      <c r="W22" s="37">
        <f>真值表!X22</f>
        <v>1</v>
      </c>
      <c r="X22" s="37">
        <f>真值表!Y22</f>
        <v>1</v>
      </c>
      <c r="Y22" s="37">
        <f>真值表!Z22</f>
        <v>0</v>
      </c>
      <c r="Z22" s="37">
        <f>真值表!AA22</f>
        <v>0</v>
      </c>
      <c r="AA22" s="37">
        <f>真值表!AB22</f>
        <v>0</v>
      </c>
      <c r="AB22" s="37">
        <f>真值表!AC22</f>
        <v>0</v>
      </c>
      <c r="AC22" s="37">
        <f>真值表!AD22</f>
        <v>0</v>
      </c>
      <c r="AD22" s="37">
        <f>真值表!AE22</f>
        <v>0</v>
      </c>
      <c r="AE22" s="37">
        <f>真值表!AF22</f>
        <v>0</v>
      </c>
      <c r="AF22" s="37">
        <f>真值表!AG22</f>
        <v>0</v>
      </c>
      <c r="AG22" s="40">
        <f>真值表!AH22</f>
        <v>0</v>
      </c>
      <c r="AH22" s="40">
        <f>真值表!AI22</f>
        <v>0</v>
      </c>
      <c r="AI22" s="40">
        <f>真值表!AJ22</f>
        <v>0</v>
      </c>
      <c r="AJ22" s="40">
        <f>真值表!AL22</f>
        <v>0</v>
      </c>
    </row>
    <row r="23" spans="1:36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3" t="str">
        <f>IF(真值表!K23=1," "&amp;真值表!K$1&amp;" ",IF(真值表!K23=0,"~"&amp;真值表!K$1&amp;" ",""))</f>
        <v/>
      </c>
      <c r="K23" s="33" t="str">
        <f>IF(真值表!L23=1," "&amp;真值表!L$1&amp;" ",IF(真值表!L23=0,"~"&amp;真值表!L$1&amp;" ",""))</f>
        <v/>
      </c>
      <c r="L23" s="33" t="str">
        <f>IF(真值表!M23=1," "&amp;真值表!M$1&amp;" ",IF(真值表!M23=0,"~"&amp;真值表!M$1&amp;" ",""))</f>
        <v/>
      </c>
      <c r="M23" s="33" t="str">
        <f>IF(真值表!N23=1," "&amp;真值表!N$1&amp;" ",IF(真值表!N23=0,"~"&amp;真值表!N$1&amp;" ",""))</f>
        <v/>
      </c>
      <c r="N23" s="33" t="str">
        <f>IF(真值表!O23=1," "&amp;真值表!O$1&amp;" ",IF(真值表!O23=0,"~"&amp;真值表!O$1&amp;" ",""))</f>
        <v/>
      </c>
      <c r="O23" s="33" t="str">
        <f>IF(真值表!P23=1," "&amp;真值表!P$1&amp;" ",IF(真值表!P23=0,"~"&amp;真值表!P$1&amp;" ",""))</f>
        <v/>
      </c>
      <c r="P23" s="34" t="str">
        <f t="shared" si="0"/>
        <v>~OP5 ~OP4  OP3  OP2 ~OP1  OP0 +</v>
      </c>
      <c r="Q23" s="38">
        <f>真值表!R23</f>
        <v>1</v>
      </c>
      <c r="R23" s="38">
        <f>真值表!S23</f>
        <v>0</v>
      </c>
      <c r="S23" s="38">
        <f>真值表!T23</f>
        <v>0</v>
      </c>
      <c r="T23" s="38">
        <f>真值表!U23</f>
        <v>0</v>
      </c>
      <c r="U23" s="38">
        <f>真值表!V23</f>
        <v>0</v>
      </c>
      <c r="V23" s="38">
        <f>真值表!W23</f>
        <v>0</v>
      </c>
      <c r="W23" s="38">
        <f>真值表!X23</f>
        <v>1</v>
      </c>
      <c r="X23" s="38">
        <f>真值表!Y23</f>
        <v>1</v>
      </c>
      <c r="Y23" s="38">
        <f>真值表!Z23</f>
        <v>0</v>
      </c>
      <c r="Z23" s="38">
        <f>真值表!AA23</f>
        <v>1</v>
      </c>
      <c r="AA23" s="38">
        <f>真值表!AB23</f>
        <v>0</v>
      </c>
      <c r="AB23" s="38">
        <f>真值表!AC23</f>
        <v>0</v>
      </c>
      <c r="AC23" s="38">
        <f>真值表!AD23</f>
        <v>0</v>
      </c>
      <c r="AD23" s="38">
        <f>真值表!AE23</f>
        <v>0</v>
      </c>
      <c r="AE23" s="38">
        <f>真值表!AF23</f>
        <v>0</v>
      </c>
      <c r="AF23" s="38">
        <f>真值表!AG23</f>
        <v>0</v>
      </c>
      <c r="AG23" s="41">
        <f>真值表!AH23</f>
        <v>0</v>
      </c>
      <c r="AH23" s="41">
        <f>真值表!AI23</f>
        <v>0</v>
      </c>
      <c r="AI23" s="41">
        <f>真值表!AJ23</f>
        <v>0</v>
      </c>
      <c r="AJ23" s="41">
        <f>真值表!AL23</f>
        <v>0</v>
      </c>
    </row>
    <row r="24" spans="1:36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1" t="str">
        <f>IF(真值表!K24=1," "&amp;真值表!K$1&amp;" ",IF(真值表!K24=0,"~"&amp;真值表!K$1&amp;" ",""))</f>
        <v/>
      </c>
      <c r="K24" s="31" t="str">
        <f>IF(真值表!L24=1," "&amp;真值表!L$1&amp;" ",IF(真值表!L24=0,"~"&amp;真值表!L$1&amp;" ",""))</f>
        <v/>
      </c>
      <c r="L24" s="31" t="str">
        <f>IF(真值表!M24=1," "&amp;真值表!M$1&amp;" ",IF(真值表!M24=0,"~"&amp;真值表!M$1&amp;" ",""))</f>
        <v/>
      </c>
      <c r="M24" s="31" t="str">
        <f>IF(真值表!N24=1," "&amp;真值表!N$1&amp;" ",IF(真值表!N24=0,"~"&amp;真值表!N$1&amp;" ",""))</f>
        <v/>
      </c>
      <c r="N24" s="31" t="str">
        <f>IF(真值表!O24=1," "&amp;真值表!O$1&amp;" ",IF(真值表!O24=0,"~"&amp;真值表!O$1&amp;" ",""))</f>
        <v/>
      </c>
      <c r="O24" s="31" t="str">
        <f>IF(真值表!P24=1," "&amp;真值表!P$1&amp;" ",IF(真值表!P24=0,"~"&amp;真值表!P$1&amp;" ",""))</f>
        <v/>
      </c>
      <c r="P24" s="34" t="str">
        <f t="shared" si="0"/>
        <v xml:space="preserve"> OP5 ~OP4 ~OP3 ~OP2  OP1  OP0 +</v>
      </c>
      <c r="Q24" s="37">
        <f>真值表!R24</f>
        <v>0</v>
      </c>
      <c r="R24" s="37">
        <f>真值表!S24</f>
        <v>1</v>
      </c>
      <c r="S24" s="37">
        <f>真值表!T24</f>
        <v>0</v>
      </c>
      <c r="T24" s="37">
        <f>真值表!U24</f>
        <v>1</v>
      </c>
      <c r="U24" s="37">
        <f>真值表!V24</f>
        <v>1</v>
      </c>
      <c r="V24" s="37">
        <f>真值表!W24</f>
        <v>0</v>
      </c>
      <c r="W24" s="37">
        <f>真值表!X24</f>
        <v>1</v>
      </c>
      <c r="X24" s="37">
        <f>真值表!Y24</f>
        <v>1</v>
      </c>
      <c r="Y24" s="37">
        <f>真值表!Z24</f>
        <v>0</v>
      </c>
      <c r="Z24" s="37">
        <f>真值表!AA24</f>
        <v>0</v>
      </c>
      <c r="AA24" s="37">
        <f>真值表!AB24</f>
        <v>0</v>
      </c>
      <c r="AB24" s="37">
        <f>真值表!AC24</f>
        <v>0</v>
      </c>
      <c r="AC24" s="37">
        <f>真值表!AD24</f>
        <v>0</v>
      </c>
      <c r="AD24" s="37">
        <f>真值表!AE24</f>
        <v>0</v>
      </c>
      <c r="AE24" s="37">
        <f>真值表!AF24</f>
        <v>0</v>
      </c>
      <c r="AF24" s="37">
        <f>真值表!AG24</f>
        <v>0</v>
      </c>
      <c r="AG24" s="40">
        <f>真值表!AH24</f>
        <v>0</v>
      </c>
      <c r="AH24" s="40">
        <f>真值表!AI24</f>
        <v>0</v>
      </c>
      <c r="AI24" s="40">
        <f>真值表!AJ24</f>
        <v>0</v>
      </c>
      <c r="AJ24" s="40">
        <f>真值表!AL24</f>
        <v>0</v>
      </c>
    </row>
    <row r="25" spans="1:36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3" t="str">
        <f>IF(真值表!K25=1," "&amp;真值表!K$1&amp;" ",IF(真值表!K25=0,"~"&amp;真值表!K$1&amp;" ",""))</f>
        <v/>
      </c>
      <c r="K25" s="33" t="str">
        <f>IF(真值表!L25=1," "&amp;真值表!L$1&amp;" ",IF(真值表!L25=0,"~"&amp;真值表!L$1&amp;" ",""))</f>
        <v/>
      </c>
      <c r="L25" s="33" t="str">
        <f>IF(真值表!M25=1," "&amp;真值表!M$1&amp;" ",IF(真值表!M25=0,"~"&amp;真值表!M$1&amp;" ",""))</f>
        <v/>
      </c>
      <c r="M25" s="33" t="str">
        <f>IF(真值表!N25=1," "&amp;真值表!N$1&amp;" ",IF(真值表!N25=0,"~"&amp;真值表!N$1&amp;" ",""))</f>
        <v/>
      </c>
      <c r="N25" s="33" t="str">
        <f>IF(真值表!O25=1," "&amp;真值表!O$1&amp;" ",IF(真值表!O25=0,"~"&amp;真值表!O$1&amp;" ",""))</f>
        <v/>
      </c>
      <c r="O25" s="33" t="str">
        <f>IF(真值表!P25=1," "&amp;真值表!P$1&amp;" ",IF(真值表!P25=0,"~"&amp;真值表!P$1&amp;" ",""))</f>
        <v/>
      </c>
      <c r="P25" s="34" t="str">
        <f t="shared" si="0"/>
        <v xml:space="preserve"> OP5 ~OP4  OP3 ~OP2  OP1  OP0 +</v>
      </c>
      <c r="Q25" s="38">
        <f>真值表!R25</f>
        <v>0</v>
      </c>
      <c r="R25" s="38">
        <f>真值表!S25</f>
        <v>1</v>
      </c>
      <c r="S25" s="38">
        <f>真值表!T25</f>
        <v>0</v>
      </c>
      <c r="T25" s="38">
        <f>真值表!U25</f>
        <v>1</v>
      </c>
      <c r="U25" s="38">
        <f>真值表!V25</f>
        <v>0</v>
      </c>
      <c r="V25" s="38">
        <f>真值表!W25</f>
        <v>1</v>
      </c>
      <c r="W25" s="38">
        <f>真值表!X25</f>
        <v>1</v>
      </c>
      <c r="X25" s="38">
        <f>真值表!Y25</f>
        <v>0</v>
      </c>
      <c r="Y25" s="38">
        <f>真值表!Z25</f>
        <v>0</v>
      </c>
      <c r="Z25" s="38">
        <f>真值表!AA25</f>
        <v>0</v>
      </c>
      <c r="AA25" s="38">
        <f>真值表!AB25</f>
        <v>0</v>
      </c>
      <c r="AB25" s="38">
        <f>真值表!AC25</f>
        <v>0</v>
      </c>
      <c r="AC25" s="38">
        <f>真值表!AD25</f>
        <v>0</v>
      </c>
      <c r="AD25" s="38">
        <f>真值表!AE25</f>
        <v>0</v>
      </c>
      <c r="AE25" s="38">
        <f>真值表!AF25</f>
        <v>0</v>
      </c>
      <c r="AF25" s="38">
        <f>真值表!AG25</f>
        <v>0</v>
      </c>
      <c r="AG25" s="41">
        <f>真值表!AH25</f>
        <v>0</v>
      </c>
      <c r="AH25" s="41">
        <f>真值表!AI25</f>
        <v>0</v>
      </c>
      <c r="AI25" s="41">
        <f>真值表!AJ25</f>
        <v>0</v>
      </c>
      <c r="AJ25" s="41">
        <f>真值表!AL25</f>
        <v>0</v>
      </c>
    </row>
    <row r="26" spans="1:36" ht="16.5" x14ac:dyDescent="0.3">
      <c r="A26" s="23" t="str">
        <f>真值表!B26</f>
        <v>LUI</v>
      </c>
      <c r="B26" s="24">
        <f>真值表!C26</f>
        <v>15</v>
      </c>
      <c r="C26" s="25">
        <f>真值表!D27</f>
        <v>6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 OP3 </v>
      </c>
      <c r="G26" s="26" t="str">
        <f>IF(真值表!H26=1," "&amp;真值表!H$1&amp;" ",IF(真值表!H26=0,"~"&amp;真值表!H$1&amp;" ",""))</f>
        <v xml:space="preserve"> OP2 </v>
      </c>
      <c r="H26" s="26" t="str">
        <f>IF(真值表!I26=1," "&amp;真值表!I$1&amp;" ",IF(真值表!I26=0,"~"&amp;真值表!I$1&amp;" ",""))</f>
        <v xml:space="preserve"> OP1 </v>
      </c>
      <c r="I26" s="26" t="str">
        <f>IF(真值表!J26=1," "&amp;真值表!J$1&amp;" ",IF(真值表!J26=0,"~"&amp;真值表!J$1&amp;" ",""))</f>
        <v xml:space="preserve"> OP0 </v>
      </c>
      <c r="J26" s="31" t="str">
        <f>IF(真值表!K26=1," "&amp;真值表!K$1&amp;" ",IF(真值表!K26=0,"~"&amp;真值表!K$1&amp;" ",""))</f>
        <v/>
      </c>
      <c r="K26" s="31" t="str">
        <f>IF(真值表!L26=1," "&amp;真值表!L$1&amp;" ",IF(真值表!L26=0,"~"&amp;真值表!L$1&amp;" ",""))</f>
        <v/>
      </c>
      <c r="L26" s="31" t="str">
        <f>IF(真值表!M26=1," "&amp;真值表!M$1&amp;" ",IF(真值表!M26=0,"~"&amp;真值表!M$1&amp;" ",""))</f>
        <v/>
      </c>
      <c r="M26" s="31" t="str">
        <f>IF(真值表!N26=1," "&amp;真值表!N$1&amp;" ",IF(真值表!N26=0,"~"&amp;真值表!N$1&amp;" ",""))</f>
        <v/>
      </c>
      <c r="N26" s="31" t="str">
        <f>IF(真值表!O26=1," "&amp;真值表!O$1&amp;" ",IF(真值表!O26=0,"~"&amp;真值表!O$1&amp;" ",""))</f>
        <v/>
      </c>
      <c r="O26" s="31" t="str">
        <f>IF(真值表!P26=1," "&amp;真值表!P$1&amp;" ",IF(真值表!P26=0,"~"&amp;真值表!P$1&amp;" ",""))</f>
        <v/>
      </c>
      <c r="P26" s="34" t="str">
        <f t="shared" si="0"/>
        <v>~OP5 ~OP4  OP3  OP2  OP1  OP0 +</v>
      </c>
      <c r="Q26" s="37">
        <f>真值表!R26</f>
        <v>0</v>
      </c>
      <c r="R26" s="37">
        <f>真值表!S26</f>
        <v>0</v>
      </c>
      <c r="S26" s="37">
        <f>真值表!T26</f>
        <v>0</v>
      </c>
      <c r="T26" s="37">
        <f>真值表!U26</f>
        <v>0</v>
      </c>
      <c r="U26" s="37">
        <f>真值表!V26</f>
        <v>0</v>
      </c>
      <c r="V26" s="37">
        <f>真值表!W26</f>
        <v>0</v>
      </c>
      <c r="W26" s="37">
        <f>真值表!X26</f>
        <v>1</v>
      </c>
      <c r="X26" s="37">
        <f>真值表!Y26</f>
        <v>1</v>
      </c>
      <c r="Y26" s="37">
        <f>真值表!Z26</f>
        <v>0</v>
      </c>
      <c r="Z26" s="37">
        <f>真值表!AA26</f>
        <v>0</v>
      </c>
      <c r="AA26" s="37">
        <f>真值表!AB26</f>
        <v>0</v>
      </c>
      <c r="AB26" s="37">
        <f>真值表!AC26</f>
        <v>0</v>
      </c>
      <c r="AC26" s="37">
        <f>真值表!AD26</f>
        <v>0</v>
      </c>
      <c r="AD26" s="37">
        <f>真值表!AE26</f>
        <v>0</v>
      </c>
      <c r="AE26" s="37">
        <f>真值表!AF26</f>
        <v>0</v>
      </c>
      <c r="AF26" s="37">
        <f>真值表!AG26</f>
        <v>0</v>
      </c>
      <c r="AG26" s="40">
        <f>真值表!AH26</f>
        <v>1</v>
      </c>
      <c r="AH26" s="40">
        <f>真值表!AI26</f>
        <v>0</v>
      </c>
      <c r="AI26" s="40">
        <f>真值表!AJ26</f>
        <v>1</v>
      </c>
      <c r="AJ26" s="40">
        <f>真值表!AL26</f>
        <v>0</v>
      </c>
    </row>
    <row r="27" spans="1:36" ht="16.5" x14ac:dyDescent="0.3">
      <c r="A27" s="27" t="str">
        <f>真值表!B27</f>
        <v>srlv</v>
      </c>
      <c r="B27" s="28">
        <f>真值表!C27</f>
        <v>0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~OP3 </v>
      </c>
      <c r="G27" s="30" t="str">
        <f>IF(真值表!H27=1," "&amp;真值表!H$1&amp;" ",IF(真值表!H27=0,"~"&amp;真值表!H$1&amp;" ",""))</f>
        <v xml:space="preserve">~OP2 </v>
      </c>
      <c r="H27" s="30" t="str">
        <f>IF(真值表!I27=1," "&amp;真值表!I$1&amp;" ",IF(真值表!I27=0,"~"&amp;真值表!I$1&amp;" ",""))</f>
        <v xml:space="preserve">~OP1 </v>
      </c>
      <c r="I27" s="30" t="str">
        <f>IF(真值表!J27=1," "&amp;真值表!J$1&amp;" ",IF(真值表!J27=0,"~"&amp;真值表!J$1&amp;" ",""))</f>
        <v xml:space="preserve">~OP0 </v>
      </c>
      <c r="J27" s="33" t="str">
        <f>IF(真值表!K27=1," "&amp;真值表!K$1&amp;" ",IF(真值表!K27=0,"~"&amp;真值表!K$1&amp;" ",""))</f>
        <v xml:space="preserve">~F5 </v>
      </c>
      <c r="K27" s="33" t="str">
        <f>IF(真值表!L27=1," "&amp;真值表!L$1&amp;" ",IF(真值表!L27=0,"~"&amp;真值表!L$1&amp;" ",""))</f>
        <v xml:space="preserve">~F4 </v>
      </c>
      <c r="L27" s="33" t="str">
        <f>IF(真值表!M27=1," "&amp;真值表!M$1&amp;" ",IF(真值表!M27=0,"~"&amp;真值表!M$1&amp;" ",""))</f>
        <v xml:space="preserve">~F3 </v>
      </c>
      <c r="M27" s="33" t="str">
        <f>IF(真值表!N27=1," "&amp;真值表!N$1&amp;" ",IF(真值表!N27=0,"~"&amp;真值表!N$1&amp;" ",""))</f>
        <v xml:space="preserve"> F2 </v>
      </c>
      <c r="N27" s="33" t="str">
        <f>IF(真值表!O27=1," "&amp;真值表!O$1&amp;" ",IF(真值表!O27=0,"~"&amp;真值表!O$1&amp;" ",""))</f>
        <v xml:space="preserve"> F1 </v>
      </c>
      <c r="O27" s="33" t="str">
        <f>IF(真值表!P27=1," "&amp;真值表!P$1&amp;" ",IF(真值表!P27=0,"~"&amp;真值表!P$1&amp;" ",""))</f>
        <v xml:space="preserve">~F0 </v>
      </c>
      <c r="P27" s="34" t="str">
        <f t="shared" si="0"/>
        <v>~OP5 ~OP4 ~OP3 ~OP2 ~OP1 ~OP0 ~F5 ~F4 ~F3  F2  F1 ~F0 +</v>
      </c>
      <c r="Q27" s="38">
        <f>真值表!R27</f>
        <v>0</v>
      </c>
      <c r="R27" s="38">
        <f>真值表!S27</f>
        <v>0</v>
      </c>
      <c r="S27" s="38">
        <f>真值表!T27</f>
        <v>1</v>
      </c>
      <c r="T27" s="38">
        <f>真值表!U27</f>
        <v>0</v>
      </c>
      <c r="U27" s="38">
        <f>真值表!V27</f>
        <v>0</v>
      </c>
      <c r="V27" s="38">
        <f>真值表!W27</f>
        <v>0</v>
      </c>
      <c r="W27" s="38">
        <f>真值表!X27</f>
        <v>0</v>
      </c>
      <c r="X27" s="38">
        <f>真值表!Y27</f>
        <v>1</v>
      </c>
      <c r="Y27" s="38">
        <f>真值表!Z27</f>
        <v>0</v>
      </c>
      <c r="Z27" s="38">
        <f>真值表!AA27</f>
        <v>0</v>
      </c>
      <c r="AA27" s="38">
        <f>真值表!AB27</f>
        <v>1</v>
      </c>
      <c r="AB27" s="38">
        <f>真值表!AC27</f>
        <v>0</v>
      </c>
      <c r="AC27" s="38">
        <f>真值表!AD27</f>
        <v>0</v>
      </c>
      <c r="AD27" s="38">
        <f>真值表!AE27</f>
        <v>0</v>
      </c>
      <c r="AE27" s="38">
        <f>真值表!AF27</f>
        <v>0</v>
      </c>
      <c r="AF27" s="38">
        <f>真值表!AG27</f>
        <v>0</v>
      </c>
      <c r="AG27" s="41">
        <f>真值表!AH27</f>
        <v>0</v>
      </c>
      <c r="AH27" s="41">
        <f>真值表!AI27</f>
        <v>0</v>
      </c>
      <c r="AI27" s="41">
        <f>真值表!AJ27</f>
        <v>0</v>
      </c>
      <c r="AJ27" s="41">
        <f>真值表!AL27</f>
        <v>0</v>
      </c>
    </row>
    <row r="28" spans="1:36" ht="16.5" x14ac:dyDescent="0.3">
      <c r="A28" s="23" t="str">
        <f>真值表!B28</f>
        <v>lh</v>
      </c>
      <c r="B28" s="24">
        <f>真值表!C28</f>
        <v>33</v>
      </c>
      <c r="C28" s="25" t="str">
        <f>真值表!D29</f>
        <v>X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~OP3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 OP0 </v>
      </c>
      <c r="J28" s="31" t="str">
        <f>IF(真值表!K28=1," "&amp;真值表!K$1&amp;" ",IF(真值表!K28=0,"~"&amp;真值表!K$1&amp;" ",""))</f>
        <v/>
      </c>
      <c r="K28" s="31" t="str">
        <f>IF(真值表!L28=1," "&amp;真值表!L$1&amp;" ",IF(真值表!L28=0,"~"&amp;真值表!L$1&amp;" ",""))</f>
        <v/>
      </c>
      <c r="L28" s="31" t="str">
        <f>IF(真值表!M28=1," "&amp;真值表!M$1&amp;" ",IF(真值表!M28=0,"~"&amp;真值表!M$1&amp;" ",""))</f>
        <v/>
      </c>
      <c r="M28" s="31" t="str">
        <f>IF(真值表!N28=1," "&amp;真值表!N$1&amp;" ",IF(真值表!N28=0,"~"&amp;真值表!N$1&amp;" ",""))</f>
        <v/>
      </c>
      <c r="N28" s="31" t="str">
        <f>IF(真值表!O28=1," "&amp;真值表!O$1&amp;" ",IF(真值表!O28=0,"~"&amp;真值表!O$1&amp;" ",""))</f>
        <v/>
      </c>
      <c r="O28" s="31" t="str">
        <f>IF(真值表!P28=1," "&amp;真值表!P$1&amp;" ",IF(真值表!P28=0,"~"&amp;真值表!P$1&amp;" ",""))</f>
        <v/>
      </c>
      <c r="P28" s="34" t="str">
        <f>CONCATENATE(D28,E28,F28,G28,H28,I28,J28,K28,L28,M28,N28,O28)&amp;"+"</f>
        <v xml:space="preserve"> OP5 ~OP4 ~OP3 ~OP2 ~OP1  OP0 +</v>
      </c>
      <c r="Q28" s="37">
        <f>真值表!R28</f>
        <v>0</v>
      </c>
      <c r="R28" s="37">
        <f>真值表!S28</f>
        <v>1</v>
      </c>
      <c r="S28" s="37">
        <f>真值表!T28</f>
        <v>0</v>
      </c>
      <c r="T28" s="37">
        <f>真值表!U28</f>
        <v>1</v>
      </c>
      <c r="U28" s="37">
        <f>真值表!V28</f>
        <v>1</v>
      </c>
      <c r="V28" s="37">
        <f>真值表!W28</f>
        <v>0</v>
      </c>
      <c r="W28" s="37">
        <f>真值表!X28</f>
        <v>1</v>
      </c>
      <c r="X28" s="37">
        <f>真值表!Y28</f>
        <v>1</v>
      </c>
      <c r="Y28" s="37">
        <f>真值表!Z28</f>
        <v>0</v>
      </c>
      <c r="Z28" s="37">
        <f>真值表!AA28</f>
        <v>0</v>
      </c>
      <c r="AA28" s="37">
        <f>真值表!AB28</f>
        <v>0</v>
      </c>
      <c r="AB28" s="37">
        <f>真值表!AC28</f>
        <v>0</v>
      </c>
      <c r="AC28" s="37">
        <f>真值表!AD28</f>
        <v>0</v>
      </c>
      <c r="AD28" s="37">
        <f>真值表!AE28</f>
        <v>0</v>
      </c>
      <c r="AE28" s="37">
        <f>真值表!AF28</f>
        <v>0</v>
      </c>
      <c r="AF28" s="37">
        <f>真值表!AG28</f>
        <v>0</v>
      </c>
      <c r="AG28" s="40">
        <f>真值表!AH28</f>
        <v>0</v>
      </c>
      <c r="AH28" s="40">
        <f>真值表!AI28</f>
        <v>0</v>
      </c>
      <c r="AI28" s="40">
        <f>真值表!AJ28</f>
        <v>0</v>
      </c>
      <c r="AJ28" s="40">
        <f>真值表!AL28</f>
        <v>0</v>
      </c>
    </row>
    <row r="29" spans="1:36" ht="16.5" x14ac:dyDescent="0.3">
      <c r="A29" s="27" t="str">
        <f>真值表!B29</f>
        <v>bgez</v>
      </c>
      <c r="B29" s="28">
        <f>真值表!C29</f>
        <v>1</v>
      </c>
      <c r="C29" s="29">
        <f>真值表!D30</f>
        <v>0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~OP2 </v>
      </c>
      <c r="H29" s="30" t="str">
        <f>IF(真值表!I29=1," "&amp;真值表!I$1&amp;" ",IF(真值表!I29=0,"~"&amp;真值表!I$1&amp;" ",""))</f>
        <v xml:space="preserve">~OP1 </v>
      </c>
      <c r="I29" s="30" t="str">
        <f>IF(真值表!J29=1," "&amp;真值表!J$1&amp;" ",IF(真值表!J29=0,"~"&amp;真值表!J$1&amp;" ",""))</f>
        <v xml:space="preserve"> OP0 </v>
      </c>
      <c r="J29" s="33" t="str">
        <f>IF(真值表!K29=1," "&amp;真值表!K$1&amp;" ",IF(真值表!K29=0,"~"&amp;真值表!K$1&amp;" ",""))</f>
        <v/>
      </c>
      <c r="K29" s="33" t="str">
        <f>IF(真值表!L29=1," "&amp;真值表!L$1&amp;" ",IF(真值表!L29=0,"~"&amp;真值表!L$1&amp;" ",""))</f>
        <v/>
      </c>
      <c r="L29" s="33" t="str">
        <f>IF(真值表!M29=1," "&amp;真值表!M$1&amp;" ",IF(真值表!M29=0,"~"&amp;真值表!M$1&amp;" ",""))</f>
        <v/>
      </c>
      <c r="M29" s="33" t="str">
        <f>IF(真值表!N29=1," "&amp;真值表!N$1&amp;" ",IF(真值表!N29=0,"~"&amp;真值表!N$1&amp;" ",""))</f>
        <v/>
      </c>
      <c r="N29" s="33" t="str">
        <f>IF(真值表!O29=1," "&amp;真值表!O$1&amp;" ",IF(真值表!O29=0,"~"&amp;真值表!O$1&amp;" ",""))</f>
        <v/>
      </c>
      <c r="O29" s="33" t="str">
        <f>IF(真值表!P29=1," "&amp;真值表!P$1&amp;" ",IF(真值表!P29=0,"~"&amp;真值表!P$1&amp;" ",""))</f>
        <v/>
      </c>
      <c r="P29" s="34" t="str">
        <f t="shared" si="0"/>
        <v>~OP5 ~OP4 ~OP3 ~OP2 ~OP1  OP0 +</v>
      </c>
      <c r="Q29" s="38">
        <f>真值表!R29</f>
        <v>1</v>
      </c>
      <c r="R29" s="38">
        <f>真值表!S29</f>
        <v>0</v>
      </c>
      <c r="S29" s="38">
        <f>真值表!T29</f>
        <v>1</v>
      </c>
      <c r="T29" s="38">
        <f>真值表!U29</f>
        <v>1</v>
      </c>
      <c r="U29" s="38">
        <v>0</v>
      </c>
      <c r="V29" s="38">
        <f>真值表!W29</f>
        <v>0</v>
      </c>
      <c r="W29" s="38">
        <f>真值表!X29</f>
        <v>0</v>
      </c>
      <c r="X29" s="38">
        <f>真值表!Y29</f>
        <v>0</v>
      </c>
      <c r="Y29" s="38">
        <f>真值表!Z29</f>
        <v>0</v>
      </c>
      <c r="Z29" s="38">
        <f>真值表!AA29</f>
        <v>0</v>
      </c>
      <c r="AA29" s="38">
        <f>真值表!AB29</f>
        <v>0</v>
      </c>
      <c r="AB29" s="38">
        <f>真值表!AC29</f>
        <v>0</v>
      </c>
      <c r="AC29" s="38">
        <f>真值表!AD29</f>
        <v>0</v>
      </c>
      <c r="AD29" s="38">
        <f>真值表!AE29</f>
        <v>0</v>
      </c>
      <c r="AE29" s="38">
        <f>真值表!AF29</f>
        <v>0</v>
      </c>
      <c r="AF29" s="38">
        <f>真值表!AG29</f>
        <v>0</v>
      </c>
      <c r="AG29" s="41">
        <f>真值表!AH29</f>
        <v>0</v>
      </c>
      <c r="AH29" s="41">
        <f>真值表!AI29</f>
        <v>0</v>
      </c>
      <c r="AI29" s="41">
        <f>真值表!AJ29</f>
        <v>0</v>
      </c>
      <c r="AJ29" s="41">
        <f>真值表!AL29</f>
        <v>1</v>
      </c>
    </row>
    <row r="30" spans="1:36" ht="16.5" x14ac:dyDescent="0.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 ",IF(真值表!E30=0,"~"&amp;真值表!E$1&amp;" ",""))</f>
        <v xml:space="preserve">~OP5 </v>
      </c>
      <c r="E30" s="26" t="str">
        <f>IF(真值表!F30=1," "&amp;真值表!F$1&amp;" ",IF(真值表!F30=0,"~"&amp;真值表!F$1&amp;" ",""))</f>
        <v xml:space="preserve">~OP4 </v>
      </c>
      <c r="F30" s="26" t="str">
        <f>IF(真值表!G30=1," "&amp;真值表!G$1&amp;" ",IF(真值表!G30=0,"~"&amp;真值表!G$1&amp;" ",""))</f>
        <v xml:space="preserve">~OP3 </v>
      </c>
      <c r="G30" s="26" t="str">
        <f>IF(真值表!H30=1," "&amp;真值表!H$1&amp;" ",IF(真值表!H30=0,"~"&amp;真值表!H$1&amp;" ",""))</f>
        <v xml:space="preserve">~OP2 </v>
      </c>
      <c r="H30" s="26" t="str">
        <f>IF(真值表!I30=1," "&amp;真值表!I$1&amp;" ",IF(真值表!I30=0,"~"&amp;真值表!I$1&amp;" ",""))</f>
        <v xml:space="preserve">~OP1 </v>
      </c>
      <c r="I30" s="26" t="str">
        <f>IF(真值表!J30=1," "&amp;真值表!J$1&amp;" ",IF(真值表!J30=0,"~"&amp;真值表!J$1&amp;" ",""))</f>
        <v xml:space="preserve">~OP0 </v>
      </c>
      <c r="J30" s="31" t="str">
        <f>IF(真值表!K30=1," "&amp;真值表!K$1&amp;" ",IF(真值表!K30=0,"~"&amp;真值表!K$1&amp;" ",""))</f>
        <v xml:space="preserve">~F5 </v>
      </c>
      <c r="K30" s="31" t="str">
        <f>IF(真值表!L30=1," "&amp;真值表!L$1&amp;" ",IF(真值表!L30=0,"~"&amp;真值表!L$1&amp;" ",""))</f>
        <v xml:space="preserve">~F4 </v>
      </c>
      <c r="L30" s="31" t="str">
        <f>IF(真值表!M30=1," "&amp;真值表!M$1&amp;" ",IF(真值表!M30=0,"~"&amp;真值表!M$1&amp;" ",""))</f>
        <v xml:space="preserve">~F3 </v>
      </c>
      <c r="M30" s="31" t="str">
        <f>IF(真值表!N30=1," "&amp;真值表!N$1&amp;" ",IF(真值表!N30=0,"~"&amp;真值表!N$1&amp;" ",""))</f>
        <v xml:space="preserve">~F2 </v>
      </c>
      <c r="N30" s="31" t="str">
        <f>IF(真值表!O30=1," "&amp;真值表!O$1&amp;" ",IF(真值表!O30=0,"~"&amp;真值表!O$1&amp;" ",""))</f>
        <v xml:space="preserve">~F1 </v>
      </c>
      <c r="O30" s="31" t="str">
        <f>IF(真值表!P30=1," "&amp;真值表!P$1&amp;" ",IF(真值表!P30=0,"~"&amp;真值表!P$1&amp;" ",""))</f>
        <v xml:space="preserve">~F0 </v>
      </c>
      <c r="P30" s="32" t="str">
        <f t="shared" si="0"/>
        <v>~OP5 ~OP4 ~OP3 ~OP2 ~OP1 ~OP0 ~F5 ~F4 ~F3 ~F2 ~F1 ~F0 +</v>
      </c>
      <c r="Q30" s="37">
        <f>真值表!R30</f>
        <v>0</v>
      </c>
      <c r="R30" s="37">
        <f>真值表!S30</f>
        <v>0</v>
      </c>
      <c r="S30" s="37">
        <f>真值表!T30</f>
        <v>0</v>
      </c>
      <c r="T30" s="37">
        <f>真值表!U30</f>
        <v>0</v>
      </c>
      <c r="U30" s="37">
        <f>真值表!V30</f>
        <v>0</v>
      </c>
      <c r="V30" s="37">
        <f>真值表!W30</f>
        <v>0</v>
      </c>
      <c r="W30" s="37">
        <f>真值表!X30</f>
        <v>0</v>
      </c>
      <c r="X30" s="37">
        <f>真值表!Y30</f>
        <v>0</v>
      </c>
      <c r="Y30" s="37">
        <f>真值表!Z30</f>
        <v>0</v>
      </c>
      <c r="Z30" s="37">
        <f>真值表!AA30</f>
        <v>0</v>
      </c>
      <c r="AA30" s="37">
        <f>真值表!AB30</f>
        <v>0</v>
      </c>
      <c r="AB30" s="37">
        <f>真值表!AC30</f>
        <v>0</v>
      </c>
      <c r="AC30" s="37">
        <f>真值表!AD30</f>
        <v>0</v>
      </c>
      <c r="AD30" s="37">
        <f>真值表!AE30</f>
        <v>0</v>
      </c>
      <c r="AE30" s="37">
        <f>真值表!AF30</f>
        <v>0</v>
      </c>
      <c r="AF30" s="37">
        <f>真值表!AG30</f>
        <v>0</v>
      </c>
      <c r="AG30" s="40">
        <f>真值表!AH30</f>
        <v>0</v>
      </c>
      <c r="AH30" s="40">
        <f>真值表!AI30</f>
        <v>0</v>
      </c>
      <c r="AI30" s="40">
        <f>真值表!AJ30</f>
        <v>0</v>
      </c>
      <c r="AJ30" s="40">
        <f>真值表!AL30</f>
        <v>0</v>
      </c>
    </row>
    <row r="31" spans="1:36" ht="16.5" x14ac:dyDescent="0.3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 ",IF(真值表!E31=0,"~"&amp;真值表!E$1&amp;" ",""))</f>
        <v xml:space="preserve">~OP5 </v>
      </c>
      <c r="E31" s="30" t="str">
        <f>IF(真值表!F31=1," "&amp;真值表!F$1&amp;" ",IF(真值表!F31=0,"~"&amp;真值表!F$1&amp;" ",""))</f>
        <v xml:space="preserve">~OP4 </v>
      </c>
      <c r="F31" s="30" t="str">
        <f>IF(真值表!G31=1," "&amp;真值表!G$1&amp;" ",IF(真值表!G31=0,"~"&amp;真值表!G$1&amp;" ",""))</f>
        <v xml:space="preserve">~OP3 </v>
      </c>
      <c r="G31" s="30" t="str">
        <f>IF(真值表!H31=1," "&amp;真值表!H$1&amp;" ",IF(真值表!H31=0,"~"&amp;真值表!H$1&amp;" ",""))</f>
        <v xml:space="preserve">~OP2 </v>
      </c>
      <c r="H31" s="30" t="str">
        <f>IF(真值表!I31=1," "&amp;真值表!I$1&amp;" ",IF(真值表!I31=0,"~"&amp;真值表!I$1&amp;" ",""))</f>
        <v xml:space="preserve">~OP1 </v>
      </c>
      <c r="I31" s="30" t="str">
        <f>IF(真值表!J31=1," "&amp;真值表!J$1&amp;" ",IF(真值表!J31=0,"~"&amp;真值表!J$1&amp;" ",""))</f>
        <v xml:space="preserve">~OP0 </v>
      </c>
      <c r="J31" s="33" t="str">
        <f>IF(真值表!K31=1," "&amp;真值表!K$1&amp;" ",IF(真值表!K31=0,"~"&amp;真值表!K$1&amp;" ",""))</f>
        <v xml:space="preserve">~F5 </v>
      </c>
      <c r="K31" s="33" t="str">
        <f>IF(真值表!L31=1," "&amp;真值表!L$1&amp;" ",IF(真值表!L31=0,"~"&amp;真值表!L$1&amp;" ",""))</f>
        <v xml:space="preserve">~F4 </v>
      </c>
      <c r="L31" s="33" t="str">
        <f>IF(真值表!M31=1," "&amp;真值表!M$1&amp;" ",IF(真值表!M31=0,"~"&amp;真值表!M$1&amp;" ",""))</f>
        <v xml:space="preserve">~F3 </v>
      </c>
      <c r="M31" s="33" t="str">
        <f>IF(真值表!N31=1," "&amp;真值表!N$1&amp;" ",IF(真值表!N31=0,"~"&amp;真值表!N$1&amp;" ",""))</f>
        <v xml:space="preserve">~F2 </v>
      </c>
      <c r="N31" s="33" t="str">
        <f>IF(真值表!O31=1," "&amp;真值表!O$1&amp;" ",IF(真值表!O31=0,"~"&amp;真值表!O$1&amp;" ",""))</f>
        <v xml:space="preserve">~F1 </v>
      </c>
      <c r="O31" s="33" t="str">
        <f>IF(真值表!P31=1," "&amp;真值表!P$1&amp;" ",IF(真值表!P31=0,"~"&amp;真值表!P$1&amp;" ",""))</f>
        <v xml:space="preserve">~F0 </v>
      </c>
      <c r="P31" s="34" t="str">
        <f t="shared" si="0"/>
        <v>~OP5 ~OP4 ~OP3 ~OP2 ~OP1 ~OP0 ~F5 ~F4 ~F3 ~F2 ~F1 ~F0 +</v>
      </c>
      <c r="Q31" s="38">
        <f>真值表!R31</f>
        <v>0</v>
      </c>
      <c r="R31" s="38">
        <f>真值表!S31</f>
        <v>0</v>
      </c>
      <c r="S31" s="38">
        <f>真值表!T31</f>
        <v>0</v>
      </c>
      <c r="T31" s="38">
        <f>真值表!U31</f>
        <v>0</v>
      </c>
      <c r="U31" s="38">
        <f>真值表!V31</f>
        <v>0</v>
      </c>
      <c r="V31" s="38">
        <f>真值表!W31</f>
        <v>0</v>
      </c>
      <c r="W31" s="38">
        <f>真值表!X31</f>
        <v>0</v>
      </c>
      <c r="X31" s="38">
        <f>真值表!Y31</f>
        <v>0</v>
      </c>
      <c r="Y31" s="38">
        <f>真值表!Z31</f>
        <v>0</v>
      </c>
      <c r="Z31" s="38">
        <f>真值表!AA31</f>
        <v>0</v>
      </c>
      <c r="AA31" s="38">
        <f>真值表!AB31</f>
        <v>0</v>
      </c>
      <c r="AB31" s="38">
        <f>真值表!AC31</f>
        <v>0</v>
      </c>
      <c r="AC31" s="38">
        <f>真值表!AD31</f>
        <v>0</v>
      </c>
      <c r="AD31" s="38">
        <f>真值表!AE31</f>
        <v>0</v>
      </c>
      <c r="AE31" s="38">
        <f>真值表!AF31</f>
        <v>0</v>
      </c>
      <c r="AF31" s="38">
        <f>真值表!AG31</f>
        <v>0</v>
      </c>
      <c r="AG31" s="41">
        <f>真值表!AH31</f>
        <v>0</v>
      </c>
      <c r="AH31" s="41">
        <f>真值表!AI31</f>
        <v>0</v>
      </c>
      <c r="AI31" s="41">
        <f>真值表!AJ31</f>
        <v>0</v>
      </c>
      <c r="AJ31" s="41">
        <f>真值表!AL31</f>
        <v>0</v>
      </c>
    </row>
    <row r="32" spans="1:36" ht="16.5" x14ac:dyDescent="0.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 ",IF(真值表!E32=0,"~"&amp;真值表!E$1&amp;" ",""))</f>
        <v xml:space="preserve">~OP5 </v>
      </c>
      <c r="E32" s="26" t="str">
        <f>IF(真值表!F32=1," "&amp;真值表!F$1&amp;" ",IF(真值表!F32=0,"~"&amp;真值表!F$1&amp;" ",""))</f>
        <v xml:space="preserve">~OP4 </v>
      </c>
      <c r="F32" s="26" t="str">
        <f>IF(真值表!G32=1," "&amp;真值表!G$1&amp;" ",IF(真值表!G32=0,"~"&amp;真值表!G$1&amp;" ",""))</f>
        <v xml:space="preserve">~OP3 </v>
      </c>
      <c r="G32" s="26" t="str">
        <f>IF(真值表!H32=1," "&amp;真值表!H$1&amp;" ",IF(真值表!H32=0,"~"&amp;真值表!H$1&amp;" ",""))</f>
        <v xml:space="preserve">~OP2 </v>
      </c>
      <c r="H32" s="26" t="str">
        <f>IF(真值表!I32=1," "&amp;真值表!I$1&amp;" ",IF(真值表!I32=0,"~"&amp;真值表!I$1&amp;" ",""))</f>
        <v xml:space="preserve">~OP1 </v>
      </c>
      <c r="I32" s="26" t="str">
        <f>IF(真值表!J32=1," "&amp;真值表!J$1&amp;" ",IF(真值表!J32=0,"~"&amp;真值表!J$1&amp;" ",""))</f>
        <v xml:space="preserve">~OP0 </v>
      </c>
      <c r="J32" s="31" t="str">
        <f>IF(真值表!K32=1," "&amp;真值表!K$1&amp;" ",IF(真值表!K32=0,"~"&amp;真值表!K$1&amp;" ",""))</f>
        <v xml:space="preserve">~F5 </v>
      </c>
      <c r="K32" s="31" t="str">
        <f>IF(真值表!L32=1," "&amp;真值表!L$1&amp;" ",IF(真值表!L32=0,"~"&amp;真值表!L$1&amp;" ",""))</f>
        <v xml:space="preserve">~F4 </v>
      </c>
      <c r="L32" s="31" t="str">
        <f>IF(真值表!M32=1," "&amp;真值表!M$1&amp;" ",IF(真值表!M32=0,"~"&amp;真值表!M$1&amp;" ",""))</f>
        <v xml:space="preserve">~F3 </v>
      </c>
      <c r="M32" s="31" t="str">
        <f>IF(真值表!N32=1," "&amp;真值表!N$1&amp;" ",IF(真值表!N32=0,"~"&amp;真值表!N$1&amp;" ",""))</f>
        <v xml:space="preserve">~F2 </v>
      </c>
      <c r="N32" s="31" t="str">
        <f>IF(真值表!O32=1," "&amp;真值表!O$1&amp;" ",IF(真值表!O32=0,"~"&amp;真值表!O$1&amp;" ",""))</f>
        <v xml:space="preserve">~F1 </v>
      </c>
      <c r="O32" s="31" t="str">
        <f>IF(真值表!P32=1," "&amp;真值表!P$1&amp;" ",IF(真值表!P32=0,"~"&amp;真值表!P$1&amp;" ",""))</f>
        <v xml:space="preserve">~F0 </v>
      </c>
      <c r="P32" s="32" t="str">
        <f t="shared" si="0"/>
        <v>~OP5 ~OP4 ~OP3 ~OP2 ~OP1 ~OP0 ~F5 ~F4 ~F3 ~F2 ~F1 ~F0 +</v>
      </c>
      <c r="Q32" s="37">
        <f>真值表!R32</f>
        <v>0</v>
      </c>
      <c r="R32" s="37">
        <f>真值表!S32</f>
        <v>0</v>
      </c>
      <c r="S32" s="37">
        <f>真值表!T32</f>
        <v>0</v>
      </c>
      <c r="T32" s="37">
        <f>真值表!U32</f>
        <v>0</v>
      </c>
      <c r="U32" s="37">
        <f>真值表!V32</f>
        <v>0</v>
      </c>
      <c r="V32" s="37">
        <f>真值表!W32</f>
        <v>0</v>
      </c>
      <c r="W32" s="37">
        <f>真值表!X32</f>
        <v>0</v>
      </c>
      <c r="X32" s="37">
        <f>真值表!Y32</f>
        <v>0</v>
      </c>
      <c r="Y32" s="37">
        <f>真值表!Z32</f>
        <v>0</v>
      </c>
      <c r="Z32" s="37">
        <f>真值表!AA32</f>
        <v>0</v>
      </c>
      <c r="AA32" s="37">
        <f>真值表!AB32</f>
        <v>0</v>
      </c>
      <c r="AB32" s="37">
        <f>真值表!AC32</f>
        <v>0</v>
      </c>
      <c r="AC32" s="37">
        <f>真值表!AD32</f>
        <v>0</v>
      </c>
      <c r="AD32" s="37">
        <f>真值表!AE32</f>
        <v>0</v>
      </c>
      <c r="AE32" s="37">
        <f>真值表!AF32</f>
        <v>0</v>
      </c>
      <c r="AF32" s="37">
        <f>真值表!AG32</f>
        <v>0</v>
      </c>
      <c r="AG32" s="40">
        <f>真值表!AH32</f>
        <v>0</v>
      </c>
      <c r="AH32" s="40">
        <f>真值表!AI32</f>
        <v>0</v>
      </c>
      <c r="AI32" s="40">
        <f>真值表!AJ32</f>
        <v>0</v>
      </c>
      <c r="AJ32" s="40">
        <f>真值表!AL32</f>
        <v>0</v>
      </c>
    </row>
    <row r="33" spans="1:36" ht="16.5" x14ac:dyDescent="0.3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 ",IF(真值表!E33=0,"~"&amp;真值表!E$1&amp;" ",""))</f>
        <v xml:space="preserve">~OP5 </v>
      </c>
      <c r="E33" s="30" t="str">
        <f>IF(真值表!F33=1," "&amp;真值表!F$1&amp;" ",IF(真值表!F33=0,"~"&amp;真值表!F$1&amp;" ",""))</f>
        <v xml:space="preserve">~OP4 </v>
      </c>
      <c r="F33" s="30" t="str">
        <f>IF(真值表!G33=1," "&amp;真值表!G$1&amp;" ",IF(真值表!G33=0,"~"&amp;真值表!G$1&amp;" ",""))</f>
        <v xml:space="preserve">~OP3 </v>
      </c>
      <c r="G33" s="30" t="str">
        <f>IF(真值表!H33=1," "&amp;真值表!H$1&amp;" ",IF(真值表!H33=0,"~"&amp;真值表!H$1&amp;" ",""))</f>
        <v xml:space="preserve">~OP2 </v>
      </c>
      <c r="H33" s="30" t="str">
        <f>IF(真值表!I33=1," "&amp;真值表!I$1&amp;" ",IF(真值表!I33=0,"~"&amp;真值表!I$1&amp;" ",""))</f>
        <v xml:space="preserve">~OP1 </v>
      </c>
      <c r="I33" s="30" t="str">
        <f>IF(真值表!J33=1," "&amp;真值表!J$1&amp;" ",IF(真值表!J33=0,"~"&amp;真值表!J$1&amp;" ",""))</f>
        <v xml:space="preserve">~OP0 </v>
      </c>
      <c r="J33" s="33" t="str">
        <f>IF(真值表!K33=1," "&amp;真值表!K$1&amp;" ",IF(真值表!K33=0,"~"&amp;真值表!K$1&amp;" ",""))</f>
        <v xml:space="preserve">~F5 </v>
      </c>
      <c r="K33" s="33" t="str">
        <f>IF(真值表!L33=1," "&amp;真值表!L$1&amp;" ",IF(真值表!L33=0,"~"&amp;真值表!L$1&amp;" ",""))</f>
        <v xml:space="preserve">~F4 </v>
      </c>
      <c r="L33" s="33" t="str">
        <f>IF(真值表!M33=1," "&amp;真值表!M$1&amp;" ",IF(真值表!M33=0,"~"&amp;真值表!M$1&amp;" ",""))</f>
        <v xml:space="preserve">~F3 </v>
      </c>
      <c r="M33" s="33" t="str">
        <f>IF(真值表!N33=1," "&amp;真值表!N$1&amp;" ",IF(真值表!N33=0,"~"&amp;真值表!N$1&amp;" ",""))</f>
        <v xml:space="preserve">~F2 </v>
      </c>
      <c r="N33" s="33" t="str">
        <f>IF(真值表!O33=1," "&amp;真值表!O$1&amp;" ",IF(真值表!O33=0,"~"&amp;真值表!O$1&amp;" ",""))</f>
        <v xml:space="preserve">~F1 </v>
      </c>
      <c r="O33" s="33" t="str">
        <f>IF(真值表!P33=1," "&amp;真值表!P$1&amp;" ",IF(真值表!P33=0,"~"&amp;真值表!P$1&amp;" ",""))</f>
        <v xml:space="preserve">~F0 </v>
      </c>
      <c r="P33" s="34" t="str">
        <f t="shared" si="0"/>
        <v>~OP5 ~OP4 ~OP3 ~OP2 ~OP1 ~OP0 ~F5 ~F4 ~F3 ~F2 ~F1 ~F0 +</v>
      </c>
      <c r="Q33" s="38">
        <f>真值表!R33</f>
        <v>0</v>
      </c>
      <c r="R33" s="38">
        <f>真值表!S33</f>
        <v>0</v>
      </c>
      <c r="S33" s="38">
        <f>真值表!T33</f>
        <v>0</v>
      </c>
      <c r="T33" s="38">
        <f>真值表!U33</f>
        <v>0</v>
      </c>
      <c r="U33" s="38">
        <f>真值表!V33</f>
        <v>0</v>
      </c>
      <c r="V33" s="38">
        <f>真值表!W33</f>
        <v>0</v>
      </c>
      <c r="W33" s="38">
        <f>真值表!X33</f>
        <v>0</v>
      </c>
      <c r="X33" s="38">
        <f>真值表!Y33</f>
        <v>0</v>
      </c>
      <c r="Y33" s="38">
        <f>真值表!Z33</f>
        <v>0</v>
      </c>
      <c r="Z33" s="38">
        <f>真值表!AA33</f>
        <v>0</v>
      </c>
      <c r="AA33" s="38">
        <f>真值表!AB33</f>
        <v>0</v>
      </c>
      <c r="AB33" s="38">
        <f>真值表!AC33</f>
        <v>0</v>
      </c>
      <c r="AC33" s="38">
        <f>真值表!AD33</f>
        <v>0</v>
      </c>
      <c r="AD33" s="38">
        <f>真值表!AE33</f>
        <v>0</v>
      </c>
      <c r="AE33" s="38">
        <f>真值表!AF33</f>
        <v>0</v>
      </c>
      <c r="AF33" s="38">
        <f>真值表!AG33</f>
        <v>0</v>
      </c>
      <c r="AG33" s="41">
        <f>真值表!AH33</f>
        <v>0</v>
      </c>
      <c r="AH33" s="41">
        <f>真值表!AI33</f>
        <v>0</v>
      </c>
      <c r="AI33" s="41">
        <f>真值表!AJ33</f>
        <v>0</v>
      </c>
      <c r="AJ33" s="41">
        <f>真值表!AL33</f>
        <v>0</v>
      </c>
    </row>
    <row r="34" spans="1:36" ht="16.5" x14ac:dyDescent="0.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 ",IF(真值表!E34=0,"~"&amp;真值表!E$1&amp;" ",""))</f>
        <v xml:space="preserve">~OP5 </v>
      </c>
      <c r="E34" s="26" t="str">
        <f>IF(真值表!F34=1," "&amp;真值表!F$1&amp;" ",IF(真值表!F34=0,"~"&amp;真值表!F$1&amp;" ",""))</f>
        <v xml:space="preserve">~OP4 </v>
      </c>
      <c r="F34" s="26" t="str">
        <f>IF(真值表!G34=1," "&amp;真值表!G$1&amp;" ",IF(真值表!G34=0,"~"&amp;真值表!G$1&amp;" ",""))</f>
        <v xml:space="preserve">~OP3 </v>
      </c>
      <c r="G34" s="26" t="str">
        <f>IF(真值表!H34=1," "&amp;真值表!H$1&amp;" ",IF(真值表!H34=0,"~"&amp;真值表!H$1&amp;" ",""))</f>
        <v xml:space="preserve">~OP2 </v>
      </c>
      <c r="H34" s="26" t="str">
        <f>IF(真值表!I34=1," "&amp;真值表!I$1&amp;" ",IF(真值表!I34=0,"~"&amp;真值表!I$1&amp;" ",""))</f>
        <v xml:space="preserve">~OP1 </v>
      </c>
      <c r="I34" s="26" t="str">
        <f>IF(真值表!J34=1," "&amp;真值表!J$1&amp;" ",IF(真值表!J34=0,"~"&amp;真值表!J$1&amp;" ",""))</f>
        <v xml:space="preserve">~OP0 </v>
      </c>
      <c r="J34" s="31" t="str">
        <f>IF(真值表!K34=1," "&amp;真值表!K$1&amp;" ",IF(真值表!K34=0,"~"&amp;真值表!K$1&amp;" ",""))</f>
        <v xml:space="preserve">~F5 </v>
      </c>
      <c r="K34" s="31" t="str">
        <f>IF(真值表!L34=1," "&amp;真值表!L$1&amp;" ",IF(真值表!L34=0,"~"&amp;真值表!L$1&amp;" ",""))</f>
        <v xml:space="preserve">~F4 </v>
      </c>
      <c r="L34" s="31" t="str">
        <f>IF(真值表!M34=1," "&amp;真值表!M$1&amp;" ",IF(真值表!M34=0,"~"&amp;真值表!M$1&amp;" ",""))</f>
        <v xml:space="preserve">~F3 </v>
      </c>
      <c r="M34" s="31" t="str">
        <f>IF(真值表!N34=1," "&amp;真值表!N$1&amp;" ",IF(真值表!N34=0,"~"&amp;真值表!N$1&amp;" ",""))</f>
        <v xml:space="preserve">~F2 </v>
      </c>
      <c r="N34" s="31" t="str">
        <f>IF(真值表!O34=1," "&amp;真值表!O$1&amp;" ",IF(真值表!O34=0,"~"&amp;真值表!O$1&amp;" ",""))</f>
        <v xml:space="preserve">~F1 </v>
      </c>
      <c r="O34" s="31" t="str">
        <f>IF(真值表!P34=1," "&amp;真值表!P$1&amp;" ",IF(真值表!P34=0,"~"&amp;真值表!P$1&amp;" ",""))</f>
        <v xml:space="preserve">~F0 </v>
      </c>
      <c r="P34" s="32" t="str">
        <f t="shared" si="0"/>
        <v>~OP5 ~OP4 ~OP3 ~OP2 ~OP1 ~OP0 ~F5 ~F4 ~F3 ~F2 ~F1 ~F0 +</v>
      </c>
      <c r="Q34" s="37">
        <f>真值表!R34</f>
        <v>0</v>
      </c>
      <c r="R34" s="37">
        <f>真值表!S34</f>
        <v>0</v>
      </c>
      <c r="S34" s="37">
        <f>真值表!T34</f>
        <v>0</v>
      </c>
      <c r="T34" s="37">
        <f>真值表!U34</f>
        <v>0</v>
      </c>
      <c r="U34" s="37">
        <f>真值表!V34</f>
        <v>0</v>
      </c>
      <c r="V34" s="37">
        <f>真值表!W34</f>
        <v>0</v>
      </c>
      <c r="W34" s="37">
        <f>真值表!X34</f>
        <v>0</v>
      </c>
      <c r="X34" s="37">
        <f>真值表!Y34</f>
        <v>0</v>
      </c>
      <c r="Y34" s="37">
        <f>真值表!Z34</f>
        <v>0</v>
      </c>
      <c r="Z34" s="37">
        <f>真值表!AA34</f>
        <v>0</v>
      </c>
      <c r="AA34" s="37">
        <f>真值表!AB34</f>
        <v>0</v>
      </c>
      <c r="AB34" s="37">
        <f>真值表!AC34</f>
        <v>0</v>
      </c>
      <c r="AC34" s="37">
        <f>真值表!AD34</f>
        <v>0</v>
      </c>
      <c r="AD34" s="37">
        <f>真值表!AE34</f>
        <v>0</v>
      </c>
      <c r="AE34" s="37">
        <f>真值表!AF34</f>
        <v>0</v>
      </c>
      <c r="AF34" s="37">
        <f>真值表!AG34</f>
        <v>0</v>
      </c>
      <c r="AG34" s="40">
        <f>真值表!AH34</f>
        <v>0</v>
      </c>
      <c r="AH34" s="40">
        <f>真值表!AI34</f>
        <v>0</v>
      </c>
      <c r="AI34" s="40">
        <f>真值表!AJ34</f>
        <v>0</v>
      </c>
      <c r="AJ34" s="40">
        <f>真值表!AL34</f>
        <v>0</v>
      </c>
    </row>
    <row r="35" spans="1:36" ht="16.5" x14ac:dyDescent="0.3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 ",IF(真值表!E35=0,"~"&amp;真值表!E$1&amp;" ",""))</f>
        <v xml:space="preserve">~OP5 </v>
      </c>
      <c r="E35" s="30" t="str">
        <f>IF(真值表!F35=1," "&amp;真值表!F$1&amp;" ",IF(真值表!F35=0,"~"&amp;真值表!F$1&amp;" ",""))</f>
        <v xml:space="preserve">~OP4 </v>
      </c>
      <c r="F35" s="30" t="str">
        <f>IF(真值表!G35=1," "&amp;真值表!G$1&amp;" ",IF(真值表!G35=0,"~"&amp;真值表!G$1&amp;" ",""))</f>
        <v xml:space="preserve">~OP3 </v>
      </c>
      <c r="G35" s="30" t="str">
        <f>IF(真值表!H35=1," "&amp;真值表!H$1&amp;" ",IF(真值表!H35=0,"~"&amp;真值表!H$1&amp;" ",""))</f>
        <v xml:space="preserve">~OP2 </v>
      </c>
      <c r="H35" s="30" t="str">
        <f>IF(真值表!I35=1," "&amp;真值表!I$1&amp;" ",IF(真值表!I35=0,"~"&amp;真值表!I$1&amp;" ",""))</f>
        <v xml:space="preserve">~OP1 </v>
      </c>
      <c r="I35" s="30" t="str">
        <f>IF(真值表!J35=1," "&amp;真值表!J$1&amp;" ",IF(真值表!J35=0,"~"&amp;真值表!J$1&amp;" ",""))</f>
        <v xml:space="preserve">~OP0 </v>
      </c>
      <c r="J35" s="33" t="str">
        <f>IF(真值表!K35=1," "&amp;真值表!K$1&amp;" ",IF(真值表!K35=0,"~"&amp;真值表!K$1&amp;" ",""))</f>
        <v xml:space="preserve">~F5 </v>
      </c>
      <c r="K35" s="33" t="str">
        <f>IF(真值表!L35=1," "&amp;真值表!L$1&amp;" ",IF(真值表!L35=0,"~"&amp;真值表!L$1&amp;" ",""))</f>
        <v xml:space="preserve">~F4 </v>
      </c>
      <c r="L35" s="33" t="str">
        <f>IF(真值表!M35=1," "&amp;真值表!M$1&amp;" ",IF(真值表!M35=0,"~"&amp;真值表!M$1&amp;" ",""))</f>
        <v xml:space="preserve">~F3 </v>
      </c>
      <c r="M35" s="33" t="str">
        <f>IF(真值表!N35=1," "&amp;真值表!N$1&amp;" ",IF(真值表!N35=0,"~"&amp;真值表!N$1&amp;" ",""))</f>
        <v xml:space="preserve">~F2 </v>
      </c>
      <c r="N35" s="33" t="str">
        <f>IF(真值表!O35=1," "&amp;真值表!O$1&amp;" ",IF(真值表!O35=0,"~"&amp;真值表!O$1&amp;" ",""))</f>
        <v xml:space="preserve">~F1 </v>
      </c>
      <c r="O35" s="33" t="str">
        <f>IF(真值表!P35=1," "&amp;真值表!P$1&amp;" ",IF(真值表!P35=0,"~"&amp;真值表!P$1&amp;" ",""))</f>
        <v xml:space="preserve">~F0 </v>
      </c>
      <c r="P35" s="34" t="str">
        <f t="shared" si="0"/>
        <v>~OP5 ~OP4 ~OP3 ~OP2 ~OP1 ~OP0 ~F5 ~F4 ~F3 ~F2 ~F1 ~F0 +</v>
      </c>
      <c r="Q35" s="38">
        <f>真值表!R35</f>
        <v>0</v>
      </c>
      <c r="R35" s="38">
        <f>真值表!S35</f>
        <v>0</v>
      </c>
      <c r="S35" s="38">
        <f>真值表!T35</f>
        <v>0</v>
      </c>
      <c r="T35" s="38">
        <f>真值表!U35</f>
        <v>0</v>
      </c>
      <c r="U35" s="38">
        <f>真值表!V35</f>
        <v>0</v>
      </c>
      <c r="V35" s="38">
        <f>真值表!W35</f>
        <v>0</v>
      </c>
      <c r="W35" s="38">
        <f>真值表!X35</f>
        <v>0</v>
      </c>
      <c r="X35" s="38">
        <f>真值表!Y35</f>
        <v>0</v>
      </c>
      <c r="Y35" s="38">
        <f>真值表!Z35</f>
        <v>0</v>
      </c>
      <c r="Z35" s="38">
        <f>真值表!AA35</f>
        <v>0</v>
      </c>
      <c r="AA35" s="38">
        <f>真值表!AB35</f>
        <v>0</v>
      </c>
      <c r="AB35" s="38">
        <f>真值表!AC35</f>
        <v>0</v>
      </c>
      <c r="AC35" s="38">
        <f>真值表!AD35</f>
        <v>0</v>
      </c>
      <c r="AD35" s="38">
        <f>真值表!AE35</f>
        <v>0</v>
      </c>
      <c r="AE35" s="38">
        <f>真值表!AF35</f>
        <v>0</v>
      </c>
      <c r="AF35" s="38">
        <f>真值表!AG35</f>
        <v>0</v>
      </c>
      <c r="AG35" s="41">
        <f>真值表!AH35</f>
        <v>0</v>
      </c>
      <c r="AH35" s="41">
        <f>真值表!AI35</f>
        <v>0</v>
      </c>
      <c r="AI35" s="41">
        <f>真值表!AJ35</f>
        <v>0</v>
      </c>
      <c r="AJ35" s="41">
        <f>真值表!AL35</f>
        <v>0</v>
      </c>
    </row>
    <row r="36" spans="1:36" ht="16.5" x14ac:dyDescent="0.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 ",IF(真值表!E36=0,"~"&amp;真值表!E$1&amp;" ",""))</f>
        <v xml:space="preserve">~OP5 </v>
      </c>
      <c r="E36" s="26" t="str">
        <f>IF(真值表!F36=1," "&amp;真值表!F$1&amp;" ",IF(真值表!F36=0,"~"&amp;真值表!F$1&amp;" ",""))</f>
        <v xml:space="preserve">~OP4 </v>
      </c>
      <c r="F36" s="26" t="str">
        <f>IF(真值表!G36=1," "&amp;真值表!G$1&amp;" ",IF(真值表!G36=0,"~"&amp;真值表!G$1&amp;" ",""))</f>
        <v xml:space="preserve">~OP3 </v>
      </c>
      <c r="G36" s="26" t="str">
        <f>IF(真值表!H36=1," "&amp;真值表!H$1&amp;" ",IF(真值表!H36=0,"~"&amp;真值表!H$1&amp;" ",""))</f>
        <v xml:space="preserve">~OP2 </v>
      </c>
      <c r="H36" s="26" t="str">
        <f>IF(真值表!I36=1," "&amp;真值表!I$1&amp;" ",IF(真值表!I36=0,"~"&amp;真值表!I$1&amp;" ",""))</f>
        <v xml:space="preserve">~OP1 </v>
      </c>
      <c r="I36" s="26" t="str">
        <f>IF(真值表!J36=1," "&amp;真值表!J$1&amp;" ",IF(真值表!J36=0,"~"&amp;真值表!J$1&amp;" ",""))</f>
        <v xml:space="preserve">~OP0 </v>
      </c>
      <c r="J36" s="31" t="str">
        <f>IF(真值表!K36=1," "&amp;真值表!K$1&amp;" ",IF(真值表!K36=0,"~"&amp;真值表!K$1&amp;" ",""))</f>
        <v xml:space="preserve">~F5 </v>
      </c>
      <c r="K36" s="31" t="str">
        <f>IF(真值表!L36=1," "&amp;真值表!L$1&amp;" ",IF(真值表!L36=0,"~"&amp;真值表!L$1&amp;" ",""))</f>
        <v xml:space="preserve">~F4 </v>
      </c>
      <c r="L36" s="31" t="str">
        <f>IF(真值表!M36=1," "&amp;真值表!M$1&amp;" ",IF(真值表!M36=0,"~"&amp;真值表!M$1&amp;" ",""))</f>
        <v xml:space="preserve">~F3 </v>
      </c>
      <c r="M36" s="31" t="str">
        <f>IF(真值表!N36=1," "&amp;真值表!N$1&amp;" ",IF(真值表!N36=0,"~"&amp;真值表!N$1&amp;" ",""))</f>
        <v xml:space="preserve">~F2 </v>
      </c>
      <c r="N36" s="31" t="str">
        <f>IF(真值表!O36=1," "&amp;真值表!O$1&amp;" ",IF(真值表!O36=0,"~"&amp;真值表!O$1&amp;" ",""))</f>
        <v xml:space="preserve">~F1 </v>
      </c>
      <c r="O36" s="31" t="str">
        <f>IF(真值表!P36=1," "&amp;真值表!P$1&amp;" ",IF(真值表!P36=0,"~"&amp;真值表!P$1&amp;" ",""))</f>
        <v xml:space="preserve">~F0 </v>
      </c>
      <c r="P36" s="32" t="str">
        <f t="shared" si="0"/>
        <v>~OP5 ~OP4 ~OP3 ~OP2 ~OP1 ~OP0 ~F5 ~F4 ~F3 ~F2 ~F1 ~F0 +</v>
      </c>
      <c r="Q36" s="37">
        <f>真值表!R36</f>
        <v>0</v>
      </c>
      <c r="R36" s="37">
        <f>真值表!S36</f>
        <v>0</v>
      </c>
      <c r="S36" s="37">
        <f>真值表!T36</f>
        <v>0</v>
      </c>
      <c r="T36" s="37">
        <f>真值表!U36</f>
        <v>0</v>
      </c>
      <c r="U36" s="37">
        <f>真值表!V36</f>
        <v>0</v>
      </c>
      <c r="V36" s="37">
        <f>真值表!W36</f>
        <v>0</v>
      </c>
      <c r="W36" s="37">
        <f>真值表!X36</f>
        <v>0</v>
      </c>
      <c r="X36" s="37">
        <f>真值表!Y36</f>
        <v>0</v>
      </c>
      <c r="Y36" s="37">
        <f>真值表!Z36</f>
        <v>0</v>
      </c>
      <c r="Z36" s="37">
        <f>真值表!AA36</f>
        <v>0</v>
      </c>
      <c r="AA36" s="37">
        <f>真值表!AB36</f>
        <v>0</v>
      </c>
      <c r="AB36" s="37">
        <f>真值表!AC36</f>
        <v>0</v>
      </c>
      <c r="AC36" s="37">
        <f>真值表!AD36</f>
        <v>0</v>
      </c>
      <c r="AD36" s="37">
        <f>真值表!AE36</f>
        <v>0</v>
      </c>
      <c r="AE36" s="37">
        <f>真值表!AF36</f>
        <v>0</v>
      </c>
      <c r="AF36" s="37">
        <f>真值表!AG36</f>
        <v>0</v>
      </c>
      <c r="AG36" s="40">
        <f>真值表!AH36</f>
        <v>0</v>
      </c>
      <c r="AH36" s="40">
        <f>真值表!AI36</f>
        <v>0</v>
      </c>
      <c r="AI36" s="40">
        <f>真值表!AJ36</f>
        <v>0</v>
      </c>
      <c r="AJ36" s="40">
        <f>真值表!AL36</f>
        <v>0</v>
      </c>
    </row>
    <row r="37" spans="1:36" ht="16.5" x14ac:dyDescent="0.3">
      <c r="A37" s="27"/>
      <c r="B37" s="28"/>
      <c r="C37" s="29"/>
      <c r="D37" s="30"/>
      <c r="E37" s="30"/>
      <c r="F37" s="30"/>
      <c r="G37" s="30"/>
      <c r="H37" s="30"/>
      <c r="I37" s="30"/>
      <c r="J37" s="33"/>
      <c r="K37" s="33"/>
      <c r="L37" s="33"/>
      <c r="M37" s="33"/>
      <c r="N37" s="33"/>
      <c r="O37" s="33"/>
      <c r="P37" s="34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41"/>
      <c r="AH37" s="41"/>
      <c r="AI37" s="41"/>
      <c r="AJ37" s="41"/>
    </row>
    <row r="38" spans="1:36" ht="16.5" x14ac:dyDescent="0.3">
      <c r="A38" s="23"/>
      <c r="B38" s="24"/>
      <c r="C38" s="25"/>
      <c r="D38" s="26"/>
      <c r="E38" s="26"/>
      <c r="F38" s="26"/>
      <c r="G38" s="26"/>
      <c r="H38" s="26"/>
      <c r="I38" s="26"/>
      <c r="J38" s="31"/>
      <c r="K38" s="31"/>
      <c r="L38" s="31"/>
      <c r="M38" s="31"/>
      <c r="N38" s="31"/>
      <c r="O38" s="31"/>
      <c r="P38" s="32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0"/>
      <c r="AH38" s="40"/>
      <c r="AI38" s="40"/>
      <c r="AJ38" s="40"/>
    </row>
    <row r="39" spans="1:36" ht="16.5" x14ac:dyDescent="0.3">
      <c r="A39" s="27"/>
      <c r="B39" s="28"/>
      <c r="C39" s="29"/>
      <c r="D39" s="30"/>
      <c r="E39" s="30"/>
      <c r="F39" s="30"/>
      <c r="G39" s="30"/>
      <c r="H39" s="30"/>
      <c r="I39" s="30"/>
      <c r="J39" s="33"/>
      <c r="K39" s="33"/>
      <c r="L39" s="33"/>
      <c r="M39" s="33"/>
      <c r="N39" s="33"/>
      <c r="O39" s="33"/>
      <c r="P39" s="34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41"/>
      <c r="AH39" s="41"/>
      <c r="AI39" s="41"/>
      <c r="AJ39" s="41"/>
    </row>
    <row r="40" spans="1:36" ht="16.5" x14ac:dyDescent="0.3">
      <c r="A40" s="23"/>
      <c r="B40" s="24"/>
      <c r="C40" s="25"/>
      <c r="D40" s="26"/>
      <c r="E40" s="26"/>
      <c r="F40" s="26"/>
      <c r="G40" s="26"/>
      <c r="H40" s="26"/>
      <c r="I40" s="26"/>
      <c r="J40" s="31"/>
      <c r="K40" s="31"/>
      <c r="L40" s="31"/>
      <c r="M40" s="31"/>
      <c r="N40" s="31"/>
      <c r="O40" s="31"/>
      <c r="P40" s="32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40"/>
      <c r="AH40" s="40"/>
      <c r="AI40" s="40"/>
      <c r="AJ40" s="40"/>
    </row>
    <row r="41" spans="1:36" ht="16.5" x14ac:dyDescent="0.3">
      <c r="A41" s="27"/>
      <c r="B41" s="28"/>
      <c r="C41" s="29"/>
      <c r="D41" s="30"/>
      <c r="E41" s="30"/>
      <c r="F41" s="30"/>
      <c r="G41" s="30"/>
      <c r="H41" s="30"/>
      <c r="I41" s="30"/>
      <c r="J41" s="33"/>
      <c r="K41" s="33"/>
      <c r="L41" s="33"/>
      <c r="M41" s="33"/>
      <c r="N41" s="33"/>
      <c r="O41" s="33"/>
      <c r="P41" s="34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41"/>
      <c r="AH41" s="41"/>
      <c r="AI41" s="41"/>
      <c r="AJ41" s="41"/>
    </row>
    <row r="42" spans="1:36" ht="16.5" x14ac:dyDescent="0.3">
      <c r="A42" s="23"/>
      <c r="B42" s="24"/>
      <c r="C42" s="25"/>
      <c r="D42" s="26"/>
      <c r="E42" s="26"/>
      <c r="F42" s="26"/>
      <c r="G42" s="26"/>
      <c r="H42" s="26"/>
      <c r="I42" s="26"/>
      <c r="J42" s="31"/>
      <c r="K42" s="31"/>
      <c r="L42" s="31"/>
      <c r="M42" s="31"/>
      <c r="N42" s="31"/>
      <c r="O42" s="31"/>
      <c r="P42" s="32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0"/>
      <c r="AH42" s="40"/>
      <c r="AI42" s="40"/>
      <c r="AJ42" s="40"/>
    </row>
    <row r="43" spans="1:36" ht="16.5" x14ac:dyDescent="0.3">
      <c r="A43" s="27"/>
      <c r="B43" s="28"/>
      <c r="C43" s="29"/>
      <c r="D43" s="30"/>
      <c r="E43" s="30"/>
      <c r="F43" s="30"/>
      <c r="G43" s="30"/>
      <c r="H43" s="30"/>
      <c r="I43" s="30"/>
      <c r="J43" s="33"/>
      <c r="K43" s="33"/>
      <c r="L43" s="33"/>
      <c r="M43" s="33"/>
      <c r="N43" s="33"/>
      <c r="O43" s="33"/>
      <c r="P43" s="34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41"/>
      <c r="AH43" s="41"/>
      <c r="AI43" s="41"/>
      <c r="AJ43" s="41"/>
    </row>
    <row r="44" spans="1:36" ht="16.5" x14ac:dyDescent="0.3">
      <c r="A44" s="23"/>
      <c r="B44" s="24"/>
      <c r="C44" s="25"/>
      <c r="D44" s="26"/>
      <c r="E44" s="26"/>
      <c r="F44" s="26"/>
      <c r="G44" s="26"/>
      <c r="H44" s="26"/>
      <c r="I44" s="26"/>
      <c r="J44" s="31"/>
      <c r="K44" s="31"/>
      <c r="L44" s="31"/>
      <c r="M44" s="31"/>
      <c r="N44" s="31"/>
      <c r="O44" s="31"/>
      <c r="P44" s="32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40"/>
      <c r="AH44" s="40"/>
      <c r="AI44" s="40"/>
      <c r="AJ44" s="40"/>
    </row>
    <row r="45" spans="1:36" ht="16.5" x14ac:dyDescent="0.3">
      <c r="A45" s="27"/>
      <c r="B45" s="28"/>
      <c r="C45" s="29"/>
      <c r="D45" s="30"/>
      <c r="E45" s="30"/>
      <c r="F45" s="30"/>
      <c r="G45" s="30"/>
      <c r="H45" s="30"/>
      <c r="I45" s="30"/>
      <c r="J45" s="33"/>
      <c r="K45" s="33"/>
      <c r="L45" s="33"/>
      <c r="M45" s="33"/>
      <c r="N45" s="33"/>
      <c r="O45" s="33"/>
      <c r="P45" s="34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41"/>
      <c r="AH45" s="41"/>
      <c r="AI45" s="41"/>
      <c r="AJ45" s="41"/>
    </row>
    <row r="46" spans="1:36" ht="16.5" x14ac:dyDescent="0.3">
      <c r="A46" s="23"/>
      <c r="B46" s="24"/>
      <c r="C46" s="25"/>
      <c r="D46" s="26"/>
      <c r="E46" s="26"/>
      <c r="F46" s="26"/>
      <c r="G46" s="26"/>
      <c r="H46" s="26"/>
      <c r="I46" s="26"/>
      <c r="J46" s="31"/>
      <c r="K46" s="31"/>
      <c r="L46" s="31"/>
      <c r="M46" s="31"/>
      <c r="N46" s="31"/>
      <c r="O46" s="31"/>
      <c r="P46" s="32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40"/>
      <c r="AH46" s="40"/>
      <c r="AI46" s="40"/>
      <c r="AJ46" s="40"/>
    </row>
    <row r="47" spans="1:36" ht="16.5" x14ac:dyDescent="0.3">
      <c r="A47" s="27"/>
      <c r="B47" s="28"/>
      <c r="C47" s="29"/>
      <c r="D47" s="30"/>
      <c r="E47" s="30"/>
      <c r="F47" s="30"/>
      <c r="G47" s="30"/>
      <c r="H47" s="30"/>
      <c r="I47" s="30"/>
      <c r="J47" s="33"/>
      <c r="K47" s="33"/>
      <c r="L47" s="33"/>
      <c r="M47" s="33"/>
      <c r="N47" s="33"/>
      <c r="O47" s="33"/>
      <c r="P47" s="34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41"/>
      <c r="AH47" s="41"/>
      <c r="AI47" s="41"/>
      <c r="AJ47" s="41"/>
    </row>
    <row r="48" spans="1:36" ht="16.5" x14ac:dyDescent="0.3">
      <c r="A48" s="23"/>
      <c r="B48" s="24"/>
      <c r="C48" s="25"/>
      <c r="D48" s="26"/>
      <c r="E48" s="26"/>
      <c r="F48" s="26"/>
      <c r="G48" s="26"/>
      <c r="H48" s="26"/>
      <c r="I48" s="26"/>
      <c r="J48" s="31"/>
      <c r="K48" s="31"/>
      <c r="L48" s="31"/>
      <c r="M48" s="31"/>
      <c r="N48" s="31"/>
      <c r="O48" s="31"/>
      <c r="P48" s="32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40"/>
      <c r="AH48" s="40"/>
      <c r="AI48" s="40"/>
      <c r="AJ48" s="40"/>
    </row>
    <row r="49" spans="1:36" ht="16.5" x14ac:dyDescent="0.3">
      <c r="A49" s="27"/>
      <c r="B49" s="28"/>
      <c r="C49" s="29"/>
      <c r="D49" s="30"/>
      <c r="E49" s="30"/>
      <c r="F49" s="30"/>
      <c r="G49" s="30"/>
      <c r="H49" s="30"/>
      <c r="I49" s="30"/>
      <c r="J49" s="33"/>
      <c r="K49" s="33"/>
      <c r="L49" s="33"/>
      <c r="M49" s="33"/>
      <c r="N49" s="33"/>
      <c r="O49" s="33"/>
      <c r="P49" s="34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41"/>
      <c r="AH49" s="41"/>
      <c r="AI49" s="41"/>
      <c r="AJ49" s="41"/>
    </row>
    <row r="50" spans="1:36" ht="16.5" x14ac:dyDescent="0.3">
      <c r="A50" s="23"/>
      <c r="B50" s="24"/>
      <c r="C50" s="25"/>
      <c r="D50" s="26"/>
      <c r="E50" s="26"/>
      <c r="F50" s="26"/>
      <c r="G50" s="26"/>
      <c r="H50" s="26"/>
      <c r="I50" s="26"/>
      <c r="J50" s="31"/>
      <c r="K50" s="31"/>
      <c r="L50" s="31"/>
      <c r="M50" s="31"/>
      <c r="N50" s="31"/>
      <c r="O50" s="31"/>
      <c r="P50" s="32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40"/>
      <c r="AH50" s="40"/>
      <c r="AI50" s="40"/>
      <c r="AJ50" s="40"/>
    </row>
    <row r="51" spans="1:36" ht="16.5" x14ac:dyDescent="0.3">
      <c r="A51" s="27"/>
      <c r="B51" s="28"/>
      <c r="C51" s="29"/>
      <c r="D51" s="30"/>
      <c r="E51" s="30"/>
      <c r="F51" s="30"/>
      <c r="G51" s="30"/>
      <c r="H51" s="30"/>
      <c r="I51" s="30"/>
      <c r="J51" s="33"/>
      <c r="K51" s="33"/>
      <c r="L51" s="33"/>
      <c r="M51" s="33"/>
      <c r="N51" s="33"/>
      <c r="O51" s="33"/>
      <c r="P51" s="34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41"/>
      <c r="AH51" s="41"/>
      <c r="AI51" s="41"/>
      <c r="AJ51" s="41"/>
    </row>
    <row r="52" spans="1:36" ht="16.5" x14ac:dyDescent="0.3">
      <c r="A52" s="23"/>
      <c r="B52" s="24"/>
      <c r="C52" s="25"/>
      <c r="D52" s="26"/>
      <c r="E52" s="26"/>
      <c r="F52" s="26"/>
      <c r="G52" s="26"/>
      <c r="H52" s="26"/>
      <c r="I52" s="26"/>
      <c r="J52" s="31"/>
      <c r="K52" s="31"/>
      <c r="L52" s="31"/>
      <c r="M52" s="31"/>
      <c r="N52" s="31"/>
      <c r="O52" s="31"/>
      <c r="P52" s="32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40"/>
      <c r="AH52" s="40"/>
      <c r="AI52" s="40"/>
      <c r="AJ52" s="40"/>
    </row>
    <row r="53" spans="1:36" ht="16.5" x14ac:dyDescent="0.3">
      <c r="A53" s="27"/>
      <c r="B53" s="28"/>
      <c r="C53" s="29"/>
      <c r="D53" s="30"/>
      <c r="E53" s="30"/>
      <c r="F53" s="30"/>
      <c r="G53" s="30"/>
      <c r="H53" s="30"/>
      <c r="I53" s="30"/>
      <c r="J53" s="33"/>
      <c r="K53" s="33"/>
      <c r="L53" s="33"/>
      <c r="M53" s="33"/>
      <c r="N53" s="33"/>
      <c r="O53" s="33"/>
      <c r="P53" s="34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41"/>
      <c r="AH53" s="41"/>
      <c r="AI53" s="41"/>
      <c r="AJ53" s="41"/>
    </row>
    <row r="54" spans="1:36" ht="16.5" x14ac:dyDescent="0.3">
      <c r="A54" s="23"/>
      <c r="B54" s="24"/>
      <c r="C54" s="25"/>
      <c r="D54" s="26"/>
      <c r="E54" s="26"/>
      <c r="F54" s="26"/>
      <c r="G54" s="26"/>
      <c r="H54" s="26"/>
      <c r="I54" s="26"/>
      <c r="J54" s="31"/>
      <c r="K54" s="31"/>
      <c r="L54" s="31"/>
      <c r="M54" s="31"/>
      <c r="N54" s="31"/>
      <c r="O54" s="31"/>
      <c r="P54" s="32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40"/>
      <c r="AH54" s="40"/>
      <c r="AI54" s="40"/>
      <c r="AJ54" s="40"/>
    </row>
    <row r="55" spans="1:36" ht="16.5" x14ac:dyDescent="0.3">
      <c r="A55" s="27"/>
      <c r="B55" s="28"/>
      <c r="C55" s="29"/>
      <c r="D55" s="30"/>
      <c r="E55" s="30"/>
      <c r="F55" s="30"/>
      <c r="G55" s="30"/>
      <c r="H55" s="30"/>
      <c r="I55" s="30"/>
      <c r="J55" s="33"/>
      <c r="K55" s="33"/>
      <c r="L55" s="33"/>
      <c r="M55" s="33"/>
      <c r="N55" s="33"/>
      <c r="O55" s="33"/>
      <c r="P55" s="34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41"/>
      <c r="AH55" s="41"/>
      <c r="AI55" s="41"/>
      <c r="AJ55" s="41"/>
    </row>
    <row r="56" spans="1:36" ht="16.5" x14ac:dyDescent="0.3">
      <c r="A56" s="23"/>
      <c r="B56" s="24"/>
      <c r="C56" s="25"/>
      <c r="D56" s="26"/>
      <c r="E56" s="26"/>
      <c r="F56" s="26"/>
      <c r="G56" s="26"/>
      <c r="H56" s="26"/>
      <c r="I56" s="26"/>
      <c r="J56" s="31"/>
      <c r="K56" s="31"/>
      <c r="L56" s="31"/>
      <c r="M56" s="31"/>
      <c r="N56" s="31"/>
      <c r="O56" s="31"/>
      <c r="P56" s="32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40"/>
      <c r="AH56" s="40"/>
      <c r="AI56" s="40"/>
      <c r="AJ56" s="40"/>
    </row>
    <row r="57" spans="1:36" ht="16.5" x14ac:dyDescent="0.3">
      <c r="A57" s="27"/>
      <c r="B57" s="28"/>
      <c r="C57" s="29"/>
      <c r="D57" s="30"/>
      <c r="E57" s="30"/>
      <c r="F57" s="30"/>
      <c r="G57" s="30"/>
      <c r="H57" s="30"/>
      <c r="I57" s="30"/>
      <c r="J57" s="33"/>
      <c r="K57" s="33"/>
      <c r="L57" s="33"/>
      <c r="M57" s="33"/>
      <c r="N57" s="33"/>
      <c r="O57" s="33"/>
      <c r="P57" s="34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41"/>
      <c r="AH57" s="41"/>
      <c r="AI57" s="41"/>
      <c r="AJ57" s="41"/>
    </row>
    <row r="58" spans="1:36" ht="16.5" x14ac:dyDescent="0.3">
      <c r="A58" s="23"/>
      <c r="B58" s="24"/>
      <c r="C58" s="25"/>
      <c r="D58" s="26"/>
      <c r="E58" s="26"/>
      <c r="F58" s="26"/>
      <c r="G58" s="26"/>
      <c r="H58" s="26"/>
      <c r="I58" s="26"/>
      <c r="J58" s="31"/>
      <c r="K58" s="31"/>
      <c r="L58" s="31"/>
      <c r="M58" s="31"/>
      <c r="N58" s="31"/>
      <c r="O58" s="31"/>
      <c r="P58" s="32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40"/>
      <c r="AH58" s="40"/>
      <c r="AI58" s="40"/>
      <c r="AJ58" s="40"/>
    </row>
    <row r="59" spans="1:36" ht="16.5" x14ac:dyDescent="0.3">
      <c r="A59" s="27"/>
      <c r="B59" s="28"/>
      <c r="C59" s="29"/>
      <c r="D59" s="30"/>
      <c r="E59" s="30"/>
      <c r="F59" s="30"/>
      <c r="G59" s="30"/>
      <c r="H59" s="30"/>
      <c r="I59" s="30"/>
      <c r="J59" s="33"/>
      <c r="K59" s="33"/>
      <c r="L59" s="33"/>
      <c r="M59" s="33"/>
      <c r="N59" s="33"/>
      <c r="O59" s="33"/>
      <c r="P59" s="34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41"/>
      <c r="AH59" s="41"/>
      <c r="AI59" s="41"/>
      <c r="AJ59" s="41"/>
    </row>
    <row r="60" spans="1:36" ht="16.5" x14ac:dyDescent="0.3">
      <c r="A60" s="23"/>
      <c r="B60" s="24"/>
      <c r="C60" s="25"/>
      <c r="D60" s="26"/>
      <c r="E60" s="26"/>
      <c r="F60" s="26"/>
      <c r="G60" s="26"/>
      <c r="H60" s="26"/>
      <c r="I60" s="26"/>
      <c r="J60" s="31"/>
      <c r="K60" s="31"/>
      <c r="L60" s="31"/>
      <c r="M60" s="31"/>
      <c r="N60" s="31"/>
      <c r="O60" s="31"/>
      <c r="P60" s="32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40"/>
      <c r="AH60" s="40"/>
      <c r="AI60" s="40"/>
      <c r="AJ60" s="40"/>
    </row>
    <row r="61" spans="1:36" ht="16.5" x14ac:dyDescent="0.3">
      <c r="A61" s="27"/>
      <c r="B61" s="28"/>
      <c r="C61" s="29"/>
      <c r="D61" s="30"/>
      <c r="E61" s="30"/>
      <c r="F61" s="30"/>
      <c r="G61" s="30"/>
      <c r="H61" s="30"/>
      <c r="I61" s="30"/>
      <c r="J61" s="33"/>
      <c r="K61" s="33"/>
      <c r="L61" s="33"/>
      <c r="M61" s="33"/>
      <c r="N61" s="33"/>
      <c r="O61" s="33"/>
      <c r="P61" s="34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41"/>
      <c r="AH61" s="41"/>
      <c r="AI61" s="41"/>
      <c r="AJ61" s="41"/>
    </row>
    <row r="62" spans="1:36" ht="16.5" x14ac:dyDescent="0.3">
      <c r="A62" s="23"/>
      <c r="B62" s="24"/>
      <c r="C62" s="25"/>
      <c r="D62" s="26"/>
      <c r="E62" s="26"/>
      <c r="F62" s="26"/>
      <c r="G62" s="26"/>
      <c r="H62" s="26"/>
      <c r="I62" s="26"/>
      <c r="J62" s="31"/>
      <c r="K62" s="31"/>
      <c r="L62" s="31"/>
      <c r="M62" s="31"/>
      <c r="N62" s="31"/>
      <c r="O62" s="31"/>
      <c r="P62" s="32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40"/>
      <c r="AH62" s="40"/>
      <c r="AI62" s="40"/>
      <c r="AJ62" s="40"/>
    </row>
    <row r="63" spans="1:36" ht="16.5" x14ac:dyDescent="0.3">
      <c r="A63" s="27"/>
      <c r="B63" s="28"/>
      <c r="C63" s="29"/>
      <c r="D63" s="30"/>
      <c r="E63" s="30"/>
      <c r="F63" s="30"/>
      <c r="G63" s="30"/>
      <c r="H63" s="30"/>
      <c r="I63" s="30"/>
      <c r="J63" s="33"/>
      <c r="K63" s="33"/>
      <c r="L63" s="33"/>
      <c r="M63" s="33"/>
      <c r="N63" s="33"/>
      <c r="O63" s="33"/>
      <c r="P63" s="34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41"/>
      <c r="AH63" s="41"/>
      <c r="AI63" s="41"/>
      <c r="AJ63" s="41"/>
    </row>
    <row r="64" spans="1:36" ht="16.5" x14ac:dyDescent="0.3">
      <c r="A64" s="23"/>
      <c r="B64" s="24"/>
      <c r="C64" s="25"/>
      <c r="D64" s="26"/>
      <c r="E64" s="26"/>
      <c r="F64" s="26"/>
      <c r="G64" s="26"/>
      <c r="H64" s="26"/>
      <c r="I64" s="26"/>
      <c r="J64" s="31"/>
      <c r="K64" s="31"/>
      <c r="L64" s="31"/>
      <c r="M64" s="31"/>
      <c r="N64" s="31"/>
      <c r="O64" s="31"/>
      <c r="P64" s="32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40"/>
      <c r="AH64" s="40"/>
      <c r="AI64" s="40"/>
      <c r="AJ64" s="40"/>
    </row>
    <row r="65" spans="1:36" ht="16.5" x14ac:dyDescent="0.3">
      <c r="A65" s="27"/>
      <c r="B65" s="28"/>
      <c r="C65" s="29"/>
      <c r="D65" s="30"/>
      <c r="E65" s="30"/>
      <c r="F65" s="30"/>
      <c r="G65" s="30"/>
      <c r="H65" s="30"/>
      <c r="I65" s="30"/>
      <c r="J65" s="33"/>
      <c r="K65" s="33"/>
      <c r="L65" s="33"/>
      <c r="M65" s="33"/>
      <c r="N65" s="33"/>
      <c r="O65" s="33"/>
      <c r="P65" s="34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41"/>
      <c r="AH65" s="41"/>
      <c r="AI65" s="41"/>
      <c r="AJ65" s="41"/>
    </row>
    <row r="66" spans="1:36" ht="16.5" x14ac:dyDescent="0.3">
      <c r="A66" s="23"/>
      <c r="B66" s="24"/>
      <c r="C66" s="25"/>
      <c r="D66" s="26"/>
      <c r="E66" s="26"/>
      <c r="F66" s="26"/>
      <c r="G66" s="26"/>
      <c r="H66" s="26"/>
      <c r="I66" s="26"/>
      <c r="J66" s="31"/>
      <c r="K66" s="31"/>
      <c r="L66" s="31"/>
      <c r="M66" s="31"/>
      <c r="N66" s="31"/>
      <c r="O66" s="31"/>
      <c r="P66" s="32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40"/>
      <c r="AH66" s="40"/>
      <c r="AI66" s="40"/>
      <c r="AJ66" s="40"/>
    </row>
    <row r="67" spans="1:36" ht="16.5" x14ac:dyDescent="0.3">
      <c r="A67" s="27"/>
      <c r="B67" s="28"/>
      <c r="C67" s="29"/>
      <c r="D67" s="30"/>
      <c r="E67" s="30"/>
      <c r="F67" s="30"/>
      <c r="G67" s="30"/>
      <c r="H67" s="30"/>
      <c r="I67" s="30"/>
      <c r="J67" s="33"/>
      <c r="K67" s="33"/>
      <c r="L67" s="33"/>
      <c r="M67" s="33"/>
      <c r="N67" s="33"/>
      <c r="O67" s="33"/>
      <c r="P67" s="34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41"/>
      <c r="AH67" s="41"/>
      <c r="AI67" s="41"/>
      <c r="AJ67" s="41"/>
    </row>
    <row r="68" spans="1:36" ht="16.5" x14ac:dyDescent="0.3">
      <c r="A68" s="23"/>
      <c r="B68" s="24"/>
      <c r="C68" s="25"/>
      <c r="D68" s="26"/>
      <c r="E68" s="26"/>
      <c r="F68" s="26"/>
      <c r="G68" s="26"/>
      <c r="H68" s="26"/>
      <c r="I68" s="26"/>
      <c r="J68" s="31"/>
      <c r="K68" s="31"/>
      <c r="L68" s="31"/>
      <c r="M68" s="31"/>
      <c r="N68" s="31"/>
      <c r="O68" s="31"/>
      <c r="P68" s="32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40"/>
      <c r="AH68" s="40"/>
      <c r="AI68" s="40"/>
      <c r="AJ68" s="40"/>
    </row>
    <row r="69" spans="1:36" ht="16.5" x14ac:dyDescent="0.3">
      <c r="A69" s="27"/>
      <c r="B69" s="28"/>
      <c r="C69" s="29"/>
      <c r="D69" s="30"/>
      <c r="E69" s="30"/>
      <c r="F69" s="30"/>
      <c r="G69" s="30"/>
      <c r="H69" s="30"/>
      <c r="I69" s="30"/>
      <c r="J69" s="33"/>
      <c r="K69" s="33"/>
      <c r="L69" s="33"/>
      <c r="M69" s="33"/>
      <c r="N69" s="33"/>
      <c r="O69" s="33"/>
      <c r="P69" s="34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41"/>
      <c r="AH69" s="41"/>
      <c r="AI69" s="41"/>
      <c r="AJ69" s="41"/>
    </row>
    <row r="70" spans="1:36" ht="16.5" x14ac:dyDescent="0.3">
      <c r="A70" s="23"/>
      <c r="B70" s="24"/>
      <c r="C70" s="25"/>
      <c r="D70" s="26"/>
      <c r="E70" s="26"/>
      <c r="F70" s="26"/>
      <c r="G70" s="26"/>
      <c r="H70" s="26"/>
      <c r="I70" s="26"/>
      <c r="J70" s="31"/>
      <c r="K70" s="31"/>
      <c r="L70" s="31"/>
      <c r="M70" s="31"/>
      <c r="N70" s="31"/>
      <c r="O70" s="31"/>
      <c r="P70" s="32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40"/>
      <c r="AH70" s="40"/>
      <c r="AI70" s="40"/>
      <c r="AJ70" s="40"/>
    </row>
    <row r="71" spans="1:36" ht="16.5" x14ac:dyDescent="0.3">
      <c r="A71" s="27"/>
      <c r="B71" s="28"/>
      <c r="C71" s="29"/>
      <c r="D71" s="30"/>
      <c r="E71" s="30"/>
      <c r="F71" s="30"/>
      <c r="G71" s="30"/>
      <c r="H71" s="30"/>
      <c r="I71" s="30"/>
      <c r="J71" s="33"/>
      <c r="K71" s="33"/>
      <c r="L71" s="33"/>
      <c r="M71" s="33"/>
      <c r="N71" s="33"/>
      <c r="O71" s="33"/>
      <c r="P71" s="34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41"/>
      <c r="AH71" s="41"/>
      <c r="AI71" s="41"/>
      <c r="AJ71" s="41"/>
    </row>
    <row r="72" spans="1:36" ht="16.5" x14ac:dyDescent="0.3">
      <c r="A72" s="23"/>
      <c r="B72" s="24"/>
      <c r="C72" s="25"/>
      <c r="D72" s="26"/>
      <c r="E72" s="26"/>
      <c r="F72" s="26"/>
      <c r="G72" s="26"/>
      <c r="H72" s="26"/>
      <c r="I72" s="26"/>
      <c r="J72" s="31"/>
      <c r="K72" s="31"/>
      <c r="L72" s="31"/>
      <c r="M72" s="31"/>
      <c r="N72" s="31"/>
      <c r="O72" s="31"/>
      <c r="P72" s="32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40"/>
      <c r="AH72" s="40"/>
      <c r="AI72" s="40"/>
      <c r="AJ72" s="40"/>
    </row>
    <row r="73" spans="1:36" ht="16.5" x14ac:dyDescent="0.3">
      <c r="A73" s="27"/>
      <c r="B73" s="28"/>
      <c r="C73" s="29"/>
      <c r="D73" s="30"/>
      <c r="E73" s="30"/>
      <c r="F73" s="30"/>
      <c r="G73" s="30"/>
      <c r="H73" s="30"/>
      <c r="I73" s="30"/>
      <c r="J73" s="33"/>
      <c r="K73" s="33"/>
      <c r="L73" s="33"/>
      <c r="M73" s="33"/>
      <c r="N73" s="33"/>
      <c r="O73" s="33"/>
      <c r="P73" s="34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41"/>
      <c r="AH73" s="41"/>
      <c r="AI73" s="41"/>
      <c r="AJ73" s="41"/>
    </row>
    <row r="74" spans="1:36" ht="16.5" x14ac:dyDescent="0.3">
      <c r="A74" s="23"/>
      <c r="B74" s="24"/>
      <c r="C74" s="25"/>
      <c r="D74" s="26"/>
      <c r="E74" s="26"/>
      <c r="F74" s="26"/>
      <c r="G74" s="26"/>
      <c r="H74" s="26"/>
      <c r="I74" s="26"/>
      <c r="J74" s="31"/>
      <c r="K74" s="31"/>
      <c r="L74" s="31"/>
      <c r="M74" s="31"/>
      <c r="N74" s="31"/>
      <c r="O74" s="31"/>
      <c r="P74" s="32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0"/>
      <c r="AH74" s="40"/>
      <c r="AI74" s="40"/>
      <c r="AJ74" s="40"/>
    </row>
    <row r="75" spans="1:36" ht="16.5" x14ac:dyDescent="0.3">
      <c r="A75" s="27"/>
      <c r="B75" s="28"/>
      <c r="C75" s="29"/>
      <c r="D75" s="30"/>
      <c r="E75" s="30"/>
      <c r="F75" s="30"/>
      <c r="G75" s="30"/>
      <c r="H75" s="30"/>
      <c r="I75" s="30"/>
      <c r="J75" s="33"/>
      <c r="K75" s="33"/>
      <c r="L75" s="33"/>
      <c r="M75" s="33"/>
      <c r="N75" s="33"/>
      <c r="O75" s="33"/>
      <c r="P75" s="34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41"/>
      <c r="AH75" s="41"/>
      <c r="AI75" s="41"/>
      <c r="AJ75" s="41"/>
    </row>
    <row r="76" spans="1:36" ht="16.5" x14ac:dyDescent="0.3">
      <c r="A76" s="23"/>
      <c r="B76" s="24"/>
      <c r="C76" s="25"/>
      <c r="D76" s="26"/>
      <c r="E76" s="26"/>
      <c r="F76" s="26"/>
      <c r="G76" s="26"/>
      <c r="H76" s="26"/>
      <c r="I76" s="26"/>
      <c r="J76" s="31"/>
      <c r="K76" s="31"/>
      <c r="L76" s="31"/>
      <c r="M76" s="31"/>
      <c r="N76" s="31"/>
      <c r="O76" s="31"/>
      <c r="P76" s="32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40"/>
      <c r="AH76" s="40"/>
      <c r="AI76" s="40"/>
      <c r="AJ76" s="40"/>
    </row>
    <row r="77" spans="1:36" ht="16.5" x14ac:dyDescent="0.3">
      <c r="A77" s="27"/>
      <c r="B77" s="28"/>
      <c r="C77" s="29"/>
      <c r="D77" s="30"/>
      <c r="E77" s="30"/>
      <c r="F77" s="30"/>
      <c r="G77" s="30"/>
      <c r="H77" s="30"/>
      <c r="I77" s="30"/>
      <c r="J77" s="33"/>
      <c r="K77" s="33"/>
      <c r="L77" s="33"/>
      <c r="M77" s="33"/>
      <c r="N77" s="33"/>
      <c r="O77" s="33"/>
      <c r="P77" s="34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41"/>
      <c r="AH77" s="41"/>
      <c r="AI77" s="41"/>
      <c r="AJ77" s="41"/>
    </row>
    <row r="78" spans="1:36" ht="16.5" x14ac:dyDescent="0.3">
      <c r="A78" s="23"/>
      <c r="B78" s="24"/>
      <c r="C78" s="25"/>
      <c r="D78" s="26"/>
      <c r="E78" s="26"/>
      <c r="F78" s="26"/>
      <c r="G78" s="26"/>
      <c r="H78" s="26"/>
      <c r="I78" s="26"/>
      <c r="J78" s="31"/>
      <c r="K78" s="31"/>
      <c r="L78" s="31"/>
      <c r="M78" s="31"/>
      <c r="N78" s="31"/>
      <c r="O78" s="31"/>
      <c r="P78" s="32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40"/>
      <c r="AH78" s="40"/>
      <c r="AI78" s="40"/>
      <c r="AJ78" s="40"/>
    </row>
    <row r="79" spans="1:36" ht="16.5" x14ac:dyDescent="0.3">
      <c r="A79" s="27"/>
      <c r="B79" s="28"/>
      <c r="C79" s="29"/>
      <c r="D79" s="30"/>
      <c r="E79" s="30"/>
      <c r="F79" s="30"/>
      <c r="G79" s="30"/>
      <c r="H79" s="30"/>
      <c r="I79" s="30"/>
      <c r="J79" s="33"/>
      <c r="K79" s="33"/>
      <c r="L79" s="33"/>
      <c r="M79" s="33"/>
      <c r="N79" s="33"/>
      <c r="O79" s="33"/>
      <c r="P79" s="34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41"/>
      <c r="AH79" s="41"/>
      <c r="AI79" s="41"/>
      <c r="AJ79" s="41"/>
    </row>
    <row r="80" spans="1:36" ht="16.5" x14ac:dyDescent="0.3">
      <c r="A80" s="23"/>
      <c r="B80" s="24"/>
      <c r="C80" s="25"/>
      <c r="D80" s="26"/>
      <c r="E80" s="26"/>
      <c r="F80" s="26"/>
      <c r="G80" s="26"/>
      <c r="H80" s="26"/>
      <c r="I80" s="26"/>
      <c r="J80" s="31"/>
      <c r="K80" s="31"/>
      <c r="L80" s="31"/>
      <c r="M80" s="31"/>
      <c r="N80" s="31"/>
      <c r="O80" s="31"/>
      <c r="P80" s="32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40"/>
      <c r="AH80" s="40"/>
      <c r="AI80" s="40"/>
      <c r="AJ80" s="40"/>
    </row>
    <row r="81" spans="1:36" ht="16.5" x14ac:dyDescent="0.3">
      <c r="A81" s="27"/>
      <c r="B81" s="28"/>
      <c r="C81" s="29"/>
      <c r="D81" s="30"/>
      <c r="E81" s="30"/>
      <c r="F81" s="30"/>
      <c r="G81" s="30"/>
      <c r="H81" s="30"/>
      <c r="I81" s="30"/>
      <c r="J81" s="33"/>
      <c r="K81" s="33"/>
      <c r="L81" s="33"/>
      <c r="M81" s="33"/>
      <c r="N81" s="33"/>
      <c r="O81" s="33"/>
      <c r="P81" s="34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41"/>
      <c r="AH81" s="41"/>
      <c r="AI81" s="41"/>
      <c r="AJ81" s="41"/>
    </row>
  </sheetData>
  <protectedRanges>
    <protectedRange sqref="A1:C1" name="区域1" securityDescriptor=""/>
  </protectedRanges>
  <autoFilter ref="A1:AJ36"/>
  <phoneticPr fontId="29" type="noConversion"/>
  <conditionalFormatting sqref="P1">
    <cfRule type="cellIs" dxfId="4" priority="1" operator="equal">
      <formula>1</formula>
    </cfRule>
  </conditionalFormatting>
  <conditionalFormatting sqref="Q1:AF3 Q82:AF1048576">
    <cfRule type="cellIs" dxfId="3" priority="5" operator="equal">
      <formula>1</formula>
    </cfRule>
  </conditionalFormatting>
  <conditionalFormatting sqref="AG1:AJ3 AG82:AJ1048576">
    <cfRule type="cellIs" dxfId="2" priority="3" operator="equal">
      <formula>1</formula>
    </cfRule>
  </conditionalFormatting>
  <conditionalFormatting sqref="Q4:AF81">
    <cfRule type="cellIs" dxfId="1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1:P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/>
    <dataValidation allowBlank="1" showInputMessage="1" showErrorMessage="1" promptTitle="运算器功能选择端ALU_OP 的四位" prompt="S3 S2 S1 S0" sqref="Q1:T25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/>
    <dataValidation allowBlank="1" showInputMessage="1" showErrorMessage="1" promptTitle="用户自定义控制信号" prompt="可直接将前列公式复制过来即可" sqref="AG1:AJ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9"/>
  <sheetViews>
    <sheetView workbookViewId="0">
      <selection activeCell="C4" sqref="C4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62</v>
      </c>
      <c r="C1" s="10" t="s">
        <v>63</v>
      </c>
    </row>
    <row r="2" spans="1:3" ht="18" customHeight="1" x14ac:dyDescent="0.25">
      <c r="A2" s="11" t="s">
        <v>64</v>
      </c>
      <c r="B2" s="12">
        <v>0</v>
      </c>
      <c r="C2" s="13" t="s">
        <v>65</v>
      </c>
    </row>
    <row r="3" spans="1:3" ht="18" customHeight="1" x14ac:dyDescent="0.25">
      <c r="A3" s="11" t="s">
        <v>66</v>
      </c>
      <c r="B3" s="12">
        <v>1</v>
      </c>
      <c r="C3" s="13" t="s">
        <v>67</v>
      </c>
    </row>
    <row r="4" spans="1:3" ht="18" customHeight="1" x14ac:dyDescent="0.25">
      <c r="A4" s="11" t="s">
        <v>68</v>
      </c>
      <c r="B4" s="12">
        <v>2</v>
      </c>
      <c r="C4" s="13" t="s">
        <v>69</v>
      </c>
    </row>
    <row r="5" spans="1:3" ht="18" customHeight="1" x14ac:dyDescent="0.3">
      <c r="A5" s="11" t="s">
        <v>70</v>
      </c>
      <c r="B5" s="12">
        <v>3</v>
      </c>
      <c r="C5" s="13" t="s">
        <v>71</v>
      </c>
    </row>
    <row r="6" spans="1:3" ht="18" customHeight="1" x14ac:dyDescent="0.25">
      <c r="A6" s="11" t="s">
        <v>72</v>
      </c>
      <c r="B6" s="12">
        <v>4</v>
      </c>
      <c r="C6" s="13" t="s">
        <v>73</v>
      </c>
    </row>
    <row r="7" spans="1:3" ht="18" customHeight="1" x14ac:dyDescent="0.25">
      <c r="A7" s="11" t="s">
        <v>74</v>
      </c>
      <c r="B7" s="12">
        <v>5</v>
      </c>
      <c r="C7" s="13" t="s">
        <v>75</v>
      </c>
    </row>
    <row r="8" spans="1:3" ht="18" customHeight="1" x14ac:dyDescent="0.25">
      <c r="A8" s="11" t="s">
        <v>76</v>
      </c>
      <c r="B8" s="12">
        <v>6</v>
      </c>
      <c r="C8" s="13" t="s">
        <v>77</v>
      </c>
    </row>
    <row r="9" spans="1:3" ht="18" customHeight="1" x14ac:dyDescent="0.25">
      <c r="A9" s="11" t="s">
        <v>78</v>
      </c>
      <c r="B9" s="12">
        <v>7</v>
      </c>
      <c r="C9" s="13" t="s">
        <v>79</v>
      </c>
    </row>
    <row r="10" spans="1:3" ht="18" customHeight="1" x14ac:dyDescent="0.25">
      <c r="A10" s="11">
        <v>1000</v>
      </c>
      <c r="B10" s="12">
        <v>8</v>
      </c>
      <c r="C10" s="13" t="s">
        <v>80</v>
      </c>
    </row>
    <row r="11" spans="1:3" ht="18" customHeight="1" x14ac:dyDescent="0.25">
      <c r="A11" s="11">
        <v>1001</v>
      </c>
      <c r="B11" s="12">
        <v>9</v>
      </c>
      <c r="C11" s="13" t="s">
        <v>81</v>
      </c>
    </row>
    <row r="12" spans="1:3" ht="18" customHeight="1" x14ac:dyDescent="0.25">
      <c r="A12" s="11">
        <v>1010</v>
      </c>
      <c r="B12" s="12">
        <v>10</v>
      </c>
      <c r="C12" s="13" t="s">
        <v>82</v>
      </c>
    </row>
    <row r="13" spans="1:3" ht="18" customHeight="1" x14ac:dyDescent="0.25">
      <c r="A13" s="11">
        <v>1011</v>
      </c>
      <c r="B13" s="12">
        <v>11</v>
      </c>
      <c r="C13" s="13" t="s">
        <v>83</v>
      </c>
    </row>
    <row r="14" spans="1:3" ht="18" customHeight="1" x14ac:dyDescent="0.25">
      <c r="A14" s="14">
        <v>1100</v>
      </c>
      <c r="B14" s="15">
        <v>12</v>
      </c>
      <c r="C14" s="16" t="s">
        <v>84</v>
      </c>
    </row>
    <row r="29" spans="6:6" x14ac:dyDescent="0.2">
      <c r="F29" t="s">
        <v>40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C16" sqref="C16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85</v>
      </c>
      <c r="C1" s="3" t="s">
        <v>86</v>
      </c>
      <c r="D1" s="3" t="s">
        <v>87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88</v>
      </c>
      <c r="D2" s="5" t="s">
        <v>89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90</v>
      </c>
      <c r="D3" s="7" t="s">
        <v>91</v>
      </c>
    </row>
    <row r="4" spans="1:4" s="1" customFormat="1" ht="20.100000000000001" customHeight="1" x14ac:dyDescent="0.3">
      <c r="A4" s="4">
        <v>3</v>
      </c>
      <c r="B4" s="5" t="s">
        <v>92</v>
      </c>
      <c r="C4" s="5" t="s">
        <v>93</v>
      </c>
      <c r="D4" s="5" t="s">
        <v>94</v>
      </c>
    </row>
    <row r="5" spans="1:4" s="1" customFormat="1" ht="20.100000000000001" customHeight="1" x14ac:dyDescent="0.3">
      <c r="A5" s="6">
        <v>4</v>
      </c>
      <c r="B5" s="7" t="s">
        <v>95</v>
      </c>
      <c r="C5" s="7" t="s">
        <v>96</v>
      </c>
      <c r="D5" s="7" t="s">
        <v>97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98</v>
      </c>
      <c r="D6" s="5" t="s">
        <v>99</v>
      </c>
    </row>
    <row r="7" spans="1:4" s="1" customFormat="1" ht="20.100000000000001" customHeight="1" x14ac:dyDescent="0.3">
      <c r="A7" s="6">
        <v>6</v>
      </c>
      <c r="B7" s="7" t="s">
        <v>100</v>
      </c>
      <c r="C7" s="7" t="s">
        <v>101</v>
      </c>
      <c r="D7" s="7" t="s">
        <v>102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103</v>
      </c>
      <c r="D8" s="5" t="s">
        <v>104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105</v>
      </c>
      <c r="D9" s="7" t="s">
        <v>106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107</v>
      </c>
      <c r="D10" s="5" t="s">
        <v>108</v>
      </c>
    </row>
    <row r="11" spans="1:4" s="1" customFormat="1" ht="20.100000000000001" customHeight="1" x14ac:dyDescent="0.3">
      <c r="A11" s="6">
        <v>11</v>
      </c>
      <c r="B11" s="7" t="s">
        <v>31</v>
      </c>
      <c r="C11" s="7" t="s">
        <v>109</v>
      </c>
      <c r="D11" s="7" t="s">
        <v>110</v>
      </c>
    </row>
    <row r="12" spans="1:4" s="1" customFormat="1" ht="20.100000000000001" customHeight="1" x14ac:dyDescent="0.3">
      <c r="A12" s="4">
        <v>12</v>
      </c>
      <c r="B12" s="5" t="s">
        <v>111</v>
      </c>
      <c r="C12" s="5" t="s">
        <v>112</v>
      </c>
      <c r="D12" s="5" t="s">
        <v>113</v>
      </c>
    </row>
    <row r="13" spans="1:4" s="1" customFormat="1" ht="20.100000000000001" customHeight="1" x14ac:dyDescent="0.3">
      <c r="A13" s="6">
        <v>13</v>
      </c>
      <c r="B13" s="7" t="s">
        <v>114</v>
      </c>
      <c r="C13" s="7" t="s">
        <v>115</v>
      </c>
      <c r="D13" s="7" t="s">
        <v>116</v>
      </c>
    </row>
    <row r="14" spans="1:4" s="1" customFormat="1" ht="20.100000000000001" customHeight="1" x14ac:dyDescent="0.3">
      <c r="A14" s="4">
        <v>14</v>
      </c>
      <c r="B14" s="5" t="s">
        <v>117</v>
      </c>
      <c r="C14" s="5" t="s">
        <v>118</v>
      </c>
      <c r="D14" s="5" t="s">
        <v>119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freedom_fu</cp:lastModifiedBy>
  <dcterms:created xsi:type="dcterms:W3CDTF">2015-06-05T18:19:00Z</dcterms:created>
  <dcterms:modified xsi:type="dcterms:W3CDTF">2019-02-16T16:11:42Z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