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rready/Documents/GitHub/homelessness-project-fall2019/data/input-data/"/>
    </mc:Choice>
  </mc:AlternateContent>
  <xr:revisionPtr revIDLastSave="0" documentId="13_ncr:1_{FD4D07D1-8E58-CF4D-B4E9-E04BA74BB900}" xr6:coauthVersionLast="45" xr6:coauthVersionMax="45" xr10:uidLastSave="{00000000-0000-0000-0000-000000000000}"/>
  <bookViews>
    <workbookView xWindow="0" yWindow="460" windowWidth="23140" windowHeight="24080" activeTab="2" xr2:uid="{00000000-000D-0000-FFFF-FFFF00000000}"/>
  </bookViews>
  <sheets>
    <sheet name="2015" sheetId="2" r:id="rId1"/>
    <sheet name="2016" sheetId="5" r:id="rId2"/>
    <sheet name="2017" sheetId="4" r:id="rId3"/>
  </sheets>
  <definedNames>
    <definedName name="_xlnm._FilterDatabase" localSheetId="0" hidden="1">'2015'!$A$2:$AT$405</definedName>
    <definedName name="_xlnm._FilterDatabase" localSheetId="1" hidden="1">'2016'!$A$2:$AS$2</definedName>
    <definedName name="_xlnm._FilterDatabase" localSheetId="2" hidden="1">'2017'!$A$2:$AT$396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85" i="5" l="1"/>
  <c r="D166" i="5"/>
  <c r="D153" i="5"/>
  <c r="AT405" i="2" l="1"/>
  <c r="AQ405" i="2"/>
  <c r="AN405" i="2"/>
  <c r="AH405" i="2"/>
  <c r="AF405" i="2"/>
  <c r="AD405" i="2"/>
  <c r="AA405" i="2"/>
  <c r="Y405" i="2"/>
  <c r="W405" i="2"/>
  <c r="S405" i="2"/>
  <c r="R405" i="2"/>
  <c r="Q405" i="2"/>
  <c r="H405" i="2"/>
  <c r="AT404" i="2"/>
  <c r="AQ404" i="2"/>
  <c r="AN404" i="2"/>
  <c r="AH404" i="2"/>
  <c r="AF404" i="2"/>
  <c r="AD404" i="2"/>
  <c r="AA404" i="2"/>
  <c r="Y404" i="2"/>
  <c r="W404" i="2"/>
  <c r="S404" i="2"/>
  <c r="R404" i="2"/>
  <c r="Q404" i="2"/>
  <c r="H404" i="2"/>
  <c r="AT403" i="2"/>
  <c r="AQ403" i="2"/>
  <c r="AN403" i="2"/>
  <c r="AH403" i="2"/>
  <c r="AF403" i="2"/>
  <c r="AD403" i="2"/>
  <c r="AA403" i="2"/>
  <c r="Y403" i="2"/>
  <c r="W403" i="2"/>
  <c r="S403" i="2"/>
  <c r="R403" i="2"/>
  <c r="Q403" i="2"/>
  <c r="H403" i="2"/>
  <c r="AT402" i="2"/>
  <c r="AQ402" i="2"/>
  <c r="AN402" i="2"/>
  <c r="AH402" i="2"/>
  <c r="AF402" i="2"/>
  <c r="AD402" i="2"/>
  <c r="AA402" i="2"/>
  <c r="Y402" i="2"/>
  <c r="W402" i="2"/>
  <c r="S402" i="2"/>
  <c r="R402" i="2"/>
  <c r="Q402" i="2"/>
  <c r="H402" i="2"/>
  <c r="AT401" i="2"/>
  <c r="AQ401" i="2"/>
  <c r="AN401" i="2"/>
  <c r="AH401" i="2"/>
  <c r="AF401" i="2"/>
  <c r="AD401" i="2"/>
  <c r="AA401" i="2"/>
  <c r="Y401" i="2"/>
  <c r="W401" i="2"/>
  <c r="S401" i="2"/>
  <c r="R401" i="2"/>
  <c r="Q401" i="2"/>
  <c r="H401" i="2"/>
  <c r="AT400" i="2"/>
  <c r="AQ400" i="2"/>
  <c r="AN400" i="2"/>
  <c r="AH400" i="2"/>
  <c r="AF400" i="2"/>
  <c r="AD400" i="2"/>
  <c r="AA400" i="2"/>
  <c r="Y400" i="2"/>
  <c r="W400" i="2"/>
  <c r="S400" i="2"/>
  <c r="R400" i="2"/>
  <c r="Q400" i="2"/>
  <c r="H400" i="2"/>
  <c r="AT399" i="2"/>
  <c r="AQ399" i="2"/>
  <c r="AN399" i="2"/>
  <c r="AH399" i="2"/>
  <c r="AF399" i="2"/>
  <c r="AD399" i="2"/>
  <c r="AA399" i="2"/>
  <c r="Y399" i="2"/>
  <c r="W399" i="2"/>
  <c r="S399" i="2"/>
  <c r="R399" i="2"/>
  <c r="Q399" i="2"/>
  <c r="H399" i="2"/>
  <c r="AT398" i="2"/>
  <c r="AQ398" i="2"/>
  <c r="AN398" i="2"/>
  <c r="AH398" i="2"/>
  <c r="AF398" i="2"/>
  <c r="AD398" i="2"/>
  <c r="AA398" i="2"/>
  <c r="Y398" i="2"/>
  <c r="W398" i="2"/>
  <c r="S398" i="2"/>
  <c r="R398" i="2"/>
  <c r="Q398" i="2"/>
  <c r="H398" i="2"/>
  <c r="AT397" i="2"/>
  <c r="AQ397" i="2"/>
  <c r="AN397" i="2"/>
  <c r="AH397" i="2"/>
  <c r="AF397" i="2"/>
  <c r="AD397" i="2"/>
  <c r="AA397" i="2"/>
  <c r="Y397" i="2"/>
  <c r="W397" i="2"/>
  <c r="S397" i="2"/>
  <c r="R397" i="2"/>
  <c r="Q397" i="2"/>
  <c r="H397" i="2"/>
  <c r="AT396" i="2"/>
  <c r="AQ396" i="2"/>
  <c r="AN396" i="2"/>
  <c r="AH396" i="2"/>
  <c r="AF396" i="2"/>
  <c r="AD396" i="2"/>
  <c r="AA396" i="2"/>
  <c r="Y396" i="2"/>
  <c r="W396" i="2"/>
  <c r="S396" i="2"/>
  <c r="R396" i="2"/>
  <c r="Q396" i="2"/>
  <c r="H396" i="2"/>
  <c r="AT395" i="2"/>
  <c r="AQ395" i="2"/>
  <c r="AN395" i="2"/>
  <c r="AH395" i="2"/>
  <c r="AF395" i="2"/>
  <c r="AD395" i="2"/>
  <c r="AA395" i="2"/>
  <c r="Y395" i="2"/>
  <c r="W395" i="2"/>
  <c r="S395" i="2"/>
  <c r="R395" i="2"/>
  <c r="Q395" i="2"/>
  <c r="H395" i="2"/>
  <c r="AT394" i="2"/>
  <c r="AQ394" i="2"/>
  <c r="AN394" i="2"/>
  <c r="AH394" i="2"/>
  <c r="AF394" i="2"/>
  <c r="AD394" i="2"/>
  <c r="AA394" i="2"/>
  <c r="Y394" i="2"/>
  <c r="W394" i="2"/>
  <c r="S394" i="2"/>
  <c r="R394" i="2"/>
  <c r="Q394" i="2"/>
  <c r="H394" i="2"/>
  <c r="AT393" i="2"/>
  <c r="AQ393" i="2"/>
  <c r="AN393" i="2"/>
  <c r="AH393" i="2"/>
  <c r="AF393" i="2"/>
  <c r="AD393" i="2"/>
  <c r="AA393" i="2"/>
  <c r="Y393" i="2"/>
  <c r="W393" i="2"/>
  <c r="S393" i="2"/>
  <c r="R393" i="2"/>
  <c r="Q393" i="2"/>
  <c r="H393" i="2"/>
  <c r="AT392" i="2"/>
  <c r="AQ392" i="2"/>
  <c r="AN392" i="2"/>
  <c r="AH392" i="2"/>
  <c r="AF392" i="2"/>
  <c r="AD392" i="2"/>
  <c r="AA392" i="2"/>
  <c r="Y392" i="2"/>
  <c r="W392" i="2"/>
  <c r="S392" i="2"/>
  <c r="R392" i="2"/>
  <c r="Q392" i="2"/>
  <c r="H392" i="2"/>
  <c r="AT391" i="2"/>
  <c r="AQ391" i="2"/>
  <c r="AN391" i="2"/>
  <c r="AH391" i="2"/>
  <c r="AF391" i="2"/>
  <c r="AD391" i="2"/>
  <c r="AA391" i="2"/>
  <c r="Y391" i="2"/>
  <c r="W391" i="2"/>
  <c r="S391" i="2"/>
  <c r="R391" i="2"/>
  <c r="Q391" i="2"/>
  <c r="H391" i="2"/>
  <c r="AT390" i="2"/>
  <c r="AQ390" i="2"/>
  <c r="AN390" i="2"/>
  <c r="AH390" i="2"/>
  <c r="AF390" i="2"/>
  <c r="AD390" i="2"/>
  <c r="AA390" i="2"/>
  <c r="Y390" i="2"/>
  <c r="W390" i="2"/>
  <c r="S390" i="2"/>
  <c r="R390" i="2"/>
  <c r="Q390" i="2"/>
  <c r="H390" i="2"/>
  <c r="AT389" i="2"/>
  <c r="AQ389" i="2"/>
  <c r="AN389" i="2"/>
  <c r="AH389" i="2"/>
  <c r="AF389" i="2"/>
  <c r="AD389" i="2"/>
  <c r="AA389" i="2"/>
  <c r="Y389" i="2"/>
  <c r="W389" i="2"/>
  <c r="S389" i="2"/>
  <c r="R389" i="2"/>
  <c r="Q389" i="2"/>
  <c r="H389" i="2"/>
  <c r="AT388" i="2"/>
  <c r="AQ388" i="2"/>
  <c r="AN388" i="2"/>
  <c r="AH388" i="2"/>
  <c r="AF388" i="2"/>
  <c r="AD388" i="2"/>
  <c r="AA388" i="2"/>
  <c r="Y388" i="2"/>
  <c r="W388" i="2"/>
  <c r="S388" i="2"/>
  <c r="R388" i="2"/>
  <c r="Q388" i="2"/>
  <c r="H388" i="2"/>
  <c r="AT387" i="2"/>
  <c r="AQ387" i="2"/>
  <c r="AN387" i="2"/>
  <c r="AH387" i="2"/>
  <c r="AF387" i="2"/>
  <c r="AD387" i="2"/>
  <c r="AA387" i="2"/>
  <c r="Y387" i="2"/>
  <c r="W387" i="2"/>
  <c r="S387" i="2"/>
  <c r="R387" i="2"/>
  <c r="Q387" i="2"/>
  <c r="H387" i="2"/>
  <c r="AT386" i="2"/>
  <c r="AQ386" i="2"/>
  <c r="AN386" i="2"/>
  <c r="AH386" i="2"/>
  <c r="AF386" i="2"/>
  <c r="AD386" i="2"/>
  <c r="AA386" i="2"/>
  <c r="Y386" i="2"/>
  <c r="W386" i="2"/>
  <c r="S386" i="2"/>
  <c r="R386" i="2"/>
  <c r="Q386" i="2"/>
  <c r="H386" i="2"/>
  <c r="AT385" i="2"/>
  <c r="AQ385" i="2"/>
  <c r="AN385" i="2"/>
  <c r="AH385" i="2"/>
  <c r="AF385" i="2"/>
  <c r="AD385" i="2"/>
  <c r="AA385" i="2"/>
  <c r="Y385" i="2"/>
  <c r="W385" i="2"/>
  <c r="S385" i="2"/>
  <c r="R385" i="2"/>
  <c r="Q385" i="2"/>
  <c r="H385" i="2"/>
  <c r="AT384" i="2"/>
  <c r="AQ384" i="2"/>
  <c r="AN384" i="2"/>
  <c r="AH384" i="2"/>
  <c r="AF384" i="2"/>
  <c r="AD384" i="2"/>
  <c r="AA384" i="2"/>
  <c r="Y384" i="2"/>
  <c r="W384" i="2"/>
  <c r="S384" i="2"/>
  <c r="R384" i="2"/>
  <c r="Q384" i="2"/>
  <c r="H384" i="2"/>
  <c r="AT383" i="2"/>
  <c r="AQ383" i="2"/>
  <c r="AN383" i="2"/>
  <c r="AH383" i="2"/>
  <c r="AF383" i="2"/>
  <c r="AD383" i="2"/>
  <c r="AA383" i="2"/>
  <c r="Y383" i="2"/>
  <c r="W383" i="2"/>
  <c r="S383" i="2"/>
  <c r="R383" i="2"/>
  <c r="Q383" i="2"/>
  <c r="H383" i="2"/>
  <c r="AT382" i="2"/>
  <c r="AQ382" i="2"/>
  <c r="AN382" i="2"/>
  <c r="AH382" i="2"/>
  <c r="AF382" i="2"/>
  <c r="AD382" i="2"/>
  <c r="AA382" i="2"/>
  <c r="Y382" i="2"/>
  <c r="W382" i="2"/>
  <c r="S382" i="2"/>
  <c r="R382" i="2"/>
  <c r="Q382" i="2"/>
  <c r="H382" i="2"/>
  <c r="AT381" i="2"/>
  <c r="AQ381" i="2"/>
  <c r="AN381" i="2"/>
  <c r="AH381" i="2"/>
  <c r="AF381" i="2"/>
  <c r="AD381" i="2"/>
  <c r="AA381" i="2"/>
  <c r="Y381" i="2"/>
  <c r="W381" i="2"/>
  <c r="S381" i="2"/>
  <c r="R381" i="2"/>
  <c r="Q381" i="2"/>
  <c r="H381" i="2"/>
  <c r="AT380" i="2"/>
  <c r="AQ380" i="2"/>
  <c r="AN380" i="2"/>
  <c r="AH380" i="2"/>
  <c r="AF380" i="2"/>
  <c r="AD380" i="2"/>
  <c r="AA380" i="2"/>
  <c r="Y380" i="2"/>
  <c r="W380" i="2"/>
  <c r="S380" i="2"/>
  <c r="R380" i="2"/>
  <c r="Q380" i="2"/>
  <c r="H380" i="2"/>
  <c r="AT379" i="2"/>
  <c r="AQ379" i="2"/>
  <c r="AN379" i="2"/>
  <c r="AH379" i="2"/>
  <c r="AF379" i="2"/>
  <c r="AD379" i="2"/>
  <c r="AA379" i="2"/>
  <c r="Y379" i="2"/>
  <c r="W379" i="2"/>
  <c r="S379" i="2"/>
  <c r="R379" i="2"/>
  <c r="Q379" i="2"/>
  <c r="H379" i="2"/>
  <c r="AT378" i="2"/>
  <c r="AQ378" i="2"/>
  <c r="AN378" i="2"/>
  <c r="AH378" i="2"/>
  <c r="AF378" i="2"/>
  <c r="AD378" i="2"/>
  <c r="AA378" i="2"/>
  <c r="Y378" i="2"/>
  <c r="W378" i="2"/>
  <c r="S378" i="2"/>
  <c r="R378" i="2"/>
  <c r="Q378" i="2"/>
  <c r="H378" i="2"/>
  <c r="AT377" i="2"/>
  <c r="AQ377" i="2"/>
  <c r="AN377" i="2"/>
  <c r="AH377" i="2"/>
  <c r="AF377" i="2"/>
  <c r="AD377" i="2"/>
  <c r="AA377" i="2"/>
  <c r="Y377" i="2"/>
  <c r="W377" i="2"/>
  <c r="S377" i="2"/>
  <c r="R377" i="2"/>
  <c r="Q377" i="2"/>
  <c r="H377" i="2"/>
  <c r="AT376" i="2"/>
  <c r="AQ376" i="2"/>
  <c r="AN376" i="2"/>
  <c r="AH376" i="2"/>
  <c r="AF376" i="2"/>
  <c r="AD376" i="2"/>
  <c r="AA376" i="2"/>
  <c r="Y376" i="2"/>
  <c r="W376" i="2"/>
  <c r="S376" i="2"/>
  <c r="R376" i="2"/>
  <c r="Q376" i="2"/>
  <c r="H376" i="2"/>
  <c r="AT375" i="2"/>
  <c r="AQ375" i="2"/>
  <c r="AN375" i="2"/>
  <c r="AH375" i="2"/>
  <c r="AF375" i="2"/>
  <c r="AD375" i="2"/>
  <c r="AA375" i="2"/>
  <c r="Y375" i="2"/>
  <c r="W375" i="2"/>
  <c r="S375" i="2"/>
  <c r="R375" i="2"/>
  <c r="Q375" i="2"/>
  <c r="H375" i="2"/>
  <c r="AT374" i="2"/>
  <c r="AQ374" i="2"/>
  <c r="AN374" i="2"/>
  <c r="AH374" i="2"/>
  <c r="AF374" i="2"/>
  <c r="AD374" i="2"/>
  <c r="AA374" i="2"/>
  <c r="Y374" i="2"/>
  <c r="W374" i="2"/>
  <c r="S374" i="2"/>
  <c r="R374" i="2"/>
  <c r="Q374" i="2"/>
  <c r="H374" i="2"/>
  <c r="AT373" i="2"/>
  <c r="AQ373" i="2"/>
  <c r="AN373" i="2"/>
  <c r="AH373" i="2"/>
  <c r="AF373" i="2"/>
  <c r="AD373" i="2"/>
  <c r="AA373" i="2"/>
  <c r="Y373" i="2"/>
  <c r="W373" i="2"/>
  <c r="S373" i="2"/>
  <c r="R373" i="2"/>
  <c r="Q373" i="2"/>
  <c r="H373" i="2"/>
  <c r="AT372" i="2"/>
  <c r="AQ372" i="2"/>
  <c r="AN372" i="2"/>
  <c r="AH372" i="2"/>
  <c r="AF372" i="2"/>
  <c r="AD372" i="2"/>
  <c r="AA372" i="2"/>
  <c r="Y372" i="2"/>
  <c r="W372" i="2"/>
  <c r="S372" i="2"/>
  <c r="R372" i="2"/>
  <c r="Q372" i="2"/>
  <c r="H372" i="2"/>
  <c r="AT371" i="2"/>
  <c r="AQ371" i="2"/>
  <c r="AN371" i="2"/>
  <c r="AH371" i="2"/>
  <c r="AF371" i="2"/>
  <c r="AD371" i="2"/>
  <c r="AA371" i="2"/>
  <c r="Y371" i="2"/>
  <c r="W371" i="2"/>
  <c r="S371" i="2"/>
  <c r="R371" i="2"/>
  <c r="Q371" i="2"/>
  <c r="H371" i="2"/>
  <c r="AT370" i="2"/>
  <c r="AQ370" i="2"/>
  <c r="AN370" i="2"/>
  <c r="AH370" i="2"/>
  <c r="AF370" i="2"/>
  <c r="AD370" i="2"/>
  <c r="AA370" i="2"/>
  <c r="Y370" i="2"/>
  <c r="W370" i="2"/>
  <c r="S370" i="2"/>
  <c r="R370" i="2"/>
  <c r="Q370" i="2"/>
  <c r="H370" i="2"/>
  <c r="AT369" i="2"/>
  <c r="AQ369" i="2"/>
  <c r="AN369" i="2"/>
  <c r="AH369" i="2"/>
  <c r="AF369" i="2"/>
  <c r="AD369" i="2"/>
  <c r="AA369" i="2"/>
  <c r="Y369" i="2"/>
  <c r="W369" i="2"/>
  <c r="S369" i="2"/>
  <c r="R369" i="2"/>
  <c r="Q369" i="2"/>
  <c r="H369" i="2"/>
  <c r="AT368" i="2"/>
  <c r="AQ368" i="2"/>
  <c r="AN368" i="2"/>
  <c r="AH368" i="2"/>
  <c r="AF368" i="2"/>
  <c r="AD368" i="2"/>
  <c r="AA368" i="2"/>
  <c r="Y368" i="2"/>
  <c r="W368" i="2"/>
  <c r="S368" i="2"/>
  <c r="R368" i="2"/>
  <c r="Q368" i="2"/>
  <c r="H368" i="2"/>
  <c r="AT367" i="2"/>
  <c r="AQ367" i="2"/>
  <c r="AN367" i="2"/>
  <c r="AH367" i="2"/>
  <c r="AF367" i="2"/>
  <c r="AD367" i="2"/>
  <c r="AA367" i="2"/>
  <c r="Y367" i="2"/>
  <c r="W367" i="2"/>
  <c r="S367" i="2"/>
  <c r="R367" i="2"/>
  <c r="Q367" i="2"/>
  <c r="H367" i="2"/>
  <c r="AT366" i="2"/>
  <c r="AQ366" i="2"/>
  <c r="AN366" i="2"/>
  <c r="AH366" i="2"/>
  <c r="AF366" i="2"/>
  <c r="AD366" i="2"/>
  <c r="AA366" i="2"/>
  <c r="Y366" i="2"/>
  <c r="W366" i="2"/>
  <c r="S366" i="2"/>
  <c r="R366" i="2"/>
  <c r="Q366" i="2"/>
  <c r="H366" i="2"/>
  <c r="AT365" i="2"/>
  <c r="AQ365" i="2"/>
  <c r="AN365" i="2"/>
  <c r="AH365" i="2"/>
  <c r="AF365" i="2"/>
  <c r="AD365" i="2"/>
  <c r="AA365" i="2"/>
  <c r="Y365" i="2"/>
  <c r="W365" i="2"/>
  <c r="S365" i="2"/>
  <c r="R365" i="2"/>
  <c r="Q365" i="2"/>
  <c r="H365" i="2"/>
  <c r="AT364" i="2"/>
  <c r="AQ364" i="2"/>
  <c r="AN364" i="2"/>
  <c r="AH364" i="2"/>
  <c r="AF364" i="2"/>
  <c r="AD364" i="2"/>
  <c r="AA364" i="2"/>
  <c r="Y364" i="2"/>
  <c r="W364" i="2"/>
  <c r="S364" i="2"/>
  <c r="R364" i="2"/>
  <c r="Q364" i="2"/>
  <c r="H364" i="2"/>
  <c r="AT363" i="2"/>
  <c r="AQ363" i="2"/>
  <c r="AN363" i="2"/>
  <c r="AH363" i="2"/>
  <c r="AF363" i="2"/>
  <c r="AD363" i="2"/>
  <c r="AA363" i="2"/>
  <c r="Y363" i="2"/>
  <c r="W363" i="2"/>
  <c r="S363" i="2"/>
  <c r="R363" i="2"/>
  <c r="Q363" i="2"/>
  <c r="H363" i="2"/>
  <c r="AT362" i="2"/>
  <c r="AQ362" i="2"/>
  <c r="AN362" i="2"/>
  <c r="AH362" i="2"/>
  <c r="AF362" i="2"/>
  <c r="AD362" i="2"/>
  <c r="AA362" i="2"/>
  <c r="Y362" i="2"/>
  <c r="W362" i="2"/>
  <c r="S362" i="2"/>
  <c r="R362" i="2"/>
  <c r="Q362" i="2"/>
  <c r="H362" i="2"/>
  <c r="AT361" i="2"/>
  <c r="AQ361" i="2"/>
  <c r="AN361" i="2"/>
  <c r="AH361" i="2"/>
  <c r="AF361" i="2"/>
  <c r="AD361" i="2"/>
  <c r="AA361" i="2"/>
  <c r="Y361" i="2"/>
  <c r="W361" i="2"/>
  <c r="S361" i="2"/>
  <c r="R361" i="2"/>
  <c r="Q361" i="2"/>
  <c r="H361" i="2"/>
  <c r="AT360" i="2"/>
  <c r="AQ360" i="2"/>
  <c r="AN360" i="2"/>
  <c r="AH360" i="2"/>
  <c r="AF360" i="2"/>
  <c r="AD360" i="2"/>
  <c r="AA360" i="2"/>
  <c r="Y360" i="2"/>
  <c r="W360" i="2"/>
  <c r="S360" i="2"/>
  <c r="R360" i="2"/>
  <c r="Q360" i="2"/>
  <c r="H360" i="2"/>
  <c r="AT359" i="2"/>
  <c r="AQ359" i="2"/>
  <c r="AN359" i="2"/>
  <c r="AH359" i="2"/>
  <c r="AF359" i="2"/>
  <c r="AD359" i="2"/>
  <c r="AA359" i="2"/>
  <c r="Y359" i="2"/>
  <c r="W359" i="2"/>
  <c r="S359" i="2"/>
  <c r="R359" i="2"/>
  <c r="Q359" i="2"/>
  <c r="H359" i="2"/>
  <c r="AT358" i="2"/>
  <c r="AQ358" i="2"/>
  <c r="AN358" i="2"/>
  <c r="AH358" i="2"/>
  <c r="AF358" i="2"/>
  <c r="AD358" i="2"/>
  <c r="AA358" i="2"/>
  <c r="Y358" i="2"/>
  <c r="W358" i="2"/>
  <c r="S358" i="2"/>
  <c r="R358" i="2"/>
  <c r="Q358" i="2"/>
  <c r="H358" i="2"/>
  <c r="AT357" i="2"/>
  <c r="AQ357" i="2"/>
  <c r="AN357" i="2"/>
  <c r="AH357" i="2"/>
  <c r="AF357" i="2"/>
  <c r="AD357" i="2"/>
  <c r="AA357" i="2"/>
  <c r="Y357" i="2"/>
  <c r="W357" i="2"/>
  <c r="S357" i="2"/>
  <c r="R357" i="2"/>
  <c r="Q357" i="2"/>
  <c r="H357" i="2"/>
  <c r="AT356" i="2"/>
  <c r="AQ356" i="2"/>
  <c r="AN356" i="2"/>
  <c r="AH356" i="2"/>
  <c r="AF356" i="2"/>
  <c r="AD356" i="2"/>
  <c r="AA356" i="2"/>
  <c r="Y356" i="2"/>
  <c r="W356" i="2"/>
  <c r="S356" i="2"/>
  <c r="R356" i="2"/>
  <c r="Q356" i="2"/>
  <c r="H356" i="2"/>
  <c r="AT355" i="2"/>
  <c r="AQ355" i="2"/>
  <c r="AN355" i="2"/>
  <c r="AH355" i="2"/>
  <c r="AF355" i="2"/>
  <c r="AD355" i="2"/>
  <c r="AA355" i="2"/>
  <c r="Y355" i="2"/>
  <c r="W355" i="2"/>
  <c r="S355" i="2"/>
  <c r="R355" i="2"/>
  <c r="Q355" i="2"/>
  <c r="H355" i="2"/>
  <c r="AT354" i="2"/>
  <c r="AQ354" i="2"/>
  <c r="AN354" i="2"/>
  <c r="AH354" i="2"/>
  <c r="AF354" i="2"/>
  <c r="AD354" i="2"/>
  <c r="AA354" i="2"/>
  <c r="Y354" i="2"/>
  <c r="W354" i="2"/>
  <c r="S354" i="2"/>
  <c r="R354" i="2"/>
  <c r="Q354" i="2"/>
  <c r="H354" i="2"/>
  <c r="AT353" i="2"/>
  <c r="AQ353" i="2"/>
  <c r="AN353" i="2"/>
  <c r="AH353" i="2"/>
  <c r="AF353" i="2"/>
  <c r="AD353" i="2"/>
  <c r="AA353" i="2"/>
  <c r="Y353" i="2"/>
  <c r="W353" i="2"/>
  <c r="S353" i="2"/>
  <c r="R353" i="2"/>
  <c r="Q353" i="2"/>
  <c r="H353" i="2"/>
  <c r="AT352" i="2"/>
  <c r="AQ352" i="2"/>
  <c r="AN352" i="2"/>
  <c r="AH352" i="2"/>
  <c r="AF352" i="2"/>
  <c r="AD352" i="2"/>
  <c r="AA352" i="2"/>
  <c r="Y352" i="2"/>
  <c r="W352" i="2"/>
  <c r="S352" i="2"/>
  <c r="R352" i="2"/>
  <c r="Q352" i="2"/>
  <c r="H352" i="2"/>
  <c r="AT351" i="2"/>
  <c r="AQ351" i="2"/>
  <c r="AN351" i="2"/>
  <c r="AH351" i="2"/>
  <c r="AF351" i="2"/>
  <c r="AD351" i="2"/>
  <c r="AA351" i="2"/>
  <c r="Y351" i="2"/>
  <c r="W351" i="2"/>
  <c r="S351" i="2"/>
  <c r="R351" i="2"/>
  <c r="Q351" i="2"/>
  <c r="H351" i="2"/>
  <c r="AT350" i="2"/>
  <c r="AQ350" i="2"/>
  <c r="AN350" i="2"/>
  <c r="AH350" i="2"/>
  <c r="AF350" i="2"/>
  <c r="AD350" i="2"/>
  <c r="AA350" i="2"/>
  <c r="Y350" i="2"/>
  <c r="W350" i="2"/>
  <c r="S350" i="2"/>
  <c r="R350" i="2"/>
  <c r="Q350" i="2"/>
  <c r="H350" i="2"/>
  <c r="AT349" i="2"/>
  <c r="AQ349" i="2"/>
  <c r="AN349" i="2"/>
  <c r="AH349" i="2"/>
  <c r="AF349" i="2"/>
  <c r="AD349" i="2"/>
  <c r="AA349" i="2"/>
  <c r="Y349" i="2"/>
  <c r="W349" i="2"/>
  <c r="S349" i="2"/>
  <c r="R349" i="2"/>
  <c r="Q349" i="2"/>
  <c r="H349" i="2"/>
  <c r="AT348" i="2"/>
  <c r="AQ348" i="2"/>
  <c r="AN348" i="2"/>
  <c r="AH348" i="2"/>
  <c r="AF348" i="2"/>
  <c r="AD348" i="2"/>
  <c r="AA348" i="2"/>
  <c r="Y348" i="2"/>
  <c r="W348" i="2"/>
  <c r="S348" i="2"/>
  <c r="R348" i="2"/>
  <c r="Q348" i="2"/>
  <c r="H348" i="2"/>
  <c r="AT347" i="2"/>
  <c r="AQ347" i="2"/>
  <c r="AN347" i="2"/>
  <c r="AH347" i="2"/>
  <c r="AF347" i="2"/>
  <c r="AD347" i="2"/>
  <c r="AA347" i="2"/>
  <c r="Y347" i="2"/>
  <c r="W347" i="2"/>
  <c r="S347" i="2"/>
  <c r="R347" i="2"/>
  <c r="Q347" i="2"/>
  <c r="H347" i="2"/>
  <c r="AT346" i="2"/>
  <c r="AQ346" i="2"/>
  <c r="AN346" i="2"/>
  <c r="AH346" i="2"/>
  <c r="AF346" i="2"/>
  <c r="AD346" i="2"/>
  <c r="AA346" i="2"/>
  <c r="Y346" i="2"/>
  <c r="W346" i="2"/>
  <c r="S346" i="2"/>
  <c r="R346" i="2"/>
  <c r="Q346" i="2"/>
  <c r="H346" i="2"/>
  <c r="AT345" i="2"/>
  <c r="AQ345" i="2"/>
  <c r="AN345" i="2"/>
  <c r="AH345" i="2"/>
  <c r="AF345" i="2"/>
  <c r="AD345" i="2"/>
  <c r="AA345" i="2"/>
  <c r="Y345" i="2"/>
  <c r="W345" i="2"/>
  <c r="S345" i="2"/>
  <c r="R345" i="2"/>
  <c r="Q345" i="2"/>
  <c r="H345" i="2"/>
  <c r="AT344" i="2"/>
  <c r="AQ344" i="2"/>
  <c r="AN344" i="2"/>
  <c r="AH344" i="2"/>
  <c r="AF344" i="2"/>
  <c r="AD344" i="2"/>
  <c r="AA344" i="2"/>
  <c r="Y344" i="2"/>
  <c r="W344" i="2"/>
  <c r="S344" i="2"/>
  <c r="R344" i="2"/>
  <c r="Q344" i="2"/>
  <c r="H344" i="2"/>
  <c r="AT343" i="2"/>
  <c r="AQ343" i="2"/>
  <c r="AN343" i="2"/>
  <c r="AH343" i="2"/>
  <c r="AF343" i="2"/>
  <c r="AD343" i="2"/>
  <c r="AA343" i="2"/>
  <c r="Y343" i="2"/>
  <c r="W343" i="2"/>
  <c r="S343" i="2"/>
  <c r="R343" i="2"/>
  <c r="Q343" i="2"/>
  <c r="H343" i="2"/>
  <c r="AT342" i="2"/>
  <c r="AQ342" i="2"/>
  <c r="AN342" i="2"/>
  <c r="AH342" i="2"/>
  <c r="AF342" i="2"/>
  <c r="AD342" i="2"/>
  <c r="AA342" i="2"/>
  <c r="Y342" i="2"/>
  <c r="W342" i="2"/>
  <c r="S342" i="2"/>
  <c r="R342" i="2"/>
  <c r="Q342" i="2"/>
  <c r="H342" i="2"/>
  <c r="AT341" i="2"/>
  <c r="AQ341" i="2"/>
  <c r="AN341" i="2"/>
  <c r="AH341" i="2"/>
  <c r="AF341" i="2"/>
  <c r="AD341" i="2"/>
  <c r="AA341" i="2"/>
  <c r="Y341" i="2"/>
  <c r="W341" i="2"/>
  <c r="S341" i="2"/>
  <c r="R341" i="2"/>
  <c r="Q341" i="2"/>
  <c r="H341" i="2"/>
  <c r="AT340" i="2"/>
  <c r="AQ340" i="2"/>
  <c r="AN340" i="2"/>
  <c r="AH340" i="2"/>
  <c r="AF340" i="2"/>
  <c r="AD340" i="2"/>
  <c r="AA340" i="2"/>
  <c r="Y340" i="2"/>
  <c r="W340" i="2"/>
  <c r="S340" i="2"/>
  <c r="R340" i="2"/>
  <c r="Q340" i="2"/>
  <c r="H340" i="2"/>
  <c r="AT339" i="2"/>
  <c r="AQ339" i="2"/>
  <c r="AN339" i="2"/>
  <c r="AH339" i="2"/>
  <c r="AF339" i="2"/>
  <c r="AD339" i="2"/>
  <c r="AA339" i="2"/>
  <c r="Y339" i="2"/>
  <c r="W339" i="2"/>
  <c r="S339" i="2"/>
  <c r="R339" i="2"/>
  <c r="Q339" i="2"/>
  <c r="H339" i="2"/>
  <c r="AT338" i="2"/>
  <c r="AQ338" i="2"/>
  <c r="AN338" i="2"/>
  <c r="AH338" i="2"/>
  <c r="AF338" i="2"/>
  <c r="AD338" i="2"/>
  <c r="AA338" i="2"/>
  <c r="Y338" i="2"/>
  <c r="W338" i="2"/>
  <c r="S338" i="2"/>
  <c r="R338" i="2"/>
  <c r="Q338" i="2"/>
  <c r="H338" i="2"/>
  <c r="AT337" i="2"/>
  <c r="AQ337" i="2"/>
  <c r="AN337" i="2"/>
  <c r="AH337" i="2"/>
  <c r="AF337" i="2"/>
  <c r="AD337" i="2"/>
  <c r="AA337" i="2"/>
  <c r="Y337" i="2"/>
  <c r="W337" i="2"/>
  <c r="S337" i="2"/>
  <c r="R337" i="2"/>
  <c r="Q337" i="2"/>
  <c r="H337" i="2"/>
  <c r="AT336" i="2"/>
  <c r="AQ336" i="2"/>
  <c r="AN336" i="2"/>
  <c r="AH336" i="2"/>
  <c r="AF336" i="2"/>
  <c r="AD336" i="2"/>
  <c r="AA336" i="2"/>
  <c r="Y336" i="2"/>
  <c r="W336" i="2"/>
  <c r="S336" i="2"/>
  <c r="R336" i="2"/>
  <c r="Q336" i="2"/>
  <c r="H336" i="2"/>
  <c r="AT335" i="2"/>
  <c r="AQ335" i="2"/>
  <c r="AN335" i="2"/>
  <c r="AH335" i="2"/>
  <c r="AF335" i="2"/>
  <c r="AD335" i="2"/>
  <c r="AA335" i="2"/>
  <c r="Y335" i="2"/>
  <c r="W335" i="2"/>
  <c r="S335" i="2"/>
  <c r="R335" i="2"/>
  <c r="Q335" i="2"/>
  <c r="H335" i="2"/>
  <c r="AT334" i="2"/>
  <c r="AQ334" i="2"/>
  <c r="AN334" i="2"/>
  <c r="AH334" i="2"/>
  <c r="AF334" i="2"/>
  <c r="AD334" i="2"/>
  <c r="AA334" i="2"/>
  <c r="Y334" i="2"/>
  <c r="W334" i="2"/>
  <c r="S334" i="2"/>
  <c r="R334" i="2"/>
  <c r="Q334" i="2"/>
  <c r="H334" i="2"/>
  <c r="AT333" i="2"/>
  <c r="AQ333" i="2"/>
  <c r="AN333" i="2"/>
  <c r="AH333" i="2"/>
  <c r="AF333" i="2"/>
  <c r="AD333" i="2"/>
  <c r="AA333" i="2"/>
  <c r="Y333" i="2"/>
  <c r="W333" i="2"/>
  <c r="S333" i="2"/>
  <c r="R333" i="2"/>
  <c r="Q333" i="2"/>
  <c r="H333" i="2"/>
  <c r="AT332" i="2"/>
  <c r="AQ332" i="2"/>
  <c r="AN332" i="2"/>
  <c r="AH332" i="2"/>
  <c r="AF332" i="2"/>
  <c r="AD332" i="2"/>
  <c r="AA332" i="2"/>
  <c r="Y332" i="2"/>
  <c r="W332" i="2"/>
  <c r="S332" i="2"/>
  <c r="R332" i="2"/>
  <c r="Q332" i="2"/>
  <c r="H332" i="2"/>
  <c r="AT331" i="2"/>
  <c r="AQ331" i="2"/>
  <c r="AN331" i="2"/>
  <c r="AH331" i="2"/>
  <c r="AF331" i="2"/>
  <c r="AD331" i="2"/>
  <c r="AA331" i="2"/>
  <c r="Y331" i="2"/>
  <c r="W331" i="2"/>
  <c r="S331" i="2"/>
  <c r="R331" i="2"/>
  <c r="Q331" i="2"/>
  <c r="H331" i="2"/>
  <c r="AT330" i="2"/>
  <c r="AQ330" i="2"/>
  <c r="AN330" i="2"/>
  <c r="AH330" i="2"/>
  <c r="AF330" i="2"/>
  <c r="AD330" i="2"/>
  <c r="AA330" i="2"/>
  <c r="Y330" i="2"/>
  <c r="W330" i="2"/>
  <c r="S330" i="2"/>
  <c r="R330" i="2"/>
  <c r="Q330" i="2"/>
  <c r="H330" i="2"/>
  <c r="AT329" i="2"/>
  <c r="AQ329" i="2"/>
  <c r="AN329" i="2"/>
  <c r="AH329" i="2"/>
  <c r="AF329" i="2"/>
  <c r="AD329" i="2"/>
  <c r="AA329" i="2"/>
  <c r="Y329" i="2"/>
  <c r="W329" i="2"/>
  <c r="S329" i="2"/>
  <c r="R329" i="2"/>
  <c r="Q329" i="2"/>
  <c r="H329" i="2"/>
  <c r="AT328" i="2"/>
  <c r="AQ328" i="2"/>
  <c r="AN328" i="2"/>
  <c r="AH328" i="2"/>
  <c r="AF328" i="2"/>
  <c r="AD328" i="2"/>
  <c r="AA328" i="2"/>
  <c r="Y328" i="2"/>
  <c r="W328" i="2"/>
  <c r="S328" i="2"/>
  <c r="R328" i="2"/>
  <c r="Q328" i="2"/>
  <c r="H328" i="2"/>
  <c r="AT327" i="2"/>
  <c r="AQ327" i="2"/>
  <c r="AN327" i="2"/>
  <c r="AH327" i="2"/>
  <c r="AF327" i="2"/>
  <c r="AD327" i="2"/>
  <c r="AA327" i="2"/>
  <c r="Y327" i="2"/>
  <c r="W327" i="2"/>
  <c r="S327" i="2"/>
  <c r="R327" i="2"/>
  <c r="Q327" i="2"/>
  <c r="H327" i="2"/>
  <c r="AT326" i="2"/>
  <c r="AQ326" i="2"/>
  <c r="AN326" i="2"/>
  <c r="AH326" i="2"/>
  <c r="AF326" i="2"/>
  <c r="AD326" i="2"/>
  <c r="AA326" i="2"/>
  <c r="Y326" i="2"/>
  <c r="W326" i="2"/>
  <c r="S326" i="2"/>
  <c r="R326" i="2"/>
  <c r="Q326" i="2"/>
  <c r="H326" i="2"/>
  <c r="AT325" i="2"/>
  <c r="AQ325" i="2"/>
  <c r="AN325" i="2"/>
  <c r="AH325" i="2"/>
  <c r="AF325" i="2"/>
  <c r="AD325" i="2"/>
  <c r="AA325" i="2"/>
  <c r="Y325" i="2"/>
  <c r="W325" i="2"/>
  <c r="S325" i="2"/>
  <c r="R325" i="2"/>
  <c r="Q325" i="2"/>
  <c r="H325" i="2"/>
  <c r="AT324" i="2"/>
  <c r="AQ324" i="2"/>
  <c r="AN324" i="2"/>
  <c r="AH324" i="2"/>
  <c r="AF324" i="2"/>
  <c r="AD324" i="2"/>
  <c r="AA324" i="2"/>
  <c r="Y324" i="2"/>
  <c r="W324" i="2"/>
  <c r="S324" i="2"/>
  <c r="R324" i="2"/>
  <c r="Q324" i="2"/>
  <c r="H324" i="2"/>
  <c r="AT323" i="2"/>
  <c r="AQ323" i="2"/>
  <c r="AN323" i="2"/>
  <c r="AH323" i="2"/>
  <c r="AF323" i="2"/>
  <c r="AD323" i="2"/>
  <c r="AA323" i="2"/>
  <c r="Y323" i="2"/>
  <c r="W323" i="2"/>
  <c r="S323" i="2"/>
  <c r="R323" i="2"/>
  <c r="Q323" i="2"/>
  <c r="H323" i="2"/>
  <c r="AT322" i="2"/>
  <c r="AQ322" i="2"/>
  <c r="AN322" i="2"/>
  <c r="AH322" i="2"/>
  <c r="AF322" i="2"/>
  <c r="AD322" i="2"/>
  <c r="AA322" i="2"/>
  <c r="Y322" i="2"/>
  <c r="W322" i="2"/>
  <c r="S322" i="2"/>
  <c r="R322" i="2"/>
  <c r="Q322" i="2"/>
  <c r="H322" i="2"/>
  <c r="AT321" i="2"/>
  <c r="AQ321" i="2"/>
  <c r="AN321" i="2"/>
  <c r="AH321" i="2"/>
  <c r="AF321" i="2"/>
  <c r="AD321" i="2"/>
  <c r="AA321" i="2"/>
  <c r="Y321" i="2"/>
  <c r="W321" i="2"/>
  <c r="S321" i="2"/>
  <c r="R321" i="2"/>
  <c r="Q321" i="2"/>
  <c r="H321" i="2"/>
  <c r="AT320" i="2"/>
  <c r="AQ320" i="2"/>
  <c r="AN320" i="2"/>
  <c r="AH320" i="2"/>
  <c r="AF320" i="2"/>
  <c r="AD320" i="2"/>
  <c r="AA320" i="2"/>
  <c r="Y320" i="2"/>
  <c r="W320" i="2"/>
  <c r="S320" i="2"/>
  <c r="R320" i="2"/>
  <c r="Q320" i="2"/>
  <c r="H320" i="2"/>
  <c r="AT319" i="2"/>
  <c r="AQ319" i="2"/>
  <c r="AN319" i="2"/>
  <c r="AH319" i="2"/>
  <c r="AF319" i="2"/>
  <c r="AD319" i="2"/>
  <c r="AA319" i="2"/>
  <c r="Y319" i="2"/>
  <c r="W319" i="2"/>
  <c r="S319" i="2"/>
  <c r="R319" i="2"/>
  <c r="Q319" i="2"/>
  <c r="H319" i="2"/>
  <c r="AT318" i="2"/>
  <c r="AQ318" i="2"/>
  <c r="AN318" i="2"/>
  <c r="AH318" i="2"/>
  <c r="AF318" i="2"/>
  <c r="AD318" i="2"/>
  <c r="AA318" i="2"/>
  <c r="Y318" i="2"/>
  <c r="W318" i="2"/>
  <c r="S318" i="2"/>
  <c r="R318" i="2"/>
  <c r="Q318" i="2"/>
  <c r="H318" i="2"/>
  <c r="AT317" i="2"/>
  <c r="AQ317" i="2"/>
  <c r="AN317" i="2"/>
  <c r="AH317" i="2"/>
  <c r="AF317" i="2"/>
  <c r="AD317" i="2"/>
  <c r="AA317" i="2"/>
  <c r="Y317" i="2"/>
  <c r="W317" i="2"/>
  <c r="S317" i="2"/>
  <c r="R317" i="2"/>
  <c r="Q317" i="2"/>
  <c r="H317" i="2"/>
  <c r="AT316" i="2"/>
  <c r="AQ316" i="2"/>
  <c r="AN316" i="2"/>
  <c r="AH316" i="2"/>
  <c r="AF316" i="2"/>
  <c r="AD316" i="2"/>
  <c r="AA316" i="2"/>
  <c r="Y316" i="2"/>
  <c r="W316" i="2"/>
  <c r="S316" i="2"/>
  <c r="R316" i="2"/>
  <c r="Q316" i="2"/>
  <c r="H316" i="2"/>
  <c r="AT315" i="2"/>
  <c r="AQ315" i="2"/>
  <c r="AN315" i="2"/>
  <c r="AH315" i="2"/>
  <c r="AF315" i="2"/>
  <c r="AD315" i="2"/>
  <c r="AA315" i="2"/>
  <c r="Y315" i="2"/>
  <c r="W315" i="2"/>
  <c r="S315" i="2"/>
  <c r="R315" i="2"/>
  <c r="Q315" i="2"/>
  <c r="H315" i="2"/>
  <c r="AT314" i="2"/>
  <c r="AQ314" i="2"/>
  <c r="AN314" i="2"/>
  <c r="AH314" i="2"/>
  <c r="AF314" i="2"/>
  <c r="AD314" i="2"/>
  <c r="AA314" i="2"/>
  <c r="Y314" i="2"/>
  <c r="W314" i="2"/>
  <c r="S314" i="2"/>
  <c r="R314" i="2"/>
  <c r="Q314" i="2"/>
  <c r="H314" i="2"/>
  <c r="AT313" i="2"/>
  <c r="AQ313" i="2"/>
  <c r="AN313" i="2"/>
  <c r="AH313" i="2"/>
  <c r="AF313" i="2"/>
  <c r="AD313" i="2"/>
  <c r="AA313" i="2"/>
  <c r="Y313" i="2"/>
  <c r="W313" i="2"/>
  <c r="S313" i="2"/>
  <c r="R313" i="2"/>
  <c r="Q313" i="2"/>
  <c r="H313" i="2"/>
  <c r="AT312" i="2"/>
  <c r="AQ312" i="2"/>
  <c r="AN312" i="2"/>
  <c r="AH312" i="2"/>
  <c r="AF312" i="2"/>
  <c r="AD312" i="2"/>
  <c r="AA312" i="2"/>
  <c r="Y312" i="2"/>
  <c r="W312" i="2"/>
  <c r="S312" i="2"/>
  <c r="R312" i="2"/>
  <c r="Q312" i="2"/>
  <c r="H312" i="2"/>
  <c r="AT311" i="2"/>
  <c r="AQ311" i="2"/>
  <c r="AN311" i="2"/>
  <c r="AH311" i="2"/>
  <c r="AF311" i="2"/>
  <c r="AD311" i="2"/>
  <c r="AA311" i="2"/>
  <c r="Y311" i="2"/>
  <c r="W311" i="2"/>
  <c r="S311" i="2"/>
  <c r="R311" i="2"/>
  <c r="Q311" i="2"/>
  <c r="H311" i="2"/>
  <c r="AT310" i="2"/>
  <c r="AQ310" i="2"/>
  <c r="AN310" i="2"/>
  <c r="AH310" i="2"/>
  <c r="AF310" i="2"/>
  <c r="AD310" i="2"/>
  <c r="AA310" i="2"/>
  <c r="Y310" i="2"/>
  <c r="W310" i="2"/>
  <c r="S310" i="2"/>
  <c r="R310" i="2"/>
  <c r="Q310" i="2"/>
  <c r="H310" i="2"/>
  <c r="AT309" i="2"/>
  <c r="AQ309" i="2"/>
  <c r="AN309" i="2"/>
  <c r="AH309" i="2"/>
  <c r="AF309" i="2"/>
  <c r="AD309" i="2"/>
  <c r="AA309" i="2"/>
  <c r="Y309" i="2"/>
  <c r="W309" i="2"/>
  <c r="S309" i="2"/>
  <c r="R309" i="2"/>
  <c r="Q309" i="2"/>
  <c r="H309" i="2"/>
  <c r="AT308" i="2"/>
  <c r="AQ308" i="2"/>
  <c r="AN308" i="2"/>
  <c r="AH308" i="2"/>
  <c r="AF308" i="2"/>
  <c r="AD308" i="2"/>
  <c r="AA308" i="2"/>
  <c r="Y308" i="2"/>
  <c r="W308" i="2"/>
  <c r="S308" i="2"/>
  <c r="R308" i="2"/>
  <c r="Q308" i="2"/>
  <c r="H308" i="2"/>
  <c r="AT307" i="2"/>
  <c r="AQ307" i="2"/>
  <c r="AN307" i="2"/>
  <c r="AH307" i="2"/>
  <c r="AF307" i="2"/>
  <c r="AD307" i="2"/>
  <c r="AA307" i="2"/>
  <c r="Y307" i="2"/>
  <c r="W307" i="2"/>
  <c r="S307" i="2"/>
  <c r="R307" i="2"/>
  <c r="Q307" i="2"/>
  <c r="H307" i="2"/>
  <c r="AT306" i="2"/>
  <c r="AQ306" i="2"/>
  <c r="AN306" i="2"/>
  <c r="AH306" i="2"/>
  <c r="AF306" i="2"/>
  <c r="AD306" i="2"/>
  <c r="AA306" i="2"/>
  <c r="Y306" i="2"/>
  <c r="W306" i="2"/>
  <c r="S306" i="2"/>
  <c r="R306" i="2"/>
  <c r="Q306" i="2"/>
  <c r="H306" i="2"/>
  <c r="AT305" i="2"/>
  <c r="AQ305" i="2"/>
  <c r="AN305" i="2"/>
  <c r="AH305" i="2"/>
  <c r="AF305" i="2"/>
  <c r="AD305" i="2"/>
  <c r="AA305" i="2"/>
  <c r="Y305" i="2"/>
  <c r="W305" i="2"/>
  <c r="S305" i="2"/>
  <c r="R305" i="2"/>
  <c r="Q305" i="2"/>
  <c r="H305" i="2"/>
  <c r="AT304" i="2"/>
  <c r="AQ304" i="2"/>
  <c r="AN304" i="2"/>
  <c r="AH304" i="2"/>
  <c r="AF304" i="2"/>
  <c r="AD304" i="2"/>
  <c r="AA304" i="2"/>
  <c r="Y304" i="2"/>
  <c r="W304" i="2"/>
  <c r="S304" i="2"/>
  <c r="R304" i="2"/>
  <c r="Q304" i="2"/>
  <c r="H304" i="2"/>
  <c r="AT303" i="2"/>
  <c r="AQ303" i="2"/>
  <c r="AN303" i="2"/>
  <c r="AH303" i="2"/>
  <c r="AF303" i="2"/>
  <c r="AD303" i="2"/>
  <c r="AA303" i="2"/>
  <c r="Y303" i="2"/>
  <c r="W303" i="2"/>
  <c r="S303" i="2"/>
  <c r="R303" i="2"/>
  <c r="Q303" i="2"/>
  <c r="H303" i="2"/>
  <c r="AT302" i="2"/>
  <c r="AQ302" i="2"/>
  <c r="AN302" i="2"/>
  <c r="AH302" i="2"/>
  <c r="AF302" i="2"/>
  <c r="AD302" i="2"/>
  <c r="AA302" i="2"/>
  <c r="Y302" i="2"/>
  <c r="W302" i="2"/>
  <c r="S302" i="2"/>
  <c r="R302" i="2"/>
  <c r="Q302" i="2"/>
  <c r="H302" i="2"/>
  <c r="AT301" i="2"/>
  <c r="AQ301" i="2"/>
  <c r="AN301" i="2"/>
  <c r="AH301" i="2"/>
  <c r="AF301" i="2"/>
  <c r="AD301" i="2"/>
  <c r="AA301" i="2"/>
  <c r="Y301" i="2"/>
  <c r="W301" i="2"/>
  <c r="S301" i="2"/>
  <c r="R301" i="2"/>
  <c r="Q301" i="2"/>
  <c r="H301" i="2"/>
  <c r="AT300" i="2"/>
  <c r="AQ300" i="2"/>
  <c r="AN300" i="2"/>
  <c r="AH300" i="2"/>
  <c r="AF300" i="2"/>
  <c r="AD300" i="2"/>
  <c r="AA300" i="2"/>
  <c r="Y300" i="2"/>
  <c r="W300" i="2"/>
  <c r="S300" i="2"/>
  <c r="R300" i="2"/>
  <c r="Q300" i="2"/>
  <c r="H300" i="2"/>
  <c r="AT299" i="2"/>
  <c r="AQ299" i="2"/>
  <c r="AN299" i="2"/>
  <c r="AH299" i="2"/>
  <c r="AF299" i="2"/>
  <c r="AD299" i="2"/>
  <c r="AA299" i="2"/>
  <c r="Y299" i="2"/>
  <c r="W299" i="2"/>
  <c r="S299" i="2"/>
  <c r="R299" i="2"/>
  <c r="Q299" i="2"/>
  <c r="H299" i="2"/>
  <c r="AT298" i="2"/>
  <c r="AQ298" i="2"/>
  <c r="AN298" i="2"/>
  <c r="AH298" i="2"/>
  <c r="AF298" i="2"/>
  <c r="AD298" i="2"/>
  <c r="AA298" i="2"/>
  <c r="Y298" i="2"/>
  <c r="W298" i="2"/>
  <c r="S298" i="2"/>
  <c r="R298" i="2"/>
  <c r="Q298" i="2"/>
  <c r="H298" i="2"/>
  <c r="AT297" i="2"/>
  <c r="AQ297" i="2"/>
  <c r="AN297" i="2"/>
  <c r="AH297" i="2"/>
  <c r="AF297" i="2"/>
  <c r="AD297" i="2"/>
  <c r="AA297" i="2"/>
  <c r="Y297" i="2"/>
  <c r="W297" i="2"/>
  <c r="S297" i="2"/>
  <c r="R297" i="2"/>
  <c r="Q297" i="2"/>
  <c r="H297" i="2"/>
  <c r="AT296" i="2"/>
  <c r="AQ296" i="2"/>
  <c r="AN296" i="2"/>
  <c r="AH296" i="2"/>
  <c r="AF296" i="2"/>
  <c r="AD296" i="2"/>
  <c r="AA296" i="2"/>
  <c r="Y296" i="2"/>
  <c r="W296" i="2"/>
  <c r="S296" i="2"/>
  <c r="R296" i="2"/>
  <c r="Q296" i="2"/>
  <c r="H296" i="2"/>
  <c r="AT295" i="2"/>
  <c r="AQ295" i="2"/>
  <c r="AN295" i="2"/>
  <c r="AH295" i="2"/>
  <c r="AF295" i="2"/>
  <c r="AD295" i="2"/>
  <c r="AA295" i="2"/>
  <c r="Y295" i="2"/>
  <c r="W295" i="2"/>
  <c r="S295" i="2"/>
  <c r="R295" i="2"/>
  <c r="Q295" i="2"/>
  <c r="H295" i="2"/>
  <c r="AT294" i="2"/>
  <c r="AQ294" i="2"/>
  <c r="AN294" i="2"/>
  <c r="AH294" i="2"/>
  <c r="AF294" i="2"/>
  <c r="AD294" i="2"/>
  <c r="AA294" i="2"/>
  <c r="Y294" i="2"/>
  <c r="W294" i="2"/>
  <c r="S294" i="2"/>
  <c r="R294" i="2"/>
  <c r="Q294" i="2"/>
  <c r="H294" i="2"/>
  <c r="AT293" i="2"/>
  <c r="AQ293" i="2"/>
  <c r="AN293" i="2"/>
  <c r="AH293" i="2"/>
  <c r="AF293" i="2"/>
  <c r="AD293" i="2"/>
  <c r="AA293" i="2"/>
  <c r="Y293" i="2"/>
  <c r="W293" i="2"/>
  <c r="S293" i="2"/>
  <c r="R293" i="2"/>
  <c r="Q293" i="2"/>
  <c r="H293" i="2"/>
  <c r="AT292" i="2"/>
  <c r="AQ292" i="2"/>
  <c r="AN292" i="2"/>
  <c r="AH292" i="2"/>
  <c r="AF292" i="2"/>
  <c r="AD292" i="2"/>
  <c r="AA292" i="2"/>
  <c r="Y292" i="2"/>
  <c r="W292" i="2"/>
  <c r="S292" i="2"/>
  <c r="R292" i="2"/>
  <c r="Q292" i="2"/>
  <c r="H292" i="2"/>
  <c r="AT291" i="2"/>
  <c r="AQ291" i="2"/>
  <c r="AN291" i="2"/>
  <c r="AH291" i="2"/>
  <c r="AF291" i="2"/>
  <c r="AD291" i="2"/>
  <c r="AA291" i="2"/>
  <c r="Y291" i="2"/>
  <c r="W291" i="2"/>
  <c r="S291" i="2"/>
  <c r="R291" i="2"/>
  <c r="Q291" i="2"/>
  <c r="H291" i="2"/>
  <c r="AT290" i="2"/>
  <c r="AQ290" i="2"/>
  <c r="AN290" i="2"/>
  <c r="AH290" i="2"/>
  <c r="AF290" i="2"/>
  <c r="AD290" i="2"/>
  <c r="AA290" i="2"/>
  <c r="Y290" i="2"/>
  <c r="W290" i="2"/>
  <c r="S290" i="2"/>
  <c r="R290" i="2"/>
  <c r="Q290" i="2"/>
  <c r="H290" i="2"/>
  <c r="AT289" i="2"/>
  <c r="AQ289" i="2"/>
  <c r="AN289" i="2"/>
  <c r="AH289" i="2"/>
  <c r="AF289" i="2"/>
  <c r="AD289" i="2"/>
  <c r="AA289" i="2"/>
  <c r="Y289" i="2"/>
  <c r="W289" i="2"/>
  <c r="S289" i="2"/>
  <c r="R289" i="2"/>
  <c r="Q289" i="2"/>
  <c r="H289" i="2"/>
  <c r="AT288" i="2"/>
  <c r="AQ288" i="2"/>
  <c r="AN288" i="2"/>
  <c r="AH288" i="2"/>
  <c r="AF288" i="2"/>
  <c r="AD288" i="2"/>
  <c r="AA288" i="2"/>
  <c r="Y288" i="2"/>
  <c r="W288" i="2"/>
  <c r="S288" i="2"/>
  <c r="R288" i="2"/>
  <c r="Q288" i="2"/>
  <c r="H288" i="2"/>
  <c r="AT287" i="2"/>
  <c r="AQ287" i="2"/>
  <c r="AN287" i="2"/>
  <c r="AH287" i="2"/>
  <c r="AF287" i="2"/>
  <c r="AD287" i="2"/>
  <c r="AA287" i="2"/>
  <c r="Y287" i="2"/>
  <c r="W287" i="2"/>
  <c r="S287" i="2"/>
  <c r="R287" i="2"/>
  <c r="Q287" i="2"/>
  <c r="H287" i="2"/>
  <c r="AT286" i="2"/>
  <c r="AQ286" i="2"/>
  <c r="AN286" i="2"/>
  <c r="AH286" i="2"/>
  <c r="AF286" i="2"/>
  <c r="AD286" i="2"/>
  <c r="AA286" i="2"/>
  <c r="Y286" i="2"/>
  <c r="W286" i="2"/>
  <c r="S286" i="2"/>
  <c r="R286" i="2"/>
  <c r="Q286" i="2"/>
  <c r="H286" i="2"/>
  <c r="AT285" i="2"/>
  <c r="AQ285" i="2"/>
  <c r="AN285" i="2"/>
  <c r="AH285" i="2"/>
  <c r="AF285" i="2"/>
  <c r="AD285" i="2"/>
  <c r="AA285" i="2"/>
  <c r="Y285" i="2"/>
  <c r="W285" i="2"/>
  <c r="S285" i="2"/>
  <c r="R285" i="2"/>
  <c r="Q285" i="2"/>
  <c r="H285" i="2"/>
  <c r="AT284" i="2"/>
  <c r="AQ284" i="2"/>
  <c r="AN284" i="2"/>
  <c r="AH284" i="2"/>
  <c r="AF284" i="2"/>
  <c r="AD284" i="2"/>
  <c r="AA284" i="2"/>
  <c r="Y284" i="2"/>
  <c r="W284" i="2"/>
  <c r="S284" i="2"/>
  <c r="R284" i="2"/>
  <c r="Q284" i="2"/>
  <c r="H284" i="2"/>
  <c r="AT283" i="2"/>
  <c r="AQ283" i="2"/>
  <c r="AN283" i="2"/>
  <c r="AH283" i="2"/>
  <c r="AF283" i="2"/>
  <c r="AD283" i="2"/>
  <c r="AA283" i="2"/>
  <c r="Y283" i="2"/>
  <c r="W283" i="2"/>
  <c r="S283" i="2"/>
  <c r="R283" i="2"/>
  <c r="Q283" i="2"/>
  <c r="H283" i="2"/>
  <c r="AT282" i="2"/>
  <c r="AQ282" i="2"/>
  <c r="AN282" i="2"/>
  <c r="AH282" i="2"/>
  <c r="AF282" i="2"/>
  <c r="AD282" i="2"/>
  <c r="AA282" i="2"/>
  <c r="Y282" i="2"/>
  <c r="W282" i="2"/>
  <c r="S282" i="2"/>
  <c r="R282" i="2"/>
  <c r="Q282" i="2"/>
  <c r="H282" i="2"/>
  <c r="AT281" i="2"/>
  <c r="AQ281" i="2"/>
  <c r="AN281" i="2"/>
  <c r="AH281" i="2"/>
  <c r="AF281" i="2"/>
  <c r="AD281" i="2"/>
  <c r="AA281" i="2"/>
  <c r="Y281" i="2"/>
  <c r="W281" i="2"/>
  <c r="S281" i="2"/>
  <c r="R281" i="2"/>
  <c r="Q281" i="2"/>
  <c r="H281" i="2"/>
  <c r="AT280" i="2"/>
  <c r="AQ280" i="2"/>
  <c r="AN280" i="2"/>
  <c r="AH280" i="2"/>
  <c r="AF280" i="2"/>
  <c r="AD280" i="2"/>
  <c r="AA280" i="2"/>
  <c r="Y280" i="2"/>
  <c r="W280" i="2"/>
  <c r="S280" i="2"/>
  <c r="R280" i="2"/>
  <c r="Q280" i="2"/>
  <c r="H280" i="2"/>
  <c r="AT279" i="2"/>
  <c r="AQ279" i="2"/>
  <c r="AN279" i="2"/>
  <c r="AH279" i="2"/>
  <c r="AF279" i="2"/>
  <c r="AD279" i="2"/>
  <c r="AA279" i="2"/>
  <c r="Y279" i="2"/>
  <c r="W279" i="2"/>
  <c r="S279" i="2"/>
  <c r="R279" i="2"/>
  <c r="Q279" i="2"/>
  <c r="H279" i="2"/>
  <c r="AT278" i="2"/>
  <c r="AQ278" i="2"/>
  <c r="AN278" i="2"/>
  <c r="AH278" i="2"/>
  <c r="AF278" i="2"/>
  <c r="AD278" i="2"/>
  <c r="AA278" i="2"/>
  <c r="Y278" i="2"/>
  <c r="W278" i="2"/>
  <c r="S278" i="2"/>
  <c r="R278" i="2"/>
  <c r="Q278" i="2"/>
  <c r="H278" i="2"/>
  <c r="AT277" i="2"/>
  <c r="AQ277" i="2"/>
  <c r="AN277" i="2"/>
  <c r="AH277" i="2"/>
  <c r="AF277" i="2"/>
  <c r="AD277" i="2"/>
  <c r="AA277" i="2"/>
  <c r="Y277" i="2"/>
  <c r="W277" i="2"/>
  <c r="S277" i="2"/>
  <c r="R277" i="2"/>
  <c r="Q277" i="2"/>
  <c r="H277" i="2"/>
  <c r="AT276" i="2"/>
  <c r="AQ276" i="2"/>
  <c r="AN276" i="2"/>
  <c r="AH276" i="2"/>
  <c r="AF276" i="2"/>
  <c r="AD276" i="2"/>
  <c r="AA276" i="2"/>
  <c r="Y276" i="2"/>
  <c r="W276" i="2"/>
  <c r="S276" i="2"/>
  <c r="R276" i="2"/>
  <c r="Q276" i="2"/>
  <c r="H276" i="2"/>
  <c r="AT275" i="2"/>
  <c r="AQ275" i="2"/>
  <c r="AN275" i="2"/>
  <c r="AH275" i="2"/>
  <c r="AF275" i="2"/>
  <c r="AD275" i="2"/>
  <c r="AA275" i="2"/>
  <c r="Y275" i="2"/>
  <c r="W275" i="2"/>
  <c r="S275" i="2"/>
  <c r="R275" i="2"/>
  <c r="Q275" i="2"/>
  <c r="H275" i="2"/>
  <c r="AT274" i="2"/>
  <c r="AQ274" i="2"/>
  <c r="AN274" i="2"/>
  <c r="AH274" i="2"/>
  <c r="AF274" i="2"/>
  <c r="AD274" i="2"/>
  <c r="AA274" i="2"/>
  <c r="Y274" i="2"/>
  <c r="W274" i="2"/>
  <c r="S274" i="2"/>
  <c r="R274" i="2"/>
  <c r="Q274" i="2"/>
  <c r="H274" i="2"/>
  <c r="AT273" i="2"/>
  <c r="AQ273" i="2"/>
  <c r="AN273" i="2"/>
  <c r="AH273" i="2"/>
  <c r="AF273" i="2"/>
  <c r="AD273" i="2"/>
  <c r="AA273" i="2"/>
  <c r="Y273" i="2"/>
  <c r="W273" i="2"/>
  <c r="S273" i="2"/>
  <c r="R273" i="2"/>
  <c r="Q273" i="2"/>
  <c r="H273" i="2"/>
  <c r="AT272" i="2"/>
  <c r="AQ272" i="2"/>
  <c r="AN272" i="2"/>
  <c r="AH272" i="2"/>
  <c r="AF272" i="2"/>
  <c r="AD272" i="2"/>
  <c r="AA272" i="2"/>
  <c r="Y272" i="2"/>
  <c r="W272" i="2"/>
  <c r="S272" i="2"/>
  <c r="R272" i="2"/>
  <c r="Q272" i="2"/>
  <c r="H272" i="2"/>
  <c r="AT271" i="2"/>
  <c r="AQ271" i="2"/>
  <c r="AN271" i="2"/>
  <c r="AH271" i="2"/>
  <c r="AF271" i="2"/>
  <c r="AD271" i="2"/>
  <c r="AA271" i="2"/>
  <c r="Y271" i="2"/>
  <c r="W271" i="2"/>
  <c r="S271" i="2"/>
  <c r="R271" i="2"/>
  <c r="Q271" i="2"/>
  <c r="H271" i="2"/>
  <c r="AT270" i="2"/>
  <c r="AQ270" i="2"/>
  <c r="AN270" i="2"/>
  <c r="AH270" i="2"/>
  <c r="AF270" i="2"/>
  <c r="AD270" i="2"/>
  <c r="AA270" i="2"/>
  <c r="Y270" i="2"/>
  <c r="W270" i="2"/>
  <c r="S270" i="2"/>
  <c r="R270" i="2"/>
  <c r="Q270" i="2"/>
  <c r="H270" i="2"/>
  <c r="AT269" i="2"/>
  <c r="AQ269" i="2"/>
  <c r="AN269" i="2"/>
  <c r="AH269" i="2"/>
  <c r="AF269" i="2"/>
  <c r="AD269" i="2"/>
  <c r="AA269" i="2"/>
  <c r="Y269" i="2"/>
  <c r="W269" i="2"/>
  <c r="S269" i="2"/>
  <c r="R269" i="2"/>
  <c r="Q269" i="2"/>
  <c r="H269" i="2"/>
  <c r="AT268" i="2"/>
  <c r="AQ268" i="2"/>
  <c r="AN268" i="2"/>
  <c r="AH268" i="2"/>
  <c r="AF268" i="2"/>
  <c r="AD268" i="2"/>
  <c r="AA268" i="2"/>
  <c r="Y268" i="2"/>
  <c r="W268" i="2"/>
  <c r="S268" i="2"/>
  <c r="R268" i="2"/>
  <c r="Q268" i="2"/>
  <c r="H268" i="2"/>
  <c r="AT267" i="2"/>
  <c r="AQ267" i="2"/>
  <c r="AN267" i="2"/>
  <c r="AH267" i="2"/>
  <c r="AF267" i="2"/>
  <c r="AD267" i="2"/>
  <c r="AA267" i="2"/>
  <c r="Y267" i="2"/>
  <c r="W267" i="2"/>
  <c r="S267" i="2"/>
  <c r="R267" i="2"/>
  <c r="Q267" i="2"/>
  <c r="H267" i="2"/>
  <c r="AT266" i="2"/>
  <c r="AQ266" i="2"/>
  <c r="AN266" i="2"/>
  <c r="AH266" i="2"/>
  <c r="AF266" i="2"/>
  <c r="AD266" i="2"/>
  <c r="AA266" i="2"/>
  <c r="Y266" i="2"/>
  <c r="W266" i="2"/>
  <c r="S266" i="2"/>
  <c r="R266" i="2"/>
  <c r="Q266" i="2"/>
  <c r="H266" i="2"/>
  <c r="AT265" i="2"/>
  <c r="AQ265" i="2"/>
  <c r="AN265" i="2"/>
  <c r="AH265" i="2"/>
  <c r="AF265" i="2"/>
  <c r="AD265" i="2"/>
  <c r="AA265" i="2"/>
  <c r="Y265" i="2"/>
  <c r="W265" i="2"/>
  <c r="S265" i="2"/>
  <c r="R265" i="2"/>
  <c r="Q265" i="2"/>
  <c r="H265" i="2"/>
  <c r="AT264" i="2"/>
  <c r="AQ264" i="2"/>
  <c r="AN264" i="2"/>
  <c r="AH264" i="2"/>
  <c r="AF264" i="2"/>
  <c r="AD264" i="2"/>
  <c r="AA264" i="2"/>
  <c r="Y264" i="2"/>
  <c r="W264" i="2"/>
  <c r="S264" i="2"/>
  <c r="R264" i="2"/>
  <c r="Q264" i="2"/>
  <c r="H264" i="2"/>
  <c r="AT263" i="2"/>
  <c r="AQ263" i="2"/>
  <c r="AN263" i="2"/>
  <c r="AH263" i="2"/>
  <c r="AF263" i="2"/>
  <c r="AD263" i="2"/>
  <c r="AA263" i="2"/>
  <c r="Y263" i="2"/>
  <c r="W263" i="2"/>
  <c r="S263" i="2"/>
  <c r="R263" i="2"/>
  <c r="Q263" i="2"/>
  <c r="H263" i="2"/>
  <c r="AT262" i="2"/>
  <c r="AQ262" i="2"/>
  <c r="AN262" i="2"/>
  <c r="AH262" i="2"/>
  <c r="AF262" i="2"/>
  <c r="AD262" i="2"/>
  <c r="AA262" i="2"/>
  <c r="Y262" i="2"/>
  <c r="W262" i="2"/>
  <c r="S262" i="2"/>
  <c r="R262" i="2"/>
  <c r="Q262" i="2"/>
  <c r="H262" i="2"/>
  <c r="AT261" i="2"/>
  <c r="AQ261" i="2"/>
  <c r="AN261" i="2"/>
  <c r="AH261" i="2"/>
  <c r="AF261" i="2"/>
  <c r="AD261" i="2"/>
  <c r="AA261" i="2"/>
  <c r="Y261" i="2"/>
  <c r="W261" i="2"/>
  <c r="S261" i="2"/>
  <c r="R261" i="2"/>
  <c r="Q261" i="2"/>
  <c r="H261" i="2"/>
  <c r="AT260" i="2"/>
  <c r="AQ260" i="2"/>
  <c r="AN260" i="2"/>
  <c r="AH260" i="2"/>
  <c r="AF260" i="2"/>
  <c r="AD260" i="2"/>
  <c r="AA260" i="2"/>
  <c r="Y260" i="2"/>
  <c r="W260" i="2"/>
  <c r="S260" i="2"/>
  <c r="R260" i="2"/>
  <c r="Q260" i="2"/>
  <c r="H260" i="2"/>
  <c r="AT259" i="2"/>
  <c r="AQ259" i="2"/>
  <c r="AN259" i="2"/>
  <c r="AH259" i="2"/>
  <c r="AF259" i="2"/>
  <c r="AD259" i="2"/>
  <c r="AA259" i="2"/>
  <c r="Y259" i="2"/>
  <c r="W259" i="2"/>
  <c r="S259" i="2"/>
  <c r="R259" i="2"/>
  <c r="Q259" i="2"/>
  <c r="H259" i="2"/>
  <c r="AT258" i="2"/>
  <c r="AQ258" i="2"/>
  <c r="AN258" i="2"/>
  <c r="AH258" i="2"/>
  <c r="AF258" i="2"/>
  <c r="AD258" i="2"/>
  <c r="AA258" i="2"/>
  <c r="Y258" i="2"/>
  <c r="W258" i="2"/>
  <c r="S258" i="2"/>
  <c r="R258" i="2"/>
  <c r="Q258" i="2"/>
  <c r="H258" i="2"/>
  <c r="AT257" i="2"/>
  <c r="AQ257" i="2"/>
  <c r="AN257" i="2"/>
  <c r="AH257" i="2"/>
  <c r="AF257" i="2"/>
  <c r="AD257" i="2"/>
  <c r="AA257" i="2"/>
  <c r="Y257" i="2"/>
  <c r="W257" i="2"/>
  <c r="S257" i="2"/>
  <c r="R257" i="2"/>
  <c r="Q257" i="2"/>
  <c r="H257" i="2"/>
  <c r="AT256" i="2"/>
  <c r="AQ256" i="2"/>
  <c r="AN256" i="2"/>
  <c r="AH256" i="2"/>
  <c r="AF256" i="2"/>
  <c r="AD256" i="2"/>
  <c r="AA256" i="2"/>
  <c r="Y256" i="2"/>
  <c r="W256" i="2"/>
  <c r="S256" i="2"/>
  <c r="R256" i="2"/>
  <c r="Q256" i="2"/>
  <c r="H256" i="2"/>
  <c r="AT255" i="2"/>
  <c r="AQ255" i="2"/>
  <c r="AN255" i="2"/>
  <c r="AH255" i="2"/>
  <c r="AF255" i="2"/>
  <c r="AD255" i="2"/>
  <c r="AA255" i="2"/>
  <c r="Y255" i="2"/>
  <c r="W255" i="2"/>
  <c r="S255" i="2"/>
  <c r="R255" i="2"/>
  <c r="Q255" i="2"/>
  <c r="H255" i="2"/>
  <c r="AT254" i="2"/>
  <c r="AQ254" i="2"/>
  <c r="AN254" i="2"/>
  <c r="AH254" i="2"/>
  <c r="AF254" i="2"/>
  <c r="AD254" i="2"/>
  <c r="AA254" i="2"/>
  <c r="Y254" i="2"/>
  <c r="W254" i="2"/>
  <c r="S254" i="2"/>
  <c r="R254" i="2"/>
  <c r="Q254" i="2"/>
  <c r="H254" i="2"/>
  <c r="AT253" i="2"/>
  <c r="AQ253" i="2"/>
  <c r="AN253" i="2"/>
  <c r="AH253" i="2"/>
  <c r="AF253" i="2"/>
  <c r="AD253" i="2"/>
  <c r="AA253" i="2"/>
  <c r="Y253" i="2"/>
  <c r="W253" i="2"/>
  <c r="S253" i="2"/>
  <c r="R253" i="2"/>
  <c r="Q253" i="2"/>
  <c r="H253" i="2"/>
  <c r="AT252" i="2"/>
  <c r="AQ252" i="2"/>
  <c r="AN252" i="2"/>
  <c r="AH252" i="2"/>
  <c r="AF252" i="2"/>
  <c r="AD252" i="2"/>
  <c r="AA252" i="2"/>
  <c r="Y252" i="2"/>
  <c r="W252" i="2"/>
  <c r="S252" i="2"/>
  <c r="R252" i="2"/>
  <c r="Q252" i="2"/>
  <c r="H252" i="2"/>
  <c r="AT251" i="2"/>
  <c r="AQ251" i="2"/>
  <c r="AN251" i="2"/>
  <c r="AH251" i="2"/>
  <c r="AF251" i="2"/>
  <c r="AD251" i="2"/>
  <c r="AA251" i="2"/>
  <c r="Y251" i="2"/>
  <c r="W251" i="2"/>
  <c r="S251" i="2"/>
  <c r="R251" i="2"/>
  <c r="Q251" i="2"/>
  <c r="H251" i="2"/>
  <c r="AT250" i="2"/>
  <c r="AQ250" i="2"/>
  <c r="AN250" i="2"/>
  <c r="AH250" i="2"/>
  <c r="AF250" i="2"/>
  <c r="AD250" i="2"/>
  <c r="AA250" i="2"/>
  <c r="Y250" i="2"/>
  <c r="W250" i="2"/>
  <c r="S250" i="2"/>
  <c r="R250" i="2"/>
  <c r="Q250" i="2"/>
  <c r="H250" i="2"/>
  <c r="AT249" i="2"/>
  <c r="AQ249" i="2"/>
  <c r="AN249" i="2"/>
  <c r="AH249" i="2"/>
  <c r="AF249" i="2"/>
  <c r="AD249" i="2"/>
  <c r="AA249" i="2"/>
  <c r="Y249" i="2"/>
  <c r="W249" i="2"/>
  <c r="S249" i="2"/>
  <c r="R249" i="2"/>
  <c r="Q249" i="2"/>
  <c r="H249" i="2"/>
  <c r="AT248" i="2"/>
  <c r="AQ248" i="2"/>
  <c r="AN248" i="2"/>
  <c r="AH248" i="2"/>
  <c r="AF248" i="2"/>
  <c r="AD248" i="2"/>
  <c r="AA248" i="2"/>
  <c r="Y248" i="2"/>
  <c r="W248" i="2"/>
  <c r="S248" i="2"/>
  <c r="R248" i="2"/>
  <c r="Q248" i="2"/>
  <c r="H248" i="2"/>
  <c r="AT247" i="2"/>
  <c r="AQ247" i="2"/>
  <c r="AN247" i="2"/>
  <c r="AH247" i="2"/>
  <c r="AF247" i="2"/>
  <c r="AD247" i="2"/>
  <c r="AA247" i="2"/>
  <c r="Y247" i="2"/>
  <c r="W247" i="2"/>
  <c r="S247" i="2"/>
  <c r="R247" i="2"/>
  <c r="Q247" i="2"/>
  <c r="H247" i="2"/>
  <c r="AT246" i="2"/>
  <c r="AQ246" i="2"/>
  <c r="AN246" i="2"/>
  <c r="AH246" i="2"/>
  <c r="AF246" i="2"/>
  <c r="AD246" i="2"/>
  <c r="AA246" i="2"/>
  <c r="Y246" i="2"/>
  <c r="W246" i="2"/>
  <c r="S246" i="2"/>
  <c r="R246" i="2"/>
  <c r="Q246" i="2"/>
  <c r="H246" i="2"/>
  <c r="AT245" i="2"/>
  <c r="AQ245" i="2"/>
  <c r="AN245" i="2"/>
  <c r="AH245" i="2"/>
  <c r="AF245" i="2"/>
  <c r="AD245" i="2"/>
  <c r="AA245" i="2"/>
  <c r="Y245" i="2"/>
  <c r="W245" i="2"/>
  <c r="S245" i="2"/>
  <c r="R245" i="2"/>
  <c r="Q245" i="2"/>
  <c r="H245" i="2"/>
  <c r="AT244" i="2"/>
  <c r="AQ244" i="2"/>
  <c r="AN244" i="2"/>
  <c r="AH244" i="2"/>
  <c r="AF244" i="2"/>
  <c r="AD244" i="2"/>
  <c r="AA244" i="2"/>
  <c r="Y244" i="2"/>
  <c r="W244" i="2"/>
  <c r="S244" i="2"/>
  <c r="R244" i="2"/>
  <c r="Q244" i="2"/>
  <c r="H244" i="2"/>
  <c r="AT243" i="2"/>
  <c r="AQ243" i="2"/>
  <c r="AN243" i="2"/>
  <c r="AH243" i="2"/>
  <c r="AF243" i="2"/>
  <c r="AD243" i="2"/>
  <c r="AA243" i="2"/>
  <c r="Y243" i="2"/>
  <c r="W243" i="2"/>
  <c r="S243" i="2"/>
  <c r="R243" i="2"/>
  <c r="Q243" i="2"/>
  <c r="H243" i="2"/>
  <c r="AT242" i="2"/>
  <c r="AQ242" i="2"/>
  <c r="AN242" i="2"/>
  <c r="AH242" i="2"/>
  <c r="AF242" i="2"/>
  <c r="AD242" i="2"/>
  <c r="AA242" i="2"/>
  <c r="Y242" i="2"/>
  <c r="W242" i="2"/>
  <c r="S242" i="2"/>
  <c r="R242" i="2"/>
  <c r="Q242" i="2"/>
  <c r="H242" i="2"/>
  <c r="AT241" i="2"/>
  <c r="AQ241" i="2"/>
  <c r="AN241" i="2"/>
  <c r="AH241" i="2"/>
  <c r="AF241" i="2"/>
  <c r="AD241" i="2"/>
  <c r="AA241" i="2"/>
  <c r="Y241" i="2"/>
  <c r="W241" i="2"/>
  <c r="S241" i="2"/>
  <c r="R241" i="2"/>
  <c r="Q241" i="2"/>
  <c r="H241" i="2"/>
  <c r="AT240" i="2"/>
  <c r="AQ240" i="2"/>
  <c r="AN240" i="2"/>
  <c r="AH240" i="2"/>
  <c r="AF240" i="2"/>
  <c r="AD240" i="2"/>
  <c r="AA240" i="2"/>
  <c r="Y240" i="2"/>
  <c r="W240" i="2"/>
  <c r="S240" i="2"/>
  <c r="R240" i="2"/>
  <c r="Q240" i="2"/>
  <c r="H240" i="2"/>
  <c r="AT239" i="2"/>
  <c r="AQ239" i="2"/>
  <c r="AN239" i="2"/>
  <c r="AH239" i="2"/>
  <c r="AF239" i="2"/>
  <c r="AD239" i="2"/>
  <c r="AA239" i="2"/>
  <c r="Y239" i="2"/>
  <c r="W239" i="2"/>
  <c r="S239" i="2"/>
  <c r="R239" i="2"/>
  <c r="Q239" i="2"/>
  <c r="H239" i="2"/>
  <c r="AT238" i="2"/>
  <c r="AQ238" i="2"/>
  <c r="AN238" i="2"/>
  <c r="AH238" i="2"/>
  <c r="AF238" i="2"/>
  <c r="AD238" i="2"/>
  <c r="AA238" i="2"/>
  <c r="Y238" i="2"/>
  <c r="W238" i="2"/>
  <c r="S238" i="2"/>
  <c r="R238" i="2"/>
  <c r="Q238" i="2"/>
  <c r="H238" i="2"/>
  <c r="AT237" i="2"/>
  <c r="AQ237" i="2"/>
  <c r="AN237" i="2"/>
  <c r="AH237" i="2"/>
  <c r="AF237" i="2"/>
  <c r="AD237" i="2"/>
  <c r="AA237" i="2"/>
  <c r="Y237" i="2"/>
  <c r="W237" i="2"/>
  <c r="S237" i="2"/>
  <c r="R237" i="2"/>
  <c r="Q237" i="2"/>
  <c r="H237" i="2"/>
  <c r="AT236" i="2"/>
  <c r="AQ236" i="2"/>
  <c r="AN236" i="2"/>
  <c r="AH236" i="2"/>
  <c r="AF236" i="2"/>
  <c r="AD236" i="2"/>
  <c r="AA236" i="2"/>
  <c r="Y236" i="2"/>
  <c r="W236" i="2"/>
  <c r="S236" i="2"/>
  <c r="R236" i="2"/>
  <c r="Q236" i="2"/>
  <c r="H236" i="2"/>
  <c r="AT235" i="2"/>
  <c r="AQ235" i="2"/>
  <c r="AN235" i="2"/>
  <c r="AH235" i="2"/>
  <c r="AF235" i="2"/>
  <c r="AD235" i="2"/>
  <c r="AA235" i="2"/>
  <c r="Y235" i="2"/>
  <c r="W235" i="2"/>
  <c r="S235" i="2"/>
  <c r="R235" i="2"/>
  <c r="Q235" i="2"/>
  <c r="H235" i="2"/>
  <c r="AT234" i="2"/>
  <c r="AQ234" i="2"/>
  <c r="AN234" i="2"/>
  <c r="AH234" i="2"/>
  <c r="AF234" i="2"/>
  <c r="AD234" i="2"/>
  <c r="AA234" i="2"/>
  <c r="Y234" i="2"/>
  <c r="W234" i="2"/>
  <c r="S234" i="2"/>
  <c r="R234" i="2"/>
  <c r="Q234" i="2"/>
  <c r="H234" i="2"/>
  <c r="AT233" i="2"/>
  <c r="AQ233" i="2"/>
  <c r="AN233" i="2"/>
  <c r="AH233" i="2"/>
  <c r="AF233" i="2"/>
  <c r="AD233" i="2"/>
  <c r="AA233" i="2"/>
  <c r="Y233" i="2"/>
  <c r="W233" i="2"/>
  <c r="S233" i="2"/>
  <c r="R233" i="2"/>
  <c r="Q233" i="2"/>
  <c r="H233" i="2"/>
  <c r="AT232" i="2"/>
  <c r="AQ232" i="2"/>
  <c r="AN232" i="2"/>
  <c r="AH232" i="2"/>
  <c r="AF232" i="2"/>
  <c r="AD232" i="2"/>
  <c r="AA232" i="2"/>
  <c r="Y232" i="2"/>
  <c r="W232" i="2"/>
  <c r="S232" i="2"/>
  <c r="R232" i="2"/>
  <c r="Q232" i="2"/>
  <c r="H232" i="2"/>
  <c r="AT231" i="2"/>
  <c r="AQ231" i="2"/>
  <c r="AN231" i="2"/>
  <c r="AH231" i="2"/>
  <c r="AF231" i="2"/>
  <c r="AD231" i="2"/>
  <c r="AA231" i="2"/>
  <c r="Y231" i="2"/>
  <c r="W231" i="2"/>
  <c r="S231" i="2"/>
  <c r="R231" i="2"/>
  <c r="Q231" i="2"/>
  <c r="H231" i="2"/>
  <c r="AT230" i="2"/>
  <c r="AQ230" i="2"/>
  <c r="AN230" i="2"/>
  <c r="AH230" i="2"/>
  <c r="AF230" i="2"/>
  <c r="AD230" i="2"/>
  <c r="AA230" i="2"/>
  <c r="Y230" i="2"/>
  <c r="W230" i="2"/>
  <c r="S230" i="2"/>
  <c r="R230" i="2"/>
  <c r="Q230" i="2"/>
  <c r="H230" i="2"/>
  <c r="AT229" i="2"/>
  <c r="AQ229" i="2"/>
  <c r="AN229" i="2"/>
  <c r="AH229" i="2"/>
  <c r="AF229" i="2"/>
  <c r="AD229" i="2"/>
  <c r="AA229" i="2"/>
  <c r="Y229" i="2"/>
  <c r="W229" i="2"/>
  <c r="S229" i="2"/>
  <c r="R229" i="2"/>
  <c r="Q229" i="2"/>
  <c r="H229" i="2"/>
  <c r="AT228" i="2"/>
  <c r="AQ228" i="2"/>
  <c r="AN228" i="2"/>
  <c r="AH228" i="2"/>
  <c r="AF228" i="2"/>
  <c r="AD228" i="2"/>
  <c r="AA228" i="2"/>
  <c r="Y228" i="2"/>
  <c r="W228" i="2"/>
  <c r="S228" i="2"/>
  <c r="R228" i="2"/>
  <c r="Q228" i="2"/>
  <c r="H228" i="2"/>
  <c r="H227" i="2"/>
  <c r="AT226" i="2"/>
  <c r="AQ226" i="2"/>
  <c r="AN226" i="2"/>
  <c r="AH226" i="2"/>
  <c r="AF226" i="2"/>
  <c r="AD226" i="2"/>
  <c r="AA226" i="2"/>
  <c r="Y226" i="2"/>
  <c r="W226" i="2"/>
  <c r="S226" i="2"/>
  <c r="R226" i="2"/>
  <c r="Q226" i="2"/>
  <c r="H226" i="2"/>
  <c r="AT225" i="2"/>
  <c r="AQ225" i="2"/>
  <c r="AN225" i="2"/>
  <c r="AH225" i="2"/>
  <c r="AF225" i="2"/>
  <c r="AD225" i="2"/>
  <c r="AA225" i="2"/>
  <c r="Y225" i="2"/>
  <c r="W225" i="2"/>
  <c r="S225" i="2"/>
  <c r="R225" i="2"/>
  <c r="Q225" i="2"/>
  <c r="H225" i="2"/>
  <c r="AT224" i="2"/>
  <c r="AQ224" i="2"/>
  <c r="AN224" i="2"/>
  <c r="AH224" i="2"/>
  <c r="AF224" i="2"/>
  <c r="AD224" i="2"/>
  <c r="AA224" i="2"/>
  <c r="Y224" i="2"/>
  <c r="W224" i="2"/>
  <c r="S224" i="2"/>
  <c r="R224" i="2"/>
  <c r="Q224" i="2"/>
  <c r="H224" i="2"/>
  <c r="D224" i="2"/>
  <c r="AT223" i="2"/>
  <c r="AQ223" i="2"/>
  <c r="AN223" i="2"/>
  <c r="AH223" i="2"/>
  <c r="AF223" i="2"/>
  <c r="AD223" i="2"/>
  <c r="AA223" i="2"/>
  <c r="Y223" i="2"/>
  <c r="W223" i="2"/>
  <c r="S223" i="2"/>
  <c r="R223" i="2"/>
  <c r="Q223" i="2"/>
  <c r="H223" i="2"/>
  <c r="AT222" i="2"/>
  <c r="AQ222" i="2"/>
  <c r="AN222" i="2"/>
  <c r="AH222" i="2"/>
  <c r="AF222" i="2"/>
  <c r="AD222" i="2"/>
  <c r="AA222" i="2"/>
  <c r="Y222" i="2"/>
  <c r="W222" i="2"/>
  <c r="S222" i="2"/>
  <c r="R222" i="2"/>
  <c r="Q222" i="2"/>
  <c r="H222" i="2"/>
  <c r="AT221" i="2"/>
  <c r="AQ221" i="2"/>
  <c r="AN221" i="2"/>
  <c r="AH221" i="2"/>
  <c r="AF221" i="2"/>
  <c r="AD221" i="2"/>
  <c r="AA221" i="2"/>
  <c r="Y221" i="2"/>
  <c r="W221" i="2"/>
  <c r="S221" i="2"/>
  <c r="R221" i="2"/>
  <c r="Q221" i="2"/>
  <c r="H221" i="2"/>
  <c r="AT220" i="2"/>
  <c r="AQ220" i="2"/>
  <c r="AN220" i="2"/>
  <c r="AH220" i="2"/>
  <c r="AF220" i="2"/>
  <c r="AD220" i="2"/>
  <c r="AA220" i="2"/>
  <c r="Y220" i="2"/>
  <c r="W220" i="2"/>
  <c r="S220" i="2"/>
  <c r="R220" i="2"/>
  <c r="Q220" i="2"/>
  <c r="H220" i="2"/>
  <c r="AT219" i="2"/>
  <c r="AQ219" i="2"/>
  <c r="AN219" i="2"/>
  <c r="AH219" i="2"/>
  <c r="AF219" i="2"/>
  <c r="AD219" i="2"/>
  <c r="AA219" i="2"/>
  <c r="Y219" i="2"/>
  <c r="W219" i="2"/>
  <c r="S219" i="2"/>
  <c r="R219" i="2"/>
  <c r="Q219" i="2"/>
  <c r="H219" i="2"/>
  <c r="AT218" i="2"/>
  <c r="AQ218" i="2"/>
  <c r="AN218" i="2"/>
  <c r="AH218" i="2"/>
  <c r="AF218" i="2"/>
  <c r="AD218" i="2"/>
  <c r="AA218" i="2"/>
  <c r="Y218" i="2"/>
  <c r="W218" i="2"/>
  <c r="S218" i="2"/>
  <c r="R218" i="2"/>
  <c r="Q218" i="2"/>
  <c r="H218" i="2"/>
  <c r="AT217" i="2"/>
  <c r="AQ217" i="2"/>
  <c r="AN217" i="2"/>
  <c r="AH217" i="2"/>
  <c r="AF217" i="2"/>
  <c r="AD217" i="2"/>
  <c r="AA217" i="2"/>
  <c r="Y217" i="2"/>
  <c r="W217" i="2"/>
  <c r="S217" i="2"/>
  <c r="R217" i="2"/>
  <c r="Q217" i="2"/>
  <c r="H217" i="2"/>
  <c r="AT216" i="2"/>
  <c r="AQ216" i="2"/>
  <c r="AN216" i="2"/>
  <c r="AH216" i="2"/>
  <c r="AF216" i="2"/>
  <c r="AD216" i="2"/>
  <c r="AA216" i="2"/>
  <c r="Y216" i="2"/>
  <c r="W216" i="2"/>
  <c r="S216" i="2"/>
  <c r="R216" i="2"/>
  <c r="Q216" i="2"/>
  <c r="H216" i="2"/>
  <c r="AT215" i="2"/>
  <c r="AQ215" i="2"/>
  <c r="AN215" i="2"/>
  <c r="AH215" i="2"/>
  <c r="AF215" i="2"/>
  <c r="AD215" i="2"/>
  <c r="AA215" i="2"/>
  <c r="Y215" i="2"/>
  <c r="W215" i="2"/>
  <c r="S215" i="2"/>
  <c r="R215" i="2"/>
  <c r="Q215" i="2"/>
  <c r="H215" i="2"/>
  <c r="AT214" i="2"/>
  <c r="AQ214" i="2"/>
  <c r="AN214" i="2"/>
  <c r="AH214" i="2"/>
  <c r="AF214" i="2"/>
  <c r="AD214" i="2"/>
  <c r="AA214" i="2"/>
  <c r="Y214" i="2"/>
  <c r="W214" i="2"/>
  <c r="S214" i="2"/>
  <c r="R214" i="2"/>
  <c r="Q214" i="2"/>
  <c r="H214" i="2"/>
  <c r="AT213" i="2"/>
  <c r="AQ213" i="2"/>
  <c r="AN213" i="2"/>
  <c r="AH213" i="2"/>
  <c r="AF213" i="2"/>
  <c r="AD213" i="2"/>
  <c r="AA213" i="2"/>
  <c r="Y213" i="2"/>
  <c r="W213" i="2"/>
  <c r="S213" i="2"/>
  <c r="R213" i="2"/>
  <c r="Q213" i="2"/>
  <c r="H213" i="2"/>
  <c r="AT212" i="2"/>
  <c r="AQ212" i="2"/>
  <c r="AN212" i="2"/>
  <c r="AH212" i="2"/>
  <c r="AF212" i="2"/>
  <c r="AD212" i="2"/>
  <c r="AA212" i="2"/>
  <c r="Y212" i="2"/>
  <c r="W212" i="2"/>
  <c r="S212" i="2"/>
  <c r="R212" i="2"/>
  <c r="Q212" i="2"/>
  <c r="H212" i="2"/>
  <c r="AT211" i="2"/>
  <c r="AQ211" i="2"/>
  <c r="AN211" i="2"/>
  <c r="AH211" i="2"/>
  <c r="AF211" i="2"/>
  <c r="AD211" i="2"/>
  <c r="AA211" i="2"/>
  <c r="Y211" i="2"/>
  <c r="W211" i="2"/>
  <c r="S211" i="2"/>
  <c r="R211" i="2"/>
  <c r="Q211" i="2"/>
  <c r="H211" i="2"/>
  <c r="AT210" i="2"/>
  <c r="AQ210" i="2"/>
  <c r="AN210" i="2"/>
  <c r="AH210" i="2"/>
  <c r="AF210" i="2"/>
  <c r="AD210" i="2"/>
  <c r="AA210" i="2"/>
  <c r="Y210" i="2"/>
  <c r="W210" i="2"/>
  <c r="S210" i="2"/>
  <c r="R210" i="2"/>
  <c r="Q210" i="2"/>
  <c r="H210" i="2"/>
  <c r="AT209" i="2"/>
  <c r="AQ209" i="2"/>
  <c r="AN209" i="2"/>
  <c r="AH209" i="2"/>
  <c r="AF209" i="2"/>
  <c r="AD209" i="2"/>
  <c r="AA209" i="2"/>
  <c r="Y209" i="2"/>
  <c r="W209" i="2"/>
  <c r="S209" i="2"/>
  <c r="R209" i="2"/>
  <c r="Q209" i="2"/>
  <c r="H209" i="2"/>
  <c r="AT208" i="2"/>
  <c r="AQ208" i="2"/>
  <c r="AN208" i="2"/>
  <c r="AH208" i="2"/>
  <c r="AF208" i="2"/>
  <c r="AD208" i="2"/>
  <c r="AA208" i="2"/>
  <c r="Y208" i="2"/>
  <c r="W208" i="2"/>
  <c r="S208" i="2"/>
  <c r="R208" i="2"/>
  <c r="Q208" i="2"/>
  <c r="H208" i="2"/>
  <c r="AT207" i="2"/>
  <c r="AQ207" i="2"/>
  <c r="AN207" i="2"/>
  <c r="AH207" i="2"/>
  <c r="AF207" i="2"/>
  <c r="AD207" i="2"/>
  <c r="AA207" i="2"/>
  <c r="Y207" i="2"/>
  <c r="W207" i="2"/>
  <c r="S207" i="2"/>
  <c r="R207" i="2"/>
  <c r="Q207" i="2"/>
  <c r="H207" i="2"/>
  <c r="AT206" i="2"/>
  <c r="AQ206" i="2"/>
  <c r="AN206" i="2"/>
  <c r="AH206" i="2"/>
  <c r="AF206" i="2"/>
  <c r="AD206" i="2"/>
  <c r="AA206" i="2"/>
  <c r="Y206" i="2"/>
  <c r="W206" i="2"/>
  <c r="S206" i="2"/>
  <c r="R206" i="2"/>
  <c r="Q206" i="2"/>
  <c r="H206" i="2"/>
  <c r="AT205" i="2"/>
  <c r="AQ205" i="2"/>
  <c r="AN205" i="2"/>
  <c r="AH205" i="2"/>
  <c r="AF205" i="2"/>
  <c r="AD205" i="2"/>
  <c r="AA205" i="2"/>
  <c r="Y205" i="2"/>
  <c r="W205" i="2"/>
  <c r="S205" i="2"/>
  <c r="R205" i="2"/>
  <c r="Q205" i="2"/>
  <c r="H205" i="2"/>
  <c r="AT204" i="2"/>
  <c r="AQ204" i="2"/>
  <c r="AN204" i="2"/>
  <c r="AH204" i="2"/>
  <c r="AF204" i="2"/>
  <c r="AD204" i="2"/>
  <c r="AA204" i="2"/>
  <c r="Y204" i="2"/>
  <c r="W204" i="2"/>
  <c r="S204" i="2"/>
  <c r="R204" i="2"/>
  <c r="Q204" i="2"/>
  <c r="H204" i="2"/>
  <c r="AT203" i="2"/>
  <c r="AQ203" i="2"/>
  <c r="AN203" i="2"/>
  <c r="AH203" i="2"/>
  <c r="AF203" i="2"/>
  <c r="AD203" i="2"/>
  <c r="AA203" i="2"/>
  <c r="Y203" i="2"/>
  <c r="W203" i="2"/>
  <c r="S203" i="2"/>
  <c r="R203" i="2"/>
  <c r="Q203" i="2"/>
  <c r="H203" i="2"/>
  <c r="AT202" i="2"/>
  <c r="AQ202" i="2"/>
  <c r="AN202" i="2"/>
  <c r="AH202" i="2"/>
  <c r="AF202" i="2"/>
  <c r="AD202" i="2"/>
  <c r="AA202" i="2"/>
  <c r="Y202" i="2"/>
  <c r="W202" i="2"/>
  <c r="S202" i="2"/>
  <c r="R202" i="2"/>
  <c r="Q202" i="2"/>
  <c r="H202" i="2"/>
  <c r="AT201" i="2"/>
  <c r="AQ201" i="2"/>
  <c r="AN201" i="2"/>
  <c r="AH201" i="2"/>
  <c r="AF201" i="2"/>
  <c r="AD201" i="2"/>
  <c r="AA201" i="2"/>
  <c r="Y201" i="2"/>
  <c r="W201" i="2"/>
  <c r="S201" i="2"/>
  <c r="R201" i="2"/>
  <c r="Q201" i="2"/>
  <c r="H201" i="2"/>
  <c r="AT200" i="2"/>
  <c r="AQ200" i="2"/>
  <c r="AN200" i="2"/>
  <c r="AH200" i="2"/>
  <c r="AF200" i="2"/>
  <c r="AD200" i="2"/>
  <c r="AA200" i="2"/>
  <c r="Y200" i="2"/>
  <c r="W200" i="2"/>
  <c r="S200" i="2"/>
  <c r="R200" i="2"/>
  <c r="Q200" i="2"/>
  <c r="H200" i="2"/>
  <c r="AT199" i="2"/>
  <c r="AQ199" i="2"/>
  <c r="AN199" i="2"/>
  <c r="AH199" i="2"/>
  <c r="AF199" i="2"/>
  <c r="AD199" i="2"/>
  <c r="AA199" i="2"/>
  <c r="Y199" i="2"/>
  <c r="W199" i="2"/>
  <c r="S199" i="2"/>
  <c r="R199" i="2"/>
  <c r="Q199" i="2"/>
  <c r="H199" i="2"/>
  <c r="AT198" i="2"/>
  <c r="AQ198" i="2"/>
  <c r="AN198" i="2"/>
  <c r="AH198" i="2"/>
  <c r="AF198" i="2"/>
  <c r="AD198" i="2"/>
  <c r="AA198" i="2"/>
  <c r="Y198" i="2"/>
  <c r="W198" i="2"/>
  <c r="S198" i="2"/>
  <c r="R198" i="2"/>
  <c r="Q198" i="2"/>
  <c r="H198" i="2"/>
  <c r="AT197" i="2"/>
  <c r="AQ197" i="2"/>
  <c r="AN197" i="2"/>
  <c r="AH197" i="2"/>
  <c r="AF197" i="2"/>
  <c r="AD197" i="2"/>
  <c r="AA197" i="2"/>
  <c r="Y197" i="2"/>
  <c r="W197" i="2"/>
  <c r="S197" i="2"/>
  <c r="R197" i="2"/>
  <c r="Q197" i="2"/>
  <c r="H197" i="2"/>
  <c r="AT196" i="2"/>
  <c r="AQ196" i="2"/>
  <c r="AN196" i="2"/>
  <c r="AH196" i="2"/>
  <c r="AF196" i="2"/>
  <c r="AD196" i="2"/>
  <c r="AA196" i="2"/>
  <c r="Y196" i="2"/>
  <c r="W196" i="2"/>
  <c r="S196" i="2"/>
  <c r="R196" i="2"/>
  <c r="Q196" i="2"/>
  <c r="H196" i="2"/>
  <c r="AT195" i="2"/>
  <c r="AQ195" i="2"/>
  <c r="AN195" i="2"/>
  <c r="AH195" i="2"/>
  <c r="AF195" i="2"/>
  <c r="AD195" i="2"/>
  <c r="AA195" i="2"/>
  <c r="Y195" i="2"/>
  <c r="W195" i="2"/>
  <c r="S195" i="2"/>
  <c r="R195" i="2"/>
  <c r="Q195" i="2"/>
  <c r="H195" i="2"/>
  <c r="AT194" i="2"/>
  <c r="AQ194" i="2"/>
  <c r="AN194" i="2"/>
  <c r="AH194" i="2"/>
  <c r="AF194" i="2"/>
  <c r="AD194" i="2"/>
  <c r="AA194" i="2"/>
  <c r="Y194" i="2"/>
  <c r="W194" i="2"/>
  <c r="S194" i="2"/>
  <c r="R194" i="2"/>
  <c r="Q194" i="2"/>
  <c r="H194" i="2"/>
  <c r="AT193" i="2"/>
  <c r="AQ193" i="2"/>
  <c r="AN193" i="2"/>
  <c r="AH193" i="2"/>
  <c r="AF193" i="2"/>
  <c r="AD193" i="2"/>
  <c r="AA193" i="2"/>
  <c r="Y193" i="2"/>
  <c r="W193" i="2"/>
  <c r="S193" i="2"/>
  <c r="R193" i="2"/>
  <c r="Q193" i="2"/>
  <c r="H193" i="2"/>
  <c r="AT192" i="2"/>
  <c r="AQ192" i="2"/>
  <c r="AN192" i="2"/>
  <c r="AH192" i="2"/>
  <c r="AF192" i="2"/>
  <c r="AD192" i="2"/>
  <c r="AA192" i="2"/>
  <c r="Y192" i="2"/>
  <c r="W192" i="2"/>
  <c r="S192" i="2"/>
  <c r="R192" i="2"/>
  <c r="Q192" i="2"/>
  <c r="H192" i="2"/>
  <c r="AT191" i="2"/>
  <c r="AQ191" i="2"/>
  <c r="AN191" i="2"/>
  <c r="AH191" i="2"/>
  <c r="AF191" i="2"/>
  <c r="AD191" i="2"/>
  <c r="AA191" i="2"/>
  <c r="Y191" i="2"/>
  <c r="W191" i="2"/>
  <c r="S191" i="2"/>
  <c r="R191" i="2"/>
  <c r="Q191" i="2"/>
  <c r="H191" i="2"/>
  <c r="AT190" i="2"/>
  <c r="AQ190" i="2"/>
  <c r="AN190" i="2"/>
  <c r="AH190" i="2"/>
  <c r="AF190" i="2"/>
  <c r="AD190" i="2"/>
  <c r="AA190" i="2"/>
  <c r="Y190" i="2"/>
  <c r="W190" i="2"/>
  <c r="S190" i="2"/>
  <c r="R190" i="2"/>
  <c r="Q190" i="2"/>
  <c r="H190" i="2"/>
  <c r="AT189" i="2"/>
  <c r="AQ189" i="2"/>
  <c r="AN189" i="2"/>
  <c r="AH189" i="2"/>
  <c r="AF189" i="2"/>
  <c r="AD189" i="2"/>
  <c r="AA189" i="2"/>
  <c r="Y189" i="2"/>
  <c r="W189" i="2"/>
  <c r="S189" i="2"/>
  <c r="R189" i="2"/>
  <c r="Q189" i="2"/>
  <c r="H189" i="2"/>
  <c r="AT188" i="2"/>
  <c r="AQ188" i="2"/>
  <c r="AN188" i="2"/>
  <c r="AH188" i="2"/>
  <c r="AF188" i="2"/>
  <c r="AD188" i="2"/>
  <c r="AA188" i="2"/>
  <c r="Y188" i="2"/>
  <c r="W188" i="2"/>
  <c r="S188" i="2"/>
  <c r="R188" i="2"/>
  <c r="Q188" i="2"/>
  <c r="H188" i="2"/>
  <c r="AT187" i="2"/>
  <c r="AQ187" i="2"/>
  <c r="AN187" i="2"/>
  <c r="AH187" i="2"/>
  <c r="AF187" i="2"/>
  <c r="AD187" i="2"/>
  <c r="AA187" i="2"/>
  <c r="Y187" i="2"/>
  <c r="W187" i="2"/>
  <c r="S187" i="2"/>
  <c r="R187" i="2"/>
  <c r="Q187" i="2"/>
  <c r="H187" i="2"/>
  <c r="AT186" i="2"/>
  <c r="AQ186" i="2"/>
  <c r="AN186" i="2"/>
  <c r="AH186" i="2"/>
  <c r="AF186" i="2"/>
  <c r="AD186" i="2"/>
  <c r="AA186" i="2"/>
  <c r="Y186" i="2"/>
  <c r="W186" i="2"/>
  <c r="S186" i="2"/>
  <c r="R186" i="2"/>
  <c r="Q186" i="2"/>
  <c r="H186" i="2"/>
  <c r="D186" i="2"/>
  <c r="AT185" i="2"/>
  <c r="AQ185" i="2"/>
  <c r="AN185" i="2"/>
  <c r="AH185" i="2"/>
  <c r="AF185" i="2"/>
  <c r="AD185" i="2"/>
  <c r="AA185" i="2"/>
  <c r="Y185" i="2"/>
  <c r="W185" i="2"/>
  <c r="S185" i="2"/>
  <c r="R185" i="2"/>
  <c r="Q185" i="2"/>
  <c r="H185" i="2"/>
  <c r="AT184" i="2"/>
  <c r="AQ184" i="2"/>
  <c r="AN184" i="2"/>
  <c r="AH184" i="2"/>
  <c r="AF184" i="2"/>
  <c r="AD184" i="2"/>
  <c r="AA184" i="2"/>
  <c r="Y184" i="2"/>
  <c r="W184" i="2"/>
  <c r="S184" i="2"/>
  <c r="R184" i="2"/>
  <c r="Q184" i="2"/>
  <c r="H184" i="2"/>
  <c r="AT183" i="2"/>
  <c r="AQ183" i="2"/>
  <c r="AN183" i="2"/>
  <c r="AH183" i="2"/>
  <c r="AF183" i="2"/>
  <c r="AD183" i="2"/>
  <c r="AA183" i="2"/>
  <c r="Y183" i="2"/>
  <c r="W183" i="2"/>
  <c r="S183" i="2"/>
  <c r="R183" i="2"/>
  <c r="Q183" i="2"/>
  <c r="H183" i="2"/>
  <c r="AT182" i="2"/>
  <c r="AQ182" i="2"/>
  <c r="AN182" i="2"/>
  <c r="AH182" i="2"/>
  <c r="AF182" i="2"/>
  <c r="AD182" i="2"/>
  <c r="AA182" i="2"/>
  <c r="Y182" i="2"/>
  <c r="W182" i="2"/>
  <c r="S182" i="2"/>
  <c r="R182" i="2"/>
  <c r="Q182" i="2"/>
  <c r="H182" i="2"/>
  <c r="AT181" i="2"/>
  <c r="AQ181" i="2"/>
  <c r="AN181" i="2"/>
  <c r="AH181" i="2"/>
  <c r="AF181" i="2"/>
  <c r="AD181" i="2"/>
  <c r="AA181" i="2"/>
  <c r="Y181" i="2"/>
  <c r="W181" i="2"/>
  <c r="S181" i="2"/>
  <c r="R181" i="2"/>
  <c r="Q181" i="2"/>
  <c r="H181" i="2"/>
  <c r="AT180" i="2"/>
  <c r="AQ180" i="2"/>
  <c r="AN180" i="2"/>
  <c r="AH180" i="2"/>
  <c r="AF180" i="2"/>
  <c r="AD180" i="2"/>
  <c r="AA180" i="2"/>
  <c r="Y180" i="2"/>
  <c r="W180" i="2"/>
  <c r="S180" i="2"/>
  <c r="R180" i="2"/>
  <c r="Q180" i="2"/>
  <c r="H180" i="2"/>
  <c r="AT179" i="2"/>
  <c r="AQ179" i="2"/>
  <c r="AN179" i="2"/>
  <c r="AH179" i="2"/>
  <c r="AF179" i="2"/>
  <c r="AD179" i="2"/>
  <c r="AA179" i="2"/>
  <c r="Y179" i="2"/>
  <c r="W179" i="2"/>
  <c r="S179" i="2"/>
  <c r="R179" i="2"/>
  <c r="Q179" i="2"/>
  <c r="H179" i="2"/>
  <c r="AT178" i="2"/>
  <c r="AQ178" i="2"/>
  <c r="AN178" i="2"/>
  <c r="AH178" i="2"/>
  <c r="AF178" i="2"/>
  <c r="AD178" i="2"/>
  <c r="AA178" i="2"/>
  <c r="Y178" i="2"/>
  <c r="W178" i="2"/>
  <c r="S178" i="2"/>
  <c r="R178" i="2"/>
  <c r="Q178" i="2"/>
  <c r="H178" i="2"/>
  <c r="AT177" i="2"/>
  <c r="AQ177" i="2"/>
  <c r="AN177" i="2"/>
  <c r="AH177" i="2"/>
  <c r="AF177" i="2"/>
  <c r="AD177" i="2"/>
  <c r="AA177" i="2"/>
  <c r="Y177" i="2"/>
  <c r="W177" i="2"/>
  <c r="S177" i="2"/>
  <c r="R177" i="2"/>
  <c r="Q177" i="2"/>
  <c r="H177" i="2"/>
  <c r="AT176" i="2"/>
  <c r="AQ176" i="2"/>
  <c r="AN176" i="2"/>
  <c r="AH176" i="2"/>
  <c r="AF176" i="2"/>
  <c r="AD176" i="2"/>
  <c r="AA176" i="2"/>
  <c r="Y176" i="2"/>
  <c r="W176" i="2"/>
  <c r="S176" i="2"/>
  <c r="R176" i="2"/>
  <c r="Q176" i="2"/>
  <c r="H176" i="2"/>
  <c r="AT175" i="2"/>
  <c r="AQ175" i="2"/>
  <c r="AN175" i="2"/>
  <c r="AH175" i="2"/>
  <c r="AF175" i="2"/>
  <c r="AD175" i="2"/>
  <c r="AA175" i="2"/>
  <c r="Y175" i="2"/>
  <c r="W175" i="2"/>
  <c r="S175" i="2"/>
  <c r="R175" i="2"/>
  <c r="Q175" i="2"/>
  <c r="H175" i="2"/>
  <c r="AT174" i="2"/>
  <c r="AQ174" i="2"/>
  <c r="AN174" i="2"/>
  <c r="AH174" i="2"/>
  <c r="AF174" i="2"/>
  <c r="AD174" i="2"/>
  <c r="AA174" i="2"/>
  <c r="Y174" i="2"/>
  <c r="W174" i="2"/>
  <c r="S174" i="2"/>
  <c r="R174" i="2"/>
  <c r="Q174" i="2"/>
  <c r="H174" i="2"/>
  <c r="AT173" i="2"/>
  <c r="AQ173" i="2"/>
  <c r="AN173" i="2"/>
  <c r="AH173" i="2"/>
  <c r="AF173" i="2"/>
  <c r="AD173" i="2"/>
  <c r="AA173" i="2"/>
  <c r="Y173" i="2"/>
  <c r="W173" i="2"/>
  <c r="S173" i="2"/>
  <c r="R173" i="2"/>
  <c r="Q173" i="2"/>
  <c r="H173" i="2"/>
  <c r="AT172" i="2"/>
  <c r="AQ172" i="2"/>
  <c r="AN172" i="2"/>
  <c r="AH172" i="2"/>
  <c r="AF172" i="2"/>
  <c r="AD172" i="2"/>
  <c r="AA172" i="2"/>
  <c r="Y172" i="2"/>
  <c r="W172" i="2"/>
  <c r="S172" i="2"/>
  <c r="R172" i="2"/>
  <c r="Q172" i="2"/>
  <c r="H172" i="2"/>
  <c r="AT171" i="2"/>
  <c r="AQ171" i="2"/>
  <c r="AN171" i="2"/>
  <c r="AH171" i="2"/>
  <c r="AF171" i="2"/>
  <c r="AD171" i="2"/>
  <c r="AA171" i="2"/>
  <c r="Y171" i="2"/>
  <c r="W171" i="2"/>
  <c r="S171" i="2"/>
  <c r="R171" i="2"/>
  <c r="Q171" i="2"/>
  <c r="H171" i="2"/>
  <c r="AT170" i="2"/>
  <c r="AQ170" i="2"/>
  <c r="AN170" i="2"/>
  <c r="AH170" i="2"/>
  <c r="AF170" i="2"/>
  <c r="AD170" i="2"/>
  <c r="AA170" i="2"/>
  <c r="Y170" i="2"/>
  <c r="W170" i="2"/>
  <c r="S170" i="2"/>
  <c r="R170" i="2"/>
  <c r="Q170" i="2"/>
  <c r="H170" i="2"/>
  <c r="AT169" i="2"/>
  <c r="AQ169" i="2"/>
  <c r="AN169" i="2"/>
  <c r="AH169" i="2"/>
  <c r="AF169" i="2"/>
  <c r="AD169" i="2"/>
  <c r="AA169" i="2"/>
  <c r="Y169" i="2"/>
  <c r="W169" i="2"/>
  <c r="S169" i="2"/>
  <c r="R169" i="2"/>
  <c r="Q169" i="2"/>
  <c r="H169" i="2"/>
  <c r="AT168" i="2"/>
  <c r="AQ168" i="2"/>
  <c r="AN168" i="2"/>
  <c r="AH168" i="2"/>
  <c r="AF168" i="2"/>
  <c r="AD168" i="2"/>
  <c r="AA168" i="2"/>
  <c r="Y168" i="2"/>
  <c r="W168" i="2"/>
  <c r="S168" i="2"/>
  <c r="R168" i="2"/>
  <c r="Q168" i="2"/>
  <c r="H168" i="2"/>
  <c r="AT167" i="2"/>
  <c r="AQ167" i="2"/>
  <c r="AN167" i="2"/>
  <c r="AH167" i="2"/>
  <c r="AF167" i="2"/>
  <c r="AD167" i="2"/>
  <c r="AA167" i="2"/>
  <c r="Y167" i="2"/>
  <c r="W167" i="2"/>
  <c r="S167" i="2"/>
  <c r="R167" i="2"/>
  <c r="Q167" i="2"/>
  <c r="H167" i="2"/>
  <c r="D167" i="2"/>
  <c r="AT166" i="2"/>
  <c r="AQ166" i="2"/>
  <c r="AN166" i="2"/>
  <c r="AH166" i="2"/>
  <c r="AF166" i="2"/>
  <c r="AD166" i="2"/>
  <c r="AA166" i="2"/>
  <c r="Y166" i="2"/>
  <c r="W166" i="2"/>
  <c r="S166" i="2"/>
  <c r="R166" i="2"/>
  <c r="Q166" i="2"/>
  <c r="H166" i="2"/>
  <c r="AT165" i="2"/>
  <c r="AQ165" i="2"/>
  <c r="AN165" i="2"/>
  <c r="AH165" i="2"/>
  <c r="AF165" i="2"/>
  <c r="AD165" i="2"/>
  <c r="AA165" i="2"/>
  <c r="Y165" i="2"/>
  <c r="W165" i="2"/>
  <c r="S165" i="2"/>
  <c r="R165" i="2"/>
  <c r="Q165" i="2"/>
  <c r="H165" i="2"/>
  <c r="AT164" i="2"/>
  <c r="AQ164" i="2"/>
  <c r="AN164" i="2"/>
  <c r="AH164" i="2"/>
  <c r="AF164" i="2"/>
  <c r="AD164" i="2"/>
  <c r="AA164" i="2"/>
  <c r="Y164" i="2"/>
  <c r="W164" i="2"/>
  <c r="S164" i="2"/>
  <c r="R164" i="2"/>
  <c r="Q164" i="2"/>
  <c r="H164" i="2"/>
  <c r="AT163" i="2"/>
  <c r="AQ163" i="2"/>
  <c r="AN163" i="2"/>
  <c r="AH163" i="2"/>
  <c r="AF163" i="2"/>
  <c r="AD163" i="2"/>
  <c r="AA163" i="2"/>
  <c r="Y163" i="2"/>
  <c r="W163" i="2"/>
  <c r="S163" i="2"/>
  <c r="R163" i="2"/>
  <c r="Q163" i="2"/>
  <c r="H163" i="2"/>
  <c r="AT162" i="2"/>
  <c r="AQ162" i="2"/>
  <c r="AN162" i="2"/>
  <c r="AH162" i="2"/>
  <c r="AF162" i="2"/>
  <c r="AD162" i="2"/>
  <c r="AA162" i="2"/>
  <c r="Y162" i="2"/>
  <c r="W162" i="2"/>
  <c r="S162" i="2"/>
  <c r="R162" i="2"/>
  <c r="Q162" i="2"/>
  <c r="H162" i="2"/>
  <c r="AT161" i="2"/>
  <c r="AQ161" i="2"/>
  <c r="AN161" i="2"/>
  <c r="AH161" i="2"/>
  <c r="AF161" i="2"/>
  <c r="AD161" i="2"/>
  <c r="AA161" i="2"/>
  <c r="Y161" i="2"/>
  <c r="W161" i="2"/>
  <c r="S161" i="2"/>
  <c r="R161" i="2"/>
  <c r="Q161" i="2"/>
  <c r="H161" i="2"/>
  <c r="AT160" i="2"/>
  <c r="AQ160" i="2"/>
  <c r="AN160" i="2"/>
  <c r="AH160" i="2"/>
  <c r="AF160" i="2"/>
  <c r="AD160" i="2"/>
  <c r="AA160" i="2"/>
  <c r="Y160" i="2"/>
  <c r="W160" i="2"/>
  <c r="S160" i="2"/>
  <c r="R160" i="2"/>
  <c r="Q160" i="2"/>
  <c r="H160" i="2"/>
  <c r="AT159" i="2"/>
  <c r="AQ159" i="2"/>
  <c r="AN159" i="2"/>
  <c r="AH159" i="2"/>
  <c r="AF159" i="2"/>
  <c r="AD159" i="2"/>
  <c r="AA159" i="2"/>
  <c r="Y159" i="2"/>
  <c r="W159" i="2"/>
  <c r="S159" i="2"/>
  <c r="R159" i="2"/>
  <c r="Q159" i="2"/>
  <c r="H159" i="2"/>
  <c r="AT158" i="2"/>
  <c r="AQ158" i="2"/>
  <c r="AN158" i="2"/>
  <c r="AH158" i="2"/>
  <c r="AF158" i="2"/>
  <c r="AD158" i="2"/>
  <c r="AA158" i="2"/>
  <c r="Y158" i="2"/>
  <c r="W158" i="2"/>
  <c r="S158" i="2"/>
  <c r="R158" i="2"/>
  <c r="Q158" i="2"/>
  <c r="H158" i="2"/>
  <c r="AT157" i="2"/>
  <c r="AQ157" i="2"/>
  <c r="AN157" i="2"/>
  <c r="AH157" i="2"/>
  <c r="AF157" i="2"/>
  <c r="AD157" i="2"/>
  <c r="AA157" i="2"/>
  <c r="Y157" i="2"/>
  <c r="W157" i="2"/>
  <c r="S157" i="2"/>
  <c r="R157" i="2"/>
  <c r="Q157" i="2"/>
  <c r="H157" i="2"/>
  <c r="AT156" i="2"/>
  <c r="AQ156" i="2"/>
  <c r="AN156" i="2"/>
  <c r="AH156" i="2"/>
  <c r="AF156" i="2"/>
  <c r="AD156" i="2"/>
  <c r="AA156" i="2"/>
  <c r="Y156" i="2"/>
  <c r="W156" i="2"/>
  <c r="S156" i="2"/>
  <c r="R156" i="2"/>
  <c r="Q156" i="2"/>
  <c r="H156" i="2"/>
  <c r="AT155" i="2"/>
  <c r="AQ155" i="2"/>
  <c r="AN155" i="2"/>
  <c r="AH155" i="2"/>
  <c r="AF155" i="2"/>
  <c r="AD155" i="2"/>
  <c r="AA155" i="2"/>
  <c r="Y155" i="2"/>
  <c r="W155" i="2"/>
  <c r="S155" i="2"/>
  <c r="R155" i="2"/>
  <c r="Q155" i="2"/>
  <c r="H155" i="2"/>
  <c r="AT154" i="2"/>
  <c r="AQ154" i="2"/>
  <c r="AN154" i="2"/>
  <c r="AH154" i="2"/>
  <c r="AF154" i="2"/>
  <c r="AD154" i="2"/>
  <c r="AA154" i="2"/>
  <c r="Y154" i="2"/>
  <c r="W154" i="2"/>
  <c r="S154" i="2"/>
  <c r="R154" i="2"/>
  <c r="Q154" i="2"/>
  <c r="H154" i="2"/>
  <c r="D154" i="2"/>
  <c r="AT153" i="2"/>
  <c r="AQ153" i="2"/>
  <c r="AN153" i="2"/>
  <c r="AH153" i="2"/>
  <c r="AF153" i="2"/>
  <c r="AD153" i="2"/>
  <c r="AA153" i="2"/>
  <c r="Y153" i="2"/>
  <c r="W153" i="2"/>
  <c r="S153" i="2"/>
  <c r="R153" i="2"/>
  <c r="Q153" i="2"/>
  <c r="H153" i="2"/>
  <c r="AT152" i="2"/>
  <c r="AQ152" i="2"/>
  <c r="AN152" i="2"/>
  <c r="AH152" i="2"/>
  <c r="AF152" i="2"/>
  <c r="AD152" i="2"/>
  <c r="AA152" i="2"/>
  <c r="Y152" i="2"/>
  <c r="W152" i="2"/>
  <c r="S152" i="2"/>
  <c r="R152" i="2"/>
  <c r="Q152" i="2"/>
  <c r="H152" i="2"/>
  <c r="AT151" i="2"/>
  <c r="AQ151" i="2"/>
  <c r="AN151" i="2"/>
  <c r="AH151" i="2"/>
  <c r="AF151" i="2"/>
  <c r="AD151" i="2"/>
  <c r="AA151" i="2"/>
  <c r="Y151" i="2"/>
  <c r="W151" i="2"/>
  <c r="S151" i="2"/>
  <c r="R151" i="2"/>
  <c r="Q151" i="2"/>
  <c r="H151" i="2"/>
  <c r="AT150" i="2"/>
  <c r="AQ150" i="2"/>
  <c r="AN150" i="2"/>
  <c r="AH150" i="2"/>
  <c r="AF150" i="2"/>
  <c r="AD150" i="2"/>
  <c r="AA150" i="2"/>
  <c r="Y150" i="2"/>
  <c r="W150" i="2"/>
  <c r="S150" i="2"/>
  <c r="R150" i="2"/>
  <c r="Q150" i="2"/>
  <c r="H150" i="2"/>
  <c r="AT149" i="2"/>
  <c r="AQ149" i="2"/>
  <c r="AN149" i="2"/>
  <c r="AH149" i="2"/>
  <c r="AF149" i="2"/>
  <c r="AD149" i="2"/>
  <c r="AA149" i="2"/>
  <c r="Y149" i="2"/>
  <c r="W149" i="2"/>
  <c r="S149" i="2"/>
  <c r="R149" i="2"/>
  <c r="Q149" i="2"/>
  <c r="H149" i="2"/>
  <c r="AT148" i="2"/>
  <c r="AQ148" i="2"/>
  <c r="AN148" i="2"/>
  <c r="AH148" i="2"/>
  <c r="AF148" i="2"/>
  <c r="AD148" i="2"/>
  <c r="AA148" i="2"/>
  <c r="Y148" i="2"/>
  <c r="W148" i="2"/>
  <c r="S148" i="2"/>
  <c r="R148" i="2"/>
  <c r="Q148" i="2"/>
  <c r="H148" i="2"/>
  <c r="AT147" i="2"/>
  <c r="AQ147" i="2"/>
  <c r="AN147" i="2"/>
  <c r="AH147" i="2"/>
  <c r="AF147" i="2"/>
  <c r="AD147" i="2"/>
  <c r="AA147" i="2"/>
  <c r="Y147" i="2"/>
  <c r="W147" i="2"/>
  <c r="S147" i="2"/>
  <c r="R147" i="2"/>
  <c r="Q147" i="2"/>
  <c r="H147" i="2"/>
  <c r="AT146" i="2"/>
  <c r="AQ146" i="2"/>
  <c r="AN146" i="2"/>
  <c r="AH146" i="2"/>
  <c r="AF146" i="2"/>
  <c r="AD146" i="2"/>
  <c r="AA146" i="2"/>
  <c r="Y146" i="2"/>
  <c r="W146" i="2"/>
  <c r="S146" i="2"/>
  <c r="R146" i="2"/>
  <c r="Q146" i="2"/>
  <c r="H146" i="2"/>
  <c r="AT145" i="2"/>
  <c r="AQ145" i="2"/>
  <c r="AN145" i="2"/>
  <c r="AH145" i="2"/>
  <c r="AF145" i="2"/>
  <c r="AD145" i="2"/>
  <c r="AA145" i="2"/>
  <c r="Y145" i="2"/>
  <c r="W145" i="2"/>
  <c r="S145" i="2"/>
  <c r="R145" i="2"/>
  <c r="Q145" i="2"/>
  <c r="H145" i="2"/>
  <c r="AT144" i="2"/>
  <c r="AQ144" i="2"/>
  <c r="AN144" i="2"/>
  <c r="AH144" i="2"/>
  <c r="AF144" i="2"/>
  <c r="AD144" i="2"/>
  <c r="AA144" i="2"/>
  <c r="Y144" i="2"/>
  <c r="W144" i="2"/>
  <c r="S144" i="2"/>
  <c r="R144" i="2"/>
  <c r="Q144" i="2"/>
  <c r="H144" i="2"/>
  <c r="AT143" i="2"/>
  <c r="AQ143" i="2"/>
  <c r="AN143" i="2"/>
  <c r="AH143" i="2"/>
  <c r="AF143" i="2"/>
  <c r="AD143" i="2"/>
  <c r="AA143" i="2"/>
  <c r="Y143" i="2"/>
  <c r="W143" i="2"/>
  <c r="S143" i="2"/>
  <c r="R143" i="2"/>
  <c r="Q143" i="2"/>
  <c r="H143" i="2"/>
  <c r="AT142" i="2"/>
  <c r="AQ142" i="2"/>
  <c r="AN142" i="2"/>
  <c r="AH142" i="2"/>
  <c r="AF142" i="2"/>
  <c r="AD142" i="2"/>
  <c r="AA142" i="2"/>
  <c r="Y142" i="2"/>
  <c r="W142" i="2"/>
  <c r="S142" i="2"/>
  <c r="R142" i="2"/>
  <c r="Q142" i="2"/>
  <c r="H142" i="2"/>
  <c r="AT141" i="2"/>
  <c r="AQ141" i="2"/>
  <c r="AN141" i="2"/>
  <c r="AH141" i="2"/>
  <c r="AF141" i="2"/>
  <c r="AD141" i="2"/>
  <c r="AA141" i="2"/>
  <c r="Y141" i="2"/>
  <c r="W141" i="2"/>
  <c r="S141" i="2"/>
  <c r="R141" i="2"/>
  <c r="Q141" i="2"/>
  <c r="H141" i="2"/>
  <c r="AT140" i="2"/>
  <c r="AQ140" i="2"/>
  <c r="AN140" i="2"/>
  <c r="AH140" i="2"/>
  <c r="AF140" i="2"/>
  <c r="AD140" i="2"/>
  <c r="AA140" i="2"/>
  <c r="Y140" i="2"/>
  <c r="W140" i="2"/>
  <c r="S140" i="2"/>
  <c r="R140" i="2"/>
  <c r="Q140" i="2"/>
  <c r="H140" i="2"/>
  <c r="AT139" i="2"/>
  <c r="AQ139" i="2"/>
  <c r="AN139" i="2"/>
  <c r="AH139" i="2"/>
  <c r="AF139" i="2"/>
  <c r="AD139" i="2"/>
  <c r="AA139" i="2"/>
  <c r="Y139" i="2"/>
  <c r="W139" i="2"/>
  <c r="S139" i="2"/>
  <c r="R139" i="2"/>
  <c r="Q139" i="2"/>
  <c r="H139" i="2"/>
  <c r="AT138" i="2"/>
  <c r="AQ138" i="2"/>
  <c r="AN138" i="2"/>
  <c r="AH138" i="2"/>
  <c r="AF138" i="2"/>
  <c r="AD138" i="2"/>
  <c r="AA138" i="2"/>
  <c r="Y138" i="2"/>
  <c r="W138" i="2"/>
  <c r="S138" i="2"/>
  <c r="R138" i="2"/>
  <c r="Q138" i="2"/>
  <c r="H138" i="2"/>
  <c r="AT137" i="2"/>
  <c r="AQ137" i="2"/>
  <c r="AN137" i="2"/>
  <c r="AH137" i="2"/>
  <c r="AF137" i="2"/>
  <c r="AD137" i="2"/>
  <c r="AA137" i="2"/>
  <c r="Y137" i="2"/>
  <c r="W137" i="2"/>
  <c r="S137" i="2"/>
  <c r="R137" i="2"/>
  <c r="Q137" i="2"/>
  <c r="H137" i="2"/>
  <c r="AT136" i="2"/>
  <c r="AQ136" i="2"/>
  <c r="AN136" i="2"/>
  <c r="AH136" i="2"/>
  <c r="AF136" i="2"/>
  <c r="AD136" i="2"/>
  <c r="AA136" i="2"/>
  <c r="Y136" i="2"/>
  <c r="W136" i="2"/>
  <c r="S136" i="2"/>
  <c r="R136" i="2"/>
  <c r="Q136" i="2"/>
  <c r="H136" i="2"/>
  <c r="AT135" i="2"/>
  <c r="AQ135" i="2"/>
  <c r="AN135" i="2"/>
  <c r="AH135" i="2"/>
  <c r="AF135" i="2"/>
  <c r="AD135" i="2"/>
  <c r="AA135" i="2"/>
  <c r="Y135" i="2"/>
  <c r="W135" i="2"/>
  <c r="S135" i="2"/>
  <c r="R135" i="2"/>
  <c r="Q135" i="2"/>
  <c r="H135" i="2"/>
  <c r="AT134" i="2"/>
  <c r="AQ134" i="2"/>
  <c r="AN134" i="2"/>
  <c r="AH134" i="2"/>
  <c r="AF134" i="2"/>
  <c r="AD134" i="2"/>
  <c r="AA134" i="2"/>
  <c r="Y134" i="2"/>
  <c r="W134" i="2"/>
  <c r="S134" i="2"/>
  <c r="R134" i="2"/>
  <c r="Q134" i="2"/>
  <c r="H134" i="2"/>
  <c r="AT133" i="2"/>
  <c r="AQ133" i="2"/>
  <c r="AN133" i="2"/>
  <c r="AH133" i="2"/>
  <c r="AF133" i="2"/>
  <c r="AD133" i="2"/>
  <c r="AA133" i="2"/>
  <c r="Y133" i="2"/>
  <c r="W133" i="2"/>
  <c r="S133" i="2"/>
  <c r="R133" i="2"/>
  <c r="Q133" i="2"/>
  <c r="H133" i="2"/>
  <c r="AT132" i="2"/>
  <c r="AQ132" i="2"/>
  <c r="AN132" i="2"/>
  <c r="AH132" i="2"/>
  <c r="AF132" i="2"/>
  <c r="AD132" i="2"/>
  <c r="AA132" i="2"/>
  <c r="Y132" i="2"/>
  <c r="W132" i="2"/>
  <c r="S132" i="2"/>
  <c r="R132" i="2"/>
  <c r="Q132" i="2"/>
  <c r="H132" i="2"/>
  <c r="AT131" i="2"/>
  <c r="AQ131" i="2"/>
  <c r="AN131" i="2"/>
  <c r="AH131" i="2"/>
  <c r="AF131" i="2"/>
  <c r="AD131" i="2"/>
  <c r="AA131" i="2"/>
  <c r="Y131" i="2"/>
  <c r="W131" i="2"/>
  <c r="S131" i="2"/>
  <c r="R131" i="2"/>
  <c r="Q131" i="2"/>
  <c r="H131" i="2"/>
  <c r="AT130" i="2"/>
  <c r="AQ130" i="2"/>
  <c r="AN130" i="2"/>
  <c r="AH130" i="2"/>
  <c r="AF130" i="2"/>
  <c r="AD130" i="2"/>
  <c r="AA130" i="2"/>
  <c r="Y130" i="2"/>
  <c r="W130" i="2"/>
  <c r="S130" i="2"/>
  <c r="R130" i="2"/>
  <c r="Q130" i="2"/>
  <c r="H130" i="2"/>
  <c r="AT129" i="2"/>
  <c r="AQ129" i="2"/>
  <c r="AN129" i="2"/>
  <c r="AH129" i="2"/>
  <c r="AF129" i="2"/>
  <c r="AD129" i="2"/>
  <c r="AA129" i="2"/>
  <c r="Y129" i="2"/>
  <c r="W129" i="2"/>
  <c r="S129" i="2"/>
  <c r="R129" i="2"/>
  <c r="Q129" i="2"/>
  <c r="H129" i="2"/>
  <c r="AT128" i="2"/>
  <c r="AQ128" i="2"/>
  <c r="AN128" i="2"/>
  <c r="AH128" i="2"/>
  <c r="AF128" i="2"/>
  <c r="AD128" i="2"/>
  <c r="AA128" i="2"/>
  <c r="Y128" i="2"/>
  <c r="W128" i="2"/>
  <c r="S128" i="2"/>
  <c r="R128" i="2"/>
  <c r="Q128" i="2"/>
  <c r="H128" i="2"/>
  <c r="AT127" i="2"/>
  <c r="AQ127" i="2"/>
  <c r="AN127" i="2"/>
  <c r="AH127" i="2"/>
  <c r="AF127" i="2"/>
  <c r="AD127" i="2"/>
  <c r="AA127" i="2"/>
  <c r="Y127" i="2"/>
  <c r="W127" i="2"/>
  <c r="S127" i="2"/>
  <c r="R127" i="2"/>
  <c r="Q127" i="2"/>
  <c r="H127" i="2"/>
  <c r="AT126" i="2"/>
  <c r="AQ126" i="2"/>
  <c r="AN126" i="2"/>
  <c r="AH126" i="2"/>
  <c r="AF126" i="2"/>
  <c r="AD126" i="2"/>
  <c r="AA126" i="2"/>
  <c r="Y126" i="2"/>
  <c r="W126" i="2"/>
  <c r="S126" i="2"/>
  <c r="R126" i="2"/>
  <c r="Q126" i="2"/>
  <c r="H126" i="2"/>
  <c r="AT125" i="2"/>
  <c r="AQ125" i="2"/>
  <c r="AN125" i="2"/>
  <c r="AH125" i="2"/>
  <c r="AF125" i="2"/>
  <c r="AD125" i="2"/>
  <c r="AA125" i="2"/>
  <c r="Y125" i="2"/>
  <c r="W125" i="2"/>
  <c r="S125" i="2"/>
  <c r="R125" i="2"/>
  <c r="Q125" i="2"/>
  <c r="H125" i="2"/>
  <c r="AT124" i="2"/>
  <c r="AQ124" i="2"/>
  <c r="AN124" i="2"/>
  <c r="AH124" i="2"/>
  <c r="AF124" i="2"/>
  <c r="AD124" i="2"/>
  <c r="AA124" i="2"/>
  <c r="Y124" i="2"/>
  <c r="W124" i="2"/>
  <c r="S124" i="2"/>
  <c r="R124" i="2"/>
  <c r="Q124" i="2"/>
  <c r="H124" i="2"/>
  <c r="AT123" i="2"/>
  <c r="AQ123" i="2"/>
  <c r="AN123" i="2"/>
  <c r="AH123" i="2"/>
  <c r="AF123" i="2"/>
  <c r="AD123" i="2"/>
  <c r="AA123" i="2"/>
  <c r="Y123" i="2"/>
  <c r="W123" i="2"/>
  <c r="S123" i="2"/>
  <c r="R123" i="2"/>
  <c r="Q123" i="2"/>
  <c r="H123" i="2"/>
  <c r="AT122" i="2"/>
  <c r="AQ122" i="2"/>
  <c r="AN122" i="2"/>
  <c r="AH122" i="2"/>
  <c r="AF122" i="2"/>
  <c r="AD122" i="2"/>
  <c r="AA122" i="2"/>
  <c r="Y122" i="2"/>
  <c r="W122" i="2"/>
  <c r="S122" i="2"/>
  <c r="R122" i="2"/>
  <c r="Q122" i="2"/>
  <c r="H122" i="2"/>
  <c r="AT121" i="2"/>
  <c r="AQ121" i="2"/>
  <c r="AN121" i="2"/>
  <c r="AH121" i="2"/>
  <c r="AF121" i="2"/>
  <c r="AD121" i="2"/>
  <c r="AA121" i="2"/>
  <c r="Y121" i="2"/>
  <c r="W121" i="2"/>
  <c r="S121" i="2"/>
  <c r="R121" i="2"/>
  <c r="Q121" i="2"/>
  <c r="H121" i="2"/>
  <c r="AT120" i="2"/>
  <c r="AQ120" i="2"/>
  <c r="AN120" i="2"/>
  <c r="AH120" i="2"/>
  <c r="AF120" i="2"/>
  <c r="AD120" i="2"/>
  <c r="AA120" i="2"/>
  <c r="Y120" i="2"/>
  <c r="W120" i="2"/>
  <c r="S120" i="2"/>
  <c r="R120" i="2"/>
  <c r="Q120" i="2"/>
  <c r="H120" i="2"/>
  <c r="AT119" i="2"/>
  <c r="AQ119" i="2"/>
  <c r="AN119" i="2"/>
  <c r="AH119" i="2"/>
  <c r="AF119" i="2"/>
  <c r="AD119" i="2"/>
  <c r="AA119" i="2"/>
  <c r="Y119" i="2"/>
  <c r="W119" i="2"/>
  <c r="S119" i="2"/>
  <c r="R119" i="2"/>
  <c r="Q119" i="2"/>
  <c r="H119" i="2"/>
  <c r="AT118" i="2"/>
  <c r="AQ118" i="2"/>
  <c r="AN118" i="2"/>
  <c r="AH118" i="2"/>
  <c r="AF118" i="2"/>
  <c r="AD118" i="2"/>
  <c r="AA118" i="2"/>
  <c r="Y118" i="2"/>
  <c r="W118" i="2"/>
  <c r="S118" i="2"/>
  <c r="R118" i="2"/>
  <c r="Q118" i="2"/>
  <c r="H118" i="2"/>
  <c r="AT117" i="2"/>
  <c r="AQ117" i="2"/>
  <c r="AN117" i="2"/>
  <c r="AH117" i="2"/>
  <c r="AF117" i="2"/>
  <c r="AD117" i="2"/>
  <c r="AA117" i="2"/>
  <c r="Y117" i="2"/>
  <c r="W117" i="2"/>
  <c r="S117" i="2"/>
  <c r="R117" i="2"/>
  <c r="Q117" i="2"/>
  <c r="H117" i="2"/>
  <c r="AT116" i="2"/>
  <c r="AQ116" i="2"/>
  <c r="AN116" i="2"/>
  <c r="AH116" i="2"/>
  <c r="AF116" i="2"/>
  <c r="AD116" i="2"/>
  <c r="AA116" i="2"/>
  <c r="Y116" i="2"/>
  <c r="W116" i="2"/>
  <c r="S116" i="2"/>
  <c r="R116" i="2"/>
  <c r="Q116" i="2"/>
  <c r="H116" i="2"/>
  <c r="AT115" i="2"/>
  <c r="AQ115" i="2"/>
  <c r="AN115" i="2"/>
  <c r="AH115" i="2"/>
  <c r="AF115" i="2"/>
  <c r="AD115" i="2"/>
  <c r="AA115" i="2"/>
  <c r="Y115" i="2"/>
  <c r="W115" i="2"/>
  <c r="S115" i="2"/>
  <c r="R115" i="2"/>
  <c r="Q115" i="2"/>
  <c r="H115" i="2"/>
  <c r="AT114" i="2"/>
  <c r="AQ114" i="2"/>
  <c r="AN114" i="2"/>
  <c r="AH114" i="2"/>
  <c r="AF114" i="2"/>
  <c r="AD114" i="2"/>
  <c r="AA114" i="2"/>
  <c r="Y114" i="2"/>
  <c r="W114" i="2"/>
  <c r="S114" i="2"/>
  <c r="R114" i="2"/>
  <c r="Q114" i="2"/>
  <c r="H114" i="2"/>
  <c r="AT113" i="2"/>
  <c r="AQ113" i="2"/>
  <c r="AN113" i="2"/>
  <c r="AH113" i="2"/>
  <c r="AF113" i="2"/>
  <c r="AD113" i="2"/>
  <c r="AA113" i="2"/>
  <c r="Y113" i="2"/>
  <c r="W113" i="2"/>
  <c r="S113" i="2"/>
  <c r="R113" i="2"/>
  <c r="Q113" i="2"/>
  <c r="H113" i="2"/>
  <c r="AT112" i="2"/>
  <c r="AQ112" i="2"/>
  <c r="AN112" i="2"/>
  <c r="AH112" i="2"/>
  <c r="AF112" i="2"/>
  <c r="AD112" i="2"/>
  <c r="AA112" i="2"/>
  <c r="Y112" i="2"/>
  <c r="W112" i="2"/>
  <c r="S112" i="2"/>
  <c r="R112" i="2"/>
  <c r="Q112" i="2"/>
  <c r="H112" i="2"/>
  <c r="AT111" i="2"/>
  <c r="AQ111" i="2"/>
  <c r="AN111" i="2"/>
  <c r="AH111" i="2"/>
  <c r="AF111" i="2"/>
  <c r="AD111" i="2"/>
  <c r="AA111" i="2"/>
  <c r="Y111" i="2"/>
  <c r="W111" i="2"/>
  <c r="S111" i="2"/>
  <c r="R111" i="2"/>
  <c r="Q111" i="2"/>
  <c r="H111" i="2"/>
  <c r="AT110" i="2"/>
  <c r="AQ110" i="2"/>
  <c r="AN110" i="2"/>
  <c r="AH110" i="2"/>
  <c r="AF110" i="2"/>
  <c r="AD110" i="2"/>
  <c r="AA110" i="2"/>
  <c r="Y110" i="2"/>
  <c r="W110" i="2"/>
  <c r="S110" i="2"/>
  <c r="R110" i="2"/>
  <c r="Q110" i="2"/>
  <c r="H110" i="2"/>
  <c r="AT109" i="2"/>
  <c r="AQ109" i="2"/>
  <c r="AN109" i="2"/>
  <c r="AH109" i="2"/>
  <c r="AF109" i="2"/>
  <c r="AD109" i="2"/>
  <c r="AA109" i="2"/>
  <c r="Y109" i="2"/>
  <c r="W109" i="2"/>
  <c r="S109" i="2"/>
  <c r="R109" i="2"/>
  <c r="Q109" i="2"/>
  <c r="H109" i="2"/>
  <c r="AT108" i="2"/>
  <c r="AQ108" i="2"/>
  <c r="AN108" i="2"/>
  <c r="AH108" i="2"/>
  <c r="AF108" i="2"/>
  <c r="AD108" i="2"/>
  <c r="AA108" i="2"/>
  <c r="Y108" i="2"/>
  <c r="W108" i="2"/>
  <c r="S108" i="2"/>
  <c r="R108" i="2"/>
  <c r="Q108" i="2"/>
  <c r="H108" i="2"/>
  <c r="AT107" i="2"/>
  <c r="AQ107" i="2"/>
  <c r="AN107" i="2"/>
  <c r="AH107" i="2"/>
  <c r="AF107" i="2"/>
  <c r="AD107" i="2"/>
  <c r="AA107" i="2"/>
  <c r="Y107" i="2"/>
  <c r="W107" i="2"/>
  <c r="S107" i="2"/>
  <c r="R107" i="2"/>
  <c r="Q107" i="2"/>
  <c r="H107" i="2"/>
  <c r="AT106" i="2"/>
  <c r="AQ106" i="2"/>
  <c r="AN106" i="2"/>
  <c r="AH106" i="2"/>
  <c r="AF106" i="2"/>
  <c r="AD106" i="2"/>
  <c r="AA106" i="2"/>
  <c r="Y106" i="2"/>
  <c r="W106" i="2"/>
  <c r="S106" i="2"/>
  <c r="R106" i="2"/>
  <c r="Q106" i="2"/>
  <c r="H106" i="2"/>
  <c r="AT105" i="2"/>
  <c r="AQ105" i="2"/>
  <c r="AN105" i="2"/>
  <c r="AH105" i="2"/>
  <c r="AF105" i="2"/>
  <c r="AD105" i="2"/>
  <c r="AA105" i="2"/>
  <c r="Y105" i="2"/>
  <c r="W105" i="2"/>
  <c r="S105" i="2"/>
  <c r="R105" i="2"/>
  <c r="Q105" i="2"/>
  <c r="H105" i="2"/>
  <c r="AT104" i="2"/>
  <c r="AQ104" i="2"/>
  <c r="AN104" i="2"/>
  <c r="AH104" i="2"/>
  <c r="AF104" i="2"/>
  <c r="AD104" i="2"/>
  <c r="AA104" i="2"/>
  <c r="Y104" i="2"/>
  <c r="W104" i="2"/>
  <c r="S104" i="2"/>
  <c r="R104" i="2"/>
  <c r="Q104" i="2"/>
  <c r="H104" i="2"/>
  <c r="AT103" i="2"/>
  <c r="AQ103" i="2"/>
  <c r="AN103" i="2"/>
  <c r="AH103" i="2"/>
  <c r="AF103" i="2"/>
  <c r="AD103" i="2"/>
  <c r="AA103" i="2"/>
  <c r="Y103" i="2"/>
  <c r="W103" i="2"/>
  <c r="S103" i="2"/>
  <c r="R103" i="2"/>
  <c r="Q103" i="2"/>
  <c r="H103" i="2"/>
  <c r="AT102" i="2"/>
  <c r="AQ102" i="2"/>
  <c r="AN102" i="2"/>
  <c r="AH102" i="2"/>
  <c r="AF102" i="2"/>
  <c r="AD102" i="2"/>
  <c r="AA102" i="2"/>
  <c r="Y102" i="2"/>
  <c r="W102" i="2"/>
  <c r="S102" i="2"/>
  <c r="R102" i="2"/>
  <c r="Q102" i="2"/>
  <c r="H102" i="2"/>
  <c r="AT101" i="2"/>
  <c r="AQ101" i="2"/>
  <c r="AN101" i="2"/>
  <c r="AH101" i="2"/>
  <c r="AF101" i="2"/>
  <c r="AD101" i="2"/>
  <c r="AA101" i="2"/>
  <c r="Y101" i="2"/>
  <c r="W101" i="2"/>
  <c r="S101" i="2"/>
  <c r="R101" i="2"/>
  <c r="Q101" i="2"/>
  <c r="H101" i="2"/>
  <c r="AT100" i="2"/>
  <c r="AQ100" i="2"/>
  <c r="AN100" i="2"/>
  <c r="AH100" i="2"/>
  <c r="AF100" i="2"/>
  <c r="AD100" i="2"/>
  <c r="AA100" i="2"/>
  <c r="Y100" i="2"/>
  <c r="W100" i="2"/>
  <c r="S100" i="2"/>
  <c r="R100" i="2"/>
  <c r="Q100" i="2"/>
  <c r="H100" i="2"/>
  <c r="AT99" i="2"/>
  <c r="AQ99" i="2"/>
  <c r="AN99" i="2"/>
  <c r="AH99" i="2"/>
  <c r="AF99" i="2"/>
  <c r="AD99" i="2"/>
  <c r="AA99" i="2"/>
  <c r="Y99" i="2"/>
  <c r="W99" i="2"/>
  <c r="S99" i="2"/>
  <c r="R99" i="2"/>
  <c r="Q99" i="2"/>
  <c r="H99" i="2"/>
  <c r="AT98" i="2"/>
  <c r="AQ98" i="2"/>
  <c r="AN98" i="2"/>
  <c r="AH98" i="2"/>
  <c r="AF98" i="2"/>
  <c r="AD98" i="2"/>
  <c r="AA98" i="2"/>
  <c r="Y98" i="2"/>
  <c r="W98" i="2"/>
  <c r="S98" i="2"/>
  <c r="R98" i="2"/>
  <c r="Q98" i="2"/>
  <c r="H98" i="2"/>
  <c r="AT97" i="2"/>
  <c r="AQ97" i="2"/>
  <c r="AN97" i="2"/>
  <c r="AH97" i="2"/>
  <c r="AF97" i="2"/>
  <c r="AD97" i="2"/>
  <c r="AA97" i="2"/>
  <c r="Y97" i="2"/>
  <c r="W97" i="2"/>
  <c r="S97" i="2"/>
  <c r="R97" i="2"/>
  <c r="Q97" i="2"/>
  <c r="H97" i="2"/>
  <c r="AT96" i="2"/>
  <c r="AQ96" i="2"/>
  <c r="AN96" i="2"/>
  <c r="AH96" i="2"/>
  <c r="AF96" i="2"/>
  <c r="AD96" i="2"/>
  <c r="AA96" i="2"/>
  <c r="Y96" i="2"/>
  <c r="W96" i="2"/>
  <c r="S96" i="2"/>
  <c r="R96" i="2"/>
  <c r="Q96" i="2"/>
  <c r="H96" i="2"/>
  <c r="AT95" i="2"/>
  <c r="AQ95" i="2"/>
  <c r="AN95" i="2"/>
  <c r="AH95" i="2"/>
  <c r="AF95" i="2"/>
  <c r="AD95" i="2"/>
  <c r="AA95" i="2"/>
  <c r="Y95" i="2"/>
  <c r="W95" i="2"/>
  <c r="S95" i="2"/>
  <c r="R95" i="2"/>
  <c r="Q95" i="2"/>
  <c r="H95" i="2"/>
  <c r="AT94" i="2"/>
  <c r="AQ94" i="2"/>
  <c r="AN94" i="2"/>
  <c r="AH94" i="2"/>
  <c r="AF94" i="2"/>
  <c r="AD94" i="2"/>
  <c r="AA94" i="2"/>
  <c r="Y94" i="2"/>
  <c r="W94" i="2"/>
  <c r="S94" i="2"/>
  <c r="R94" i="2"/>
  <c r="Q94" i="2"/>
  <c r="H94" i="2"/>
  <c r="AT93" i="2"/>
  <c r="AQ93" i="2"/>
  <c r="AN93" i="2"/>
  <c r="AH93" i="2"/>
  <c r="AF93" i="2"/>
  <c r="AD93" i="2"/>
  <c r="AA93" i="2"/>
  <c r="Y93" i="2"/>
  <c r="W93" i="2"/>
  <c r="S93" i="2"/>
  <c r="R93" i="2"/>
  <c r="Q93" i="2"/>
  <c r="H93" i="2"/>
  <c r="AT92" i="2"/>
  <c r="AQ92" i="2"/>
  <c r="AN92" i="2"/>
  <c r="AH92" i="2"/>
  <c r="AF92" i="2"/>
  <c r="AD92" i="2"/>
  <c r="AA92" i="2"/>
  <c r="Y92" i="2"/>
  <c r="W92" i="2"/>
  <c r="S92" i="2"/>
  <c r="R92" i="2"/>
  <c r="Q92" i="2"/>
  <c r="H92" i="2"/>
  <c r="AT91" i="2"/>
  <c r="AQ91" i="2"/>
  <c r="AN91" i="2"/>
  <c r="AH91" i="2"/>
  <c r="AF91" i="2"/>
  <c r="AD91" i="2"/>
  <c r="AA91" i="2"/>
  <c r="Y91" i="2"/>
  <c r="W91" i="2"/>
  <c r="S91" i="2"/>
  <c r="R91" i="2"/>
  <c r="Q91" i="2"/>
  <c r="H91" i="2"/>
  <c r="AT90" i="2"/>
  <c r="AQ90" i="2"/>
  <c r="AN90" i="2"/>
  <c r="AH90" i="2"/>
  <c r="AF90" i="2"/>
  <c r="AD90" i="2"/>
  <c r="AA90" i="2"/>
  <c r="Y90" i="2"/>
  <c r="W90" i="2"/>
  <c r="S90" i="2"/>
  <c r="R90" i="2"/>
  <c r="Q90" i="2"/>
  <c r="H90" i="2"/>
  <c r="AT89" i="2"/>
  <c r="AQ89" i="2"/>
  <c r="AN89" i="2"/>
  <c r="AH89" i="2"/>
  <c r="AF89" i="2"/>
  <c r="AD89" i="2"/>
  <c r="AA89" i="2"/>
  <c r="Y89" i="2"/>
  <c r="W89" i="2"/>
  <c r="S89" i="2"/>
  <c r="R89" i="2"/>
  <c r="Q89" i="2"/>
  <c r="H89" i="2"/>
  <c r="AT88" i="2"/>
  <c r="AQ88" i="2"/>
  <c r="AN88" i="2"/>
  <c r="AH88" i="2"/>
  <c r="AF88" i="2"/>
  <c r="AD88" i="2"/>
  <c r="AA88" i="2"/>
  <c r="Y88" i="2"/>
  <c r="W88" i="2"/>
  <c r="S88" i="2"/>
  <c r="R88" i="2"/>
  <c r="Q88" i="2"/>
  <c r="H88" i="2"/>
  <c r="AT87" i="2"/>
  <c r="AQ87" i="2"/>
  <c r="AN87" i="2"/>
  <c r="AH87" i="2"/>
  <c r="AF87" i="2"/>
  <c r="AD87" i="2"/>
  <c r="AA87" i="2"/>
  <c r="Y87" i="2"/>
  <c r="W87" i="2"/>
  <c r="S87" i="2"/>
  <c r="R87" i="2"/>
  <c r="Q87" i="2"/>
  <c r="H87" i="2"/>
  <c r="AT86" i="2"/>
  <c r="AQ86" i="2"/>
  <c r="AN86" i="2"/>
  <c r="AH86" i="2"/>
  <c r="AF86" i="2"/>
  <c r="AD86" i="2"/>
  <c r="AA86" i="2"/>
  <c r="Y86" i="2"/>
  <c r="W86" i="2"/>
  <c r="S86" i="2"/>
  <c r="R86" i="2"/>
  <c r="Q86" i="2"/>
  <c r="H86" i="2"/>
  <c r="AT85" i="2"/>
  <c r="AQ85" i="2"/>
  <c r="AN85" i="2"/>
  <c r="AH85" i="2"/>
  <c r="AF85" i="2"/>
  <c r="AD85" i="2"/>
  <c r="AA85" i="2"/>
  <c r="Y85" i="2"/>
  <c r="W85" i="2"/>
  <c r="S85" i="2"/>
  <c r="R85" i="2"/>
  <c r="Q85" i="2"/>
  <c r="H85" i="2"/>
  <c r="AT84" i="2"/>
  <c r="AQ84" i="2"/>
  <c r="AN84" i="2"/>
  <c r="AH84" i="2"/>
  <c r="AF84" i="2"/>
  <c r="AD84" i="2"/>
  <c r="AA84" i="2"/>
  <c r="Y84" i="2"/>
  <c r="W84" i="2"/>
  <c r="S84" i="2"/>
  <c r="R84" i="2"/>
  <c r="Q84" i="2"/>
  <c r="H84" i="2"/>
  <c r="AT83" i="2"/>
  <c r="AQ83" i="2"/>
  <c r="AN83" i="2"/>
  <c r="AH83" i="2"/>
  <c r="AF83" i="2"/>
  <c r="AD83" i="2"/>
  <c r="AA83" i="2"/>
  <c r="Y83" i="2"/>
  <c r="W83" i="2"/>
  <c r="S83" i="2"/>
  <c r="R83" i="2"/>
  <c r="Q83" i="2"/>
  <c r="H83" i="2"/>
  <c r="AT82" i="2"/>
  <c r="AQ82" i="2"/>
  <c r="AN82" i="2"/>
  <c r="AH82" i="2"/>
  <c r="AF82" i="2"/>
  <c r="AD82" i="2"/>
  <c r="AA82" i="2"/>
  <c r="Y82" i="2"/>
  <c r="W82" i="2"/>
  <c r="S82" i="2"/>
  <c r="R82" i="2"/>
  <c r="Q82" i="2"/>
  <c r="H82" i="2"/>
  <c r="AT81" i="2"/>
  <c r="AQ81" i="2"/>
  <c r="AN81" i="2"/>
  <c r="AH81" i="2"/>
  <c r="AF81" i="2"/>
  <c r="AD81" i="2"/>
  <c r="AA81" i="2"/>
  <c r="Y81" i="2"/>
  <c r="W81" i="2"/>
  <c r="S81" i="2"/>
  <c r="R81" i="2"/>
  <c r="Q81" i="2"/>
  <c r="H81" i="2"/>
  <c r="AT80" i="2"/>
  <c r="AQ80" i="2"/>
  <c r="AN80" i="2"/>
  <c r="AH80" i="2"/>
  <c r="AF80" i="2"/>
  <c r="AD80" i="2"/>
  <c r="AA80" i="2"/>
  <c r="Y80" i="2"/>
  <c r="W80" i="2"/>
  <c r="S80" i="2"/>
  <c r="R80" i="2"/>
  <c r="Q80" i="2"/>
  <c r="H80" i="2"/>
  <c r="AT79" i="2"/>
  <c r="AQ79" i="2"/>
  <c r="AN79" i="2"/>
  <c r="AH79" i="2"/>
  <c r="AF79" i="2"/>
  <c r="AD79" i="2"/>
  <c r="AA79" i="2"/>
  <c r="Y79" i="2"/>
  <c r="W79" i="2"/>
  <c r="S79" i="2"/>
  <c r="R79" i="2"/>
  <c r="Q79" i="2"/>
  <c r="H79" i="2"/>
  <c r="AT78" i="2"/>
  <c r="AQ78" i="2"/>
  <c r="AN78" i="2"/>
  <c r="AH78" i="2"/>
  <c r="AF78" i="2"/>
  <c r="AD78" i="2"/>
  <c r="AA78" i="2"/>
  <c r="Y78" i="2"/>
  <c r="W78" i="2"/>
  <c r="S78" i="2"/>
  <c r="R78" i="2"/>
  <c r="Q78" i="2"/>
  <c r="H78" i="2"/>
  <c r="AT77" i="2"/>
  <c r="AQ77" i="2"/>
  <c r="AN77" i="2"/>
  <c r="AH77" i="2"/>
  <c r="AF77" i="2"/>
  <c r="AD77" i="2"/>
  <c r="AA77" i="2"/>
  <c r="Y77" i="2"/>
  <c r="W77" i="2"/>
  <c r="S77" i="2"/>
  <c r="R77" i="2"/>
  <c r="Q77" i="2"/>
  <c r="H77" i="2"/>
  <c r="AT76" i="2"/>
  <c r="AQ76" i="2"/>
  <c r="AN76" i="2"/>
  <c r="AH76" i="2"/>
  <c r="AF76" i="2"/>
  <c r="AD76" i="2"/>
  <c r="AA76" i="2"/>
  <c r="Y76" i="2"/>
  <c r="W76" i="2"/>
  <c r="S76" i="2"/>
  <c r="R76" i="2"/>
  <c r="Q76" i="2"/>
  <c r="H76" i="2"/>
  <c r="AT75" i="2"/>
  <c r="AQ75" i="2"/>
  <c r="AN75" i="2"/>
  <c r="AH75" i="2"/>
  <c r="AF75" i="2"/>
  <c r="AD75" i="2"/>
  <c r="AA75" i="2"/>
  <c r="Y75" i="2"/>
  <c r="W75" i="2"/>
  <c r="S75" i="2"/>
  <c r="R75" i="2"/>
  <c r="Q75" i="2"/>
  <c r="H75" i="2"/>
  <c r="AT74" i="2"/>
  <c r="AQ74" i="2"/>
  <c r="AN74" i="2"/>
  <c r="AH74" i="2"/>
  <c r="AF74" i="2"/>
  <c r="AD74" i="2"/>
  <c r="AA74" i="2"/>
  <c r="Y74" i="2"/>
  <c r="W74" i="2"/>
  <c r="S74" i="2"/>
  <c r="R74" i="2"/>
  <c r="Q74" i="2"/>
  <c r="H74" i="2"/>
  <c r="AT73" i="2"/>
  <c r="AQ73" i="2"/>
  <c r="AN73" i="2"/>
  <c r="AH73" i="2"/>
  <c r="AF73" i="2"/>
  <c r="AD73" i="2"/>
  <c r="AA73" i="2"/>
  <c r="Y73" i="2"/>
  <c r="W73" i="2"/>
  <c r="S73" i="2"/>
  <c r="R73" i="2"/>
  <c r="Q73" i="2"/>
  <c r="H73" i="2"/>
  <c r="AT72" i="2"/>
  <c r="AQ72" i="2"/>
  <c r="AN72" i="2"/>
  <c r="AH72" i="2"/>
  <c r="AF72" i="2"/>
  <c r="AD72" i="2"/>
  <c r="AA72" i="2"/>
  <c r="Y72" i="2"/>
  <c r="W72" i="2"/>
  <c r="S72" i="2"/>
  <c r="R72" i="2"/>
  <c r="Q72" i="2"/>
  <c r="H72" i="2"/>
  <c r="AT71" i="2"/>
  <c r="AQ71" i="2"/>
  <c r="AN71" i="2"/>
  <c r="AH71" i="2"/>
  <c r="AF71" i="2"/>
  <c r="AD71" i="2"/>
  <c r="AA71" i="2"/>
  <c r="Y71" i="2"/>
  <c r="W71" i="2"/>
  <c r="S71" i="2"/>
  <c r="R71" i="2"/>
  <c r="Q71" i="2"/>
  <c r="H71" i="2"/>
  <c r="AT70" i="2"/>
  <c r="AQ70" i="2"/>
  <c r="AN70" i="2"/>
  <c r="AH70" i="2"/>
  <c r="AF70" i="2"/>
  <c r="AD70" i="2"/>
  <c r="AA70" i="2"/>
  <c r="Y70" i="2"/>
  <c r="W70" i="2"/>
  <c r="S70" i="2"/>
  <c r="R70" i="2"/>
  <c r="Q70" i="2"/>
  <c r="H70" i="2"/>
  <c r="AT69" i="2"/>
  <c r="AQ69" i="2"/>
  <c r="AN69" i="2"/>
  <c r="AH69" i="2"/>
  <c r="AF69" i="2"/>
  <c r="AD69" i="2"/>
  <c r="AA69" i="2"/>
  <c r="Y69" i="2"/>
  <c r="W69" i="2"/>
  <c r="S69" i="2"/>
  <c r="R69" i="2"/>
  <c r="Q69" i="2"/>
  <c r="H69" i="2"/>
  <c r="AT68" i="2"/>
  <c r="AQ68" i="2"/>
  <c r="AN68" i="2"/>
  <c r="AH68" i="2"/>
  <c r="AF68" i="2"/>
  <c r="AD68" i="2"/>
  <c r="AA68" i="2"/>
  <c r="Y68" i="2"/>
  <c r="W68" i="2"/>
  <c r="S68" i="2"/>
  <c r="R68" i="2"/>
  <c r="Q68" i="2"/>
  <c r="H68" i="2"/>
  <c r="AT67" i="2"/>
  <c r="AQ67" i="2"/>
  <c r="AN67" i="2"/>
  <c r="AH67" i="2"/>
  <c r="AF67" i="2"/>
  <c r="AD67" i="2"/>
  <c r="AA67" i="2"/>
  <c r="Y67" i="2"/>
  <c r="W67" i="2"/>
  <c r="S67" i="2"/>
  <c r="R67" i="2"/>
  <c r="Q67" i="2"/>
  <c r="H67" i="2"/>
  <c r="AT66" i="2"/>
  <c r="AQ66" i="2"/>
  <c r="AN66" i="2"/>
  <c r="AH66" i="2"/>
  <c r="AF66" i="2"/>
  <c r="AD66" i="2"/>
  <c r="AA66" i="2"/>
  <c r="Y66" i="2"/>
  <c r="W66" i="2"/>
  <c r="S66" i="2"/>
  <c r="R66" i="2"/>
  <c r="Q66" i="2"/>
  <c r="H66" i="2"/>
  <c r="AT65" i="2"/>
  <c r="AQ65" i="2"/>
  <c r="AN65" i="2"/>
  <c r="AH65" i="2"/>
  <c r="AF65" i="2"/>
  <c r="AD65" i="2"/>
  <c r="AA65" i="2"/>
  <c r="Y65" i="2"/>
  <c r="W65" i="2"/>
  <c r="S65" i="2"/>
  <c r="R65" i="2"/>
  <c r="Q65" i="2"/>
  <c r="H65" i="2"/>
  <c r="AT64" i="2"/>
  <c r="AQ64" i="2"/>
  <c r="AN64" i="2"/>
  <c r="AH64" i="2"/>
  <c r="AF64" i="2"/>
  <c r="AD64" i="2"/>
  <c r="AA64" i="2"/>
  <c r="Y64" i="2"/>
  <c r="W64" i="2"/>
  <c r="S64" i="2"/>
  <c r="R64" i="2"/>
  <c r="Q64" i="2"/>
  <c r="H64" i="2"/>
  <c r="AT63" i="2"/>
  <c r="AQ63" i="2"/>
  <c r="AN63" i="2"/>
  <c r="AH63" i="2"/>
  <c r="AF63" i="2"/>
  <c r="AD63" i="2"/>
  <c r="AA63" i="2"/>
  <c r="Y63" i="2"/>
  <c r="W63" i="2"/>
  <c r="S63" i="2"/>
  <c r="R63" i="2"/>
  <c r="Q63" i="2"/>
  <c r="H63" i="2"/>
  <c r="AT62" i="2"/>
  <c r="AQ62" i="2"/>
  <c r="AN62" i="2"/>
  <c r="AH62" i="2"/>
  <c r="AF62" i="2"/>
  <c r="AD62" i="2"/>
  <c r="AA62" i="2"/>
  <c r="Y62" i="2"/>
  <c r="W62" i="2"/>
  <c r="S62" i="2"/>
  <c r="R62" i="2"/>
  <c r="Q62" i="2"/>
  <c r="H62" i="2"/>
  <c r="AT61" i="2"/>
  <c r="AQ61" i="2"/>
  <c r="AN61" i="2"/>
  <c r="AH61" i="2"/>
  <c r="AF61" i="2"/>
  <c r="AD61" i="2"/>
  <c r="AA61" i="2"/>
  <c r="Y61" i="2"/>
  <c r="W61" i="2"/>
  <c r="S61" i="2"/>
  <c r="R61" i="2"/>
  <c r="Q61" i="2"/>
  <c r="H61" i="2"/>
  <c r="AT60" i="2"/>
  <c r="AQ60" i="2"/>
  <c r="AN60" i="2"/>
  <c r="AH60" i="2"/>
  <c r="AF60" i="2"/>
  <c r="AD60" i="2"/>
  <c r="AA60" i="2"/>
  <c r="Y60" i="2"/>
  <c r="W60" i="2"/>
  <c r="S60" i="2"/>
  <c r="R60" i="2"/>
  <c r="Q60" i="2"/>
  <c r="H60" i="2"/>
  <c r="AT59" i="2"/>
  <c r="AQ59" i="2"/>
  <c r="AN59" i="2"/>
  <c r="AH59" i="2"/>
  <c r="AF59" i="2"/>
  <c r="AD59" i="2"/>
  <c r="AA59" i="2"/>
  <c r="Y59" i="2"/>
  <c r="W59" i="2"/>
  <c r="S59" i="2"/>
  <c r="R59" i="2"/>
  <c r="Q59" i="2"/>
  <c r="H59" i="2"/>
  <c r="AT58" i="2"/>
  <c r="AQ58" i="2"/>
  <c r="AN58" i="2"/>
  <c r="AH58" i="2"/>
  <c r="AF58" i="2"/>
  <c r="AD58" i="2"/>
  <c r="AA58" i="2"/>
  <c r="Y58" i="2"/>
  <c r="W58" i="2"/>
  <c r="S58" i="2"/>
  <c r="R58" i="2"/>
  <c r="Q58" i="2"/>
  <c r="H58" i="2"/>
  <c r="AT57" i="2"/>
  <c r="AQ57" i="2"/>
  <c r="AN57" i="2"/>
  <c r="AH57" i="2"/>
  <c r="AF57" i="2"/>
  <c r="AD57" i="2"/>
  <c r="AA57" i="2"/>
  <c r="Y57" i="2"/>
  <c r="W57" i="2"/>
  <c r="S57" i="2"/>
  <c r="R57" i="2"/>
  <c r="Q57" i="2"/>
  <c r="H57" i="2"/>
  <c r="AT56" i="2"/>
  <c r="AQ56" i="2"/>
  <c r="AN56" i="2"/>
  <c r="AH56" i="2"/>
  <c r="AF56" i="2"/>
  <c r="AD56" i="2"/>
  <c r="AA56" i="2"/>
  <c r="Y56" i="2"/>
  <c r="W56" i="2"/>
  <c r="S56" i="2"/>
  <c r="R56" i="2"/>
  <c r="Q56" i="2"/>
  <c r="H56" i="2"/>
  <c r="AT55" i="2"/>
  <c r="AQ55" i="2"/>
  <c r="AN55" i="2"/>
  <c r="AH55" i="2"/>
  <c r="AF55" i="2"/>
  <c r="AD55" i="2"/>
  <c r="AA55" i="2"/>
  <c r="Y55" i="2"/>
  <c r="W55" i="2"/>
  <c r="S55" i="2"/>
  <c r="R55" i="2"/>
  <c r="Q55" i="2"/>
  <c r="H55" i="2"/>
  <c r="AT54" i="2"/>
  <c r="AQ54" i="2"/>
  <c r="AN54" i="2"/>
  <c r="AH54" i="2"/>
  <c r="AF54" i="2"/>
  <c r="AD54" i="2"/>
  <c r="AA54" i="2"/>
  <c r="Y54" i="2"/>
  <c r="W54" i="2"/>
  <c r="S54" i="2"/>
  <c r="R54" i="2"/>
  <c r="Q54" i="2"/>
  <c r="H54" i="2"/>
  <c r="AT53" i="2"/>
  <c r="AQ53" i="2"/>
  <c r="AN53" i="2"/>
  <c r="AH53" i="2"/>
  <c r="AF53" i="2"/>
  <c r="AD53" i="2"/>
  <c r="AA53" i="2"/>
  <c r="Y53" i="2"/>
  <c r="W53" i="2"/>
  <c r="S53" i="2"/>
  <c r="R53" i="2"/>
  <c r="Q53" i="2"/>
  <c r="H53" i="2"/>
  <c r="AT52" i="2"/>
  <c r="AQ52" i="2"/>
  <c r="AN52" i="2"/>
  <c r="AH52" i="2"/>
  <c r="AF52" i="2"/>
  <c r="AD52" i="2"/>
  <c r="AA52" i="2"/>
  <c r="Y52" i="2"/>
  <c r="W52" i="2"/>
  <c r="S52" i="2"/>
  <c r="R52" i="2"/>
  <c r="Q52" i="2"/>
  <c r="H52" i="2"/>
  <c r="AT51" i="2"/>
  <c r="AQ51" i="2"/>
  <c r="AN51" i="2"/>
  <c r="AH51" i="2"/>
  <c r="AF51" i="2"/>
  <c r="AD51" i="2"/>
  <c r="AA51" i="2"/>
  <c r="Y51" i="2"/>
  <c r="W51" i="2"/>
  <c r="S51" i="2"/>
  <c r="R51" i="2"/>
  <c r="Q51" i="2"/>
  <c r="H51" i="2"/>
  <c r="AT50" i="2"/>
  <c r="AQ50" i="2"/>
  <c r="AN50" i="2"/>
  <c r="AH50" i="2"/>
  <c r="AF50" i="2"/>
  <c r="AD50" i="2"/>
  <c r="AA50" i="2"/>
  <c r="Y50" i="2"/>
  <c r="W50" i="2"/>
  <c r="S50" i="2"/>
  <c r="R50" i="2"/>
  <c r="Q50" i="2"/>
  <c r="H50" i="2"/>
  <c r="AT49" i="2"/>
  <c r="AQ49" i="2"/>
  <c r="AN49" i="2"/>
  <c r="AH49" i="2"/>
  <c r="AF49" i="2"/>
  <c r="AD49" i="2"/>
  <c r="AA49" i="2"/>
  <c r="Y49" i="2"/>
  <c r="W49" i="2"/>
  <c r="S49" i="2"/>
  <c r="R49" i="2"/>
  <c r="Q49" i="2"/>
  <c r="H49" i="2"/>
  <c r="AT48" i="2"/>
  <c r="AQ48" i="2"/>
  <c r="AN48" i="2"/>
  <c r="AH48" i="2"/>
  <c r="AF48" i="2"/>
  <c r="AD48" i="2"/>
  <c r="AA48" i="2"/>
  <c r="Y48" i="2"/>
  <c r="W48" i="2"/>
  <c r="S48" i="2"/>
  <c r="R48" i="2"/>
  <c r="Q48" i="2"/>
  <c r="H48" i="2"/>
  <c r="AT47" i="2"/>
  <c r="AQ47" i="2"/>
  <c r="AN47" i="2"/>
  <c r="AH47" i="2"/>
  <c r="AF47" i="2"/>
  <c r="AD47" i="2"/>
  <c r="AA47" i="2"/>
  <c r="Y47" i="2"/>
  <c r="W47" i="2"/>
  <c r="S47" i="2"/>
  <c r="R47" i="2"/>
  <c r="Q47" i="2"/>
  <c r="H47" i="2"/>
  <c r="AT46" i="2"/>
  <c r="AQ46" i="2"/>
  <c r="AN46" i="2"/>
  <c r="AH46" i="2"/>
  <c r="AF46" i="2"/>
  <c r="AD46" i="2"/>
  <c r="AA46" i="2"/>
  <c r="Y46" i="2"/>
  <c r="W46" i="2"/>
  <c r="S46" i="2"/>
  <c r="R46" i="2"/>
  <c r="Q46" i="2"/>
  <c r="H46" i="2"/>
  <c r="AT45" i="2"/>
  <c r="AQ45" i="2"/>
  <c r="AN45" i="2"/>
  <c r="AH45" i="2"/>
  <c r="AF45" i="2"/>
  <c r="AD45" i="2"/>
  <c r="AA45" i="2"/>
  <c r="Y45" i="2"/>
  <c r="W45" i="2"/>
  <c r="S45" i="2"/>
  <c r="R45" i="2"/>
  <c r="Q45" i="2"/>
  <c r="H45" i="2"/>
  <c r="AT44" i="2"/>
  <c r="AQ44" i="2"/>
  <c r="AN44" i="2"/>
  <c r="AH44" i="2"/>
  <c r="AF44" i="2"/>
  <c r="AD44" i="2"/>
  <c r="AA44" i="2"/>
  <c r="Y44" i="2"/>
  <c r="W44" i="2"/>
  <c r="S44" i="2"/>
  <c r="R44" i="2"/>
  <c r="Q44" i="2"/>
  <c r="H44" i="2"/>
  <c r="AT43" i="2"/>
  <c r="AQ43" i="2"/>
  <c r="AN43" i="2"/>
  <c r="AH43" i="2"/>
  <c r="AF43" i="2"/>
  <c r="AD43" i="2"/>
  <c r="AA43" i="2"/>
  <c r="Y43" i="2"/>
  <c r="W43" i="2"/>
  <c r="S43" i="2"/>
  <c r="R43" i="2"/>
  <c r="Q43" i="2"/>
  <c r="H43" i="2"/>
  <c r="AT42" i="2"/>
  <c r="AQ42" i="2"/>
  <c r="AN42" i="2"/>
  <c r="AH42" i="2"/>
  <c r="AF42" i="2"/>
  <c r="AD42" i="2"/>
  <c r="AA42" i="2"/>
  <c r="Y42" i="2"/>
  <c r="W42" i="2"/>
  <c r="S42" i="2"/>
  <c r="R42" i="2"/>
  <c r="Q42" i="2"/>
  <c r="H42" i="2"/>
  <c r="AT41" i="2"/>
  <c r="AQ41" i="2"/>
  <c r="AN41" i="2"/>
  <c r="AH41" i="2"/>
  <c r="AF41" i="2"/>
  <c r="AD41" i="2"/>
  <c r="AA41" i="2"/>
  <c r="Y41" i="2"/>
  <c r="W41" i="2"/>
  <c r="S41" i="2"/>
  <c r="R41" i="2"/>
  <c r="Q41" i="2"/>
  <c r="H41" i="2"/>
  <c r="AT40" i="2"/>
  <c r="AQ40" i="2"/>
  <c r="AN40" i="2"/>
  <c r="AH40" i="2"/>
  <c r="AF40" i="2"/>
  <c r="AD40" i="2"/>
  <c r="AA40" i="2"/>
  <c r="Y40" i="2"/>
  <c r="W40" i="2"/>
  <c r="S40" i="2"/>
  <c r="R40" i="2"/>
  <c r="Q40" i="2"/>
  <c r="H40" i="2"/>
  <c r="AT39" i="2"/>
  <c r="AQ39" i="2"/>
  <c r="AN39" i="2"/>
  <c r="AH39" i="2"/>
  <c r="AF39" i="2"/>
  <c r="AD39" i="2"/>
  <c r="AA39" i="2"/>
  <c r="Y39" i="2"/>
  <c r="W39" i="2"/>
  <c r="S39" i="2"/>
  <c r="R39" i="2"/>
  <c r="Q39" i="2"/>
  <c r="H39" i="2"/>
  <c r="AT38" i="2"/>
  <c r="AQ38" i="2"/>
  <c r="AN38" i="2"/>
  <c r="AH38" i="2"/>
  <c r="AF38" i="2"/>
  <c r="AD38" i="2"/>
  <c r="AA38" i="2"/>
  <c r="Y38" i="2"/>
  <c r="W38" i="2"/>
  <c r="S38" i="2"/>
  <c r="R38" i="2"/>
  <c r="Q38" i="2"/>
  <c r="H38" i="2"/>
  <c r="AT37" i="2"/>
  <c r="AQ37" i="2"/>
  <c r="AN37" i="2"/>
  <c r="AH37" i="2"/>
  <c r="AF37" i="2"/>
  <c r="AD37" i="2"/>
  <c r="AA37" i="2"/>
  <c r="Y37" i="2"/>
  <c r="W37" i="2"/>
  <c r="S37" i="2"/>
  <c r="R37" i="2"/>
  <c r="Q37" i="2"/>
  <c r="H37" i="2"/>
  <c r="AT36" i="2"/>
  <c r="AQ36" i="2"/>
  <c r="AN36" i="2"/>
  <c r="AH36" i="2"/>
  <c r="AF36" i="2"/>
  <c r="AD36" i="2"/>
  <c r="AA36" i="2"/>
  <c r="Y36" i="2"/>
  <c r="W36" i="2"/>
  <c r="S36" i="2"/>
  <c r="R36" i="2"/>
  <c r="Q36" i="2"/>
  <c r="H36" i="2"/>
  <c r="AT35" i="2"/>
  <c r="AQ35" i="2"/>
  <c r="AN35" i="2"/>
  <c r="AH35" i="2"/>
  <c r="AF35" i="2"/>
  <c r="AD35" i="2"/>
  <c r="AA35" i="2"/>
  <c r="Y35" i="2"/>
  <c r="W35" i="2"/>
  <c r="S35" i="2"/>
  <c r="R35" i="2"/>
  <c r="Q35" i="2"/>
  <c r="H35" i="2"/>
  <c r="AT34" i="2"/>
  <c r="AQ34" i="2"/>
  <c r="AN34" i="2"/>
  <c r="AH34" i="2"/>
  <c r="AF34" i="2"/>
  <c r="AD34" i="2"/>
  <c r="AA34" i="2"/>
  <c r="Y34" i="2"/>
  <c r="W34" i="2"/>
  <c r="S34" i="2"/>
  <c r="R34" i="2"/>
  <c r="Q34" i="2"/>
  <c r="H34" i="2"/>
  <c r="AT33" i="2"/>
  <c r="AQ33" i="2"/>
  <c r="AN33" i="2"/>
  <c r="AH33" i="2"/>
  <c r="AF33" i="2"/>
  <c r="AD33" i="2"/>
  <c r="AA33" i="2"/>
  <c r="Y33" i="2"/>
  <c r="W33" i="2"/>
  <c r="S33" i="2"/>
  <c r="R33" i="2"/>
  <c r="Q33" i="2"/>
  <c r="H33" i="2"/>
  <c r="AT32" i="2"/>
  <c r="AQ32" i="2"/>
  <c r="AN32" i="2"/>
  <c r="AH32" i="2"/>
  <c r="AF32" i="2"/>
  <c r="AD32" i="2"/>
  <c r="AA32" i="2"/>
  <c r="Y32" i="2"/>
  <c r="W32" i="2"/>
  <c r="S32" i="2"/>
  <c r="R32" i="2"/>
  <c r="Q32" i="2"/>
  <c r="H32" i="2"/>
  <c r="AT31" i="2"/>
  <c r="AQ31" i="2"/>
  <c r="AN31" i="2"/>
  <c r="AH31" i="2"/>
  <c r="AF31" i="2"/>
  <c r="AD31" i="2"/>
  <c r="AA31" i="2"/>
  <c r="Y31" i="2"/>
  <c r="W31" i="2"/>
  <c r="S31" i="2"/>
  <c r="R31" i="2"/>
  <c r="Q31" i="2"/>
  <c r="H31" i="2"/>
  <c r="AT30" i="2"/>
  <c r="AQ30" i="2"/>
  <c r="AN30" i="2"/>
  <c r="AH30" i="2"/>
  <c r="AF30" i="2"/>
  <c r="AD30" i="2"/>
  <c r="AA30" i="2"/>
  <c r="Y30" i="2"/>
  <c r="W30" i="2"/>
  <c r="S30" i="2"/>
  <c r="R30" i="2"/>
  <c r="Q30" i="2"/>
  <c r="H30" i="2"/>
  <c r="AT29" i="2"/>
  <c r="AQ29" i="2"/>
  <c r="AN29" i="2"/>
  <c r="AH29" i="2"/>
  <c r="AF29" i="2"/>
  <c r="AD29" i="2"/>
  <c r="AA29" i="2"/>
  <c r="Y29" i="2"/>
  <c r="W29" i="2"/>
  <c r="S29" i="2"/>
  <c r="R29" i="2"/>
  <c r="Q29" i="2"/>
  <c r="H29" i="2"/>
  <c r="AT28" i="2"/>
  <c r="AQ28" i="2"/>
  <c r="AN28" i="2"/>
  <c r="AH28" i="2"/>
  <c r="AF28" i="2"/>
  <c r="AD28" i="2"/>
  <c r="AA28" i="2"/>
  <c r="Y28" i="2"/>
  <c r="W28" i="2"/>
  <c r="S28" i="2"/>
  <c r="R28" i="2"/>
  <c r="Q28" i="2"/>
  <c r="H28" i="2"/>
  <c r="AT27" i="2"/>
  <c r="AQ27" i="2"/>
  <c r="AN27" i="2"/>
  <c r="AH27" i="2"/>
  <c r="AF27" i="2"/>
  <c r="AD27" i="2"/>
  <c r="AA27" i="2"/>
  <c r="Y27" i="2"/>
  <c r="W27" i="2"/>
  <c r="S27" i="2"/>
  <c r="R27" i="2"/>
  <c r="Q27" i="2"/>
  <c r="H27" i="2"/>
  <c r="AT26" i="2"/>
  <c r="AQ26" i="2"/>
  <c r="AN26" i="2"/>
  <c r="AH26" i="2"/>
  <c r="AF26" i="2"/>
  <c r="AD26" i="2"/>
  <c r="AA26" i="2"/>
  <c r="Y26" i="2"/>
  <c r="W26" i="2"/>
  <c r="S26" i="2"/>
  <c r="R26" i="2"/>
  <c r="Q26" i="2"/>
  <c r="H26" i="2"/>
  <c r="AT25" i="2"/>
  <c r="AQ25" i="2"/>
  <c r="AN25" i="2"/>
  <c r="AH25" i="2"/>
  <c r="AF25" i="2"/>
  <c r="AD25" i="2"/>
  <c r="AA25" i="2"/>
  <c r="Y25" i="2"/>
  <c r="W25" i="2"/>
  <c r="S25" i="2"/>
  <c r="R25" i="2"/>
  <c r="Q25" i="2"/>
  <c r="H25" i="2"/>
  <c r="AT24" i="2"/>
  <c r="AQ24" i="2"/>
  <c r="AN24" i="2"/>
  <c r="AH24" i="2"/>
  <c r="AF24" i="2"/>
  <c r="AD24" i="2"/>
  <c r="AA24" i="2"/>
  <c r="Y24" i="2"/>
  <c r="W24" i="2"/>
  <c r="S24" i="2"/>
  <c r="R24" i="2"/>
  <c r="Q24" i="2"/>
  <c r="H24" i="2"/>
  <c r="AT23" i="2"/>
  <c r="AQ23" i="2"/>
  <c r="AN23" i="2"/>
  <c r="AH23" i="2"/>
  <c r="AF23" i="2"/>
  <c r="AD23" i="2"/>
  <c r="AA23" i="2"/>
  <c r="Y23" i="2"/>
  <c r="W23" i="2"/>
  <c r="S23" i="2"/>
  <c r="R23" i="2"/>
  <c r="Q23" i="2"/>
  <c r="H23" i="2"/>
  <c r="AT22" i="2"/>
  <c r="AQ22" i="2"/>
  <c r="AN22" i="2"/>
  <c r="AH22" i="2"/>
  <c r="AF22" i="2"/>
  <c r="AD22" i="2"/>
  <c r="AA22" i="2"/>
  <c r="Y22" i="2"/>
  <c r="W22" i="2"/>
  <c r="S22" i="2"/>
  <c r="R22" i="2"/>
  <c r="Q22" i="2"/>
  <c r="H22" i="2"/>
  <c r="AT21" i="2"/>
  <c r="AQ21" i="2"/>
  <c r="AN21" i="2"/>
  <c r="AH21" i="2"/>
  <c r="AF21" i="2"/>
  <c r="AD21" i="2"/>
  <c r="AA21" i="2"/>
  <c r="Y21" i="2"/>
  <c r="W21" i="2"/>
  <c r="S21" i="2"/>
  <c r="R21" i="2"/>
  <c r="Q21" i="2"/>
  <c r="H21" i="2"/>
  <c r="AT20" i="2"/>
  <c r="AQ20" i="2"/>
  <c r="AN20" i="2"/>
  <c r="AH20" i="2"/>
  <c r="AF20" i="2"/>
  <c r="AD20" i="2"/>
  <c r="AA20" i="2"/>
  <c r="Y20" i="2"/>
  <c r="W20" i="2"/>
  <c r="S20" i="2"/>
  <c r="R20" i="2"/>
  <c r="Q20" i="2"/>
  <c r="H20" i="2"/>
  <c r="AT19" i="2"/>
  <c r="AQ19" i="2"/>
  <c r="AN19" i="2"/>
  <c r="AH19" i="2"/>
  <c r="AF19" i="2"/>
  <c r="AD19" i="2"/>
  <c r="AA19" i="2"/>
  <c r="Y19" i="2"/>
  <c r="W19" i="2"/>
  <c r="S19" i="2"/>
  <c r="R19" i="2"/>
  <c r="Q19" i="2"/>
  <c r="H19" i="2"/>
  <c r="AT18" i="2"/>
  <c r="AQ18" i="2"/>
  <c r="AN18" i="2"/>
  <c r="AH18" i="2"/>
  <c r="AF18" i="2"/>
  <c r="AD18" i="2"/>
  <c r="AA18" i="2"/>
  <c r="Y18" i="2"/>
  <c r="W18" i="2"/>
  <c r="S18" i="2"/>
  <c r="R18" i="2"/>
  <c r="Q18" i="2"/>
  <c r="H18" i="2"/>
  <c r="AT17" i="2"/>
  <c r="AQ17" i="2"/>
  <c r="AN17" i="2"/>
  <c r="AH17" i="2"/>
  <c r="AF17" i="2"/>
  <c r="AD17" i="2"/>
  <c r="AA17" i="2"/>
  <c r="Y17" i="2"/>
  <c r="W17" i="2"/>
  <c r="S17" i="2"/>
  <c r="R17" i="2"/>
  <c r="Q17" i="2"/>
  <c r="H17" i="2"/>
  <c r="AT16" i="2"/>
  <c r="AQ16" i="2"/>
  <c r="AN16" i="2"/>
  <c r="AH16" i="2"/>
  <c r="AF16" i="2"/>
  <c r="AD16" i="2"/>
  <c r="AA16" i="2"/>
  <c r="Y16" i="2"/>
  <c r="W16" i="2"/>
  <c r="S16" i="2"/>
  <c r="R16" i="2"/>
  <c r="Q16" i="2"/>
  <c r="H16" i="2"/>
  <c r="AT15" i="2"/>
  <c r="AQ15" i="2"/>
  <c r="AN15" i="2"/>
  <c r="AH15" i="2"/>
  <c r="AF15" i="2"/>
  <c r="AD15" i="2"/>
  <c r="AA15" i="2"/>
  <c r="Y15" i="2"/>
  <c r="W15" i="2"/>
  <c r="S15" i="2"/>
  <c r="R15" i="2"/>
  <c r="Q15" i="2"/>
  <c r="H15" i="2"/>
  <c r="AT14" i="2"/>
  <c r="AQ14" i="2"/>
  <c r="AN14" i="2"/>
  <c r="AH14" i="2"/>
  <c r="AF14" i="2"/>
  <c r="AD14" i="2"/>
  <c r="AA14" i="2"/>
  <c r="Y14" i="2"/>
  <c r="W14" i="2"/>
  <c r="S14" i="2"/>
  <c r="R14" i="2"/>
  <c r="Q14" i="2"/>
  <c r="H14" i="2"/>
  <c r="D14" i="2"/>
  <c r="AT13" i="2"/>
  <c r="AQ13" i="2"/>
  <c r="AN13" i="2"/>
  <c r="AH13" i="2"/>
  <c r="AF13" i="2"/>
  <c r="AD13" i="2"/>
  <c r="AA13" i="2"/>
  <c r="Y13" i="2"/>
  <c r="W13" i="2"/>
  <c r="S13" i="2"/>
  <c r="R13" i="2"/>
  <c r="Q13" i="2"/>
  <c r="H13" i="2"/>
  <c r="AT12" i="2"/>
  <c r="AQ12" i="2"/>
  <c r="AN12" i="2"/>
  <c r="AH12" i="2"/>
  <c r="AF12" i="2"/>
  <c r="AD12" i="2"/>
  <c r="AA12" i="2"/>
  <c r="Y12" i="2"/>
  <c r="W12" i="2"/>
  <c r="S12" i="2"/>
  <c r="R12" i="2"/>
  <c r="Q12" i="2"/>
  <c r="H12" i="2"/>
  <c r="AT11" i="2"/>
  <c r="AQ11" i="2"/>
  <c r="AN11" i="2"/>
  <c r="AH11" i="2"/>
  <c r="AF11" i="2"/>
  <c r="AD11" i="2"/>
  <c r="AA11" i="2"/>
  <c r="Y11" i="2"/>
  <c r="W11" i="2"/>
  <c r="S11" i="2"/>
  <c r="R11" i="2"/>
  <c r="Q11" i="2"/>
  <c r="H11" i="2"/>
  <c r="D11" i="2"/>
  <c r="AT10" i="2"/>
  <c r="AQ10" i="2"/>
  <c r="AN10" i="2"/>
  <c r="AH10" i="2"/>
  <c r="AF10" i="2"/>
  <c r="AD10" i="2"/>
  <c r="AA10" i="2"/>
  <c r="Y10" i="2"/>
  <c r="W10" i="2"/>
  <c r="S10" i="2"/>
  <c r="R10" i="2"/>
  <c r="Q10" i="2"/>
  <c r="H10" i="2"/>
  <c r="AT9" i="2"/>
  <c r="AQ9" i="2"/>
  <c r="AN9" i="2"/>
  <c r="AH9" i="2"/>
  <c r="AF9" i="2"/>
  <c r="AD9" i="2"/>
  <c r="AA9" i="2"/>
  <c r="Y9" i="2"/>
  <c r="W9" i="2"/>
  <c r="S9" i="2"/>
  <c r="R9" i="2"/>
  <c r="Q9" i="2"/>
  <c r="H9" i="2"/>
  <c r="AT8" i="2"/>
  <c r="AQ8" i="2"/>
  <c r="AN8" i="2"/>
  <c r="AH8" i="2"/>
  <c r="AF8" i="2"/>
  <c r="AD8" i="2"/>
  <c r="AA8" i="2"/>
  <c r="Y8" i="2"/>
  <c r="W8" i="2"/>
  <c r="S8" i="2"/>
  <c r="R8" i="2"/>
  <c r="Q8" i="2"/>
  <c r="H8" i="2"/>
  <c r="AT7" i="2"/>
  <c r="AQ7" i="2"/>
  <c r="AN7" i="2"/>
  <c r="AH7" i="2"/>
  <c r="AF7" i="2"/>
  <c r="AD7" i="2"/>
  <c r="AA7" i="2"/>
  <c r="Y7" i="2"/>
  <c r="W7" i="2"/>
  <c r="S7" i="2"/>
  <c r="R7" i="2"/>
  <c r="Q7" i="2"/>
  <c r="H7" i="2"/>
  <c r="AT6" i="2"/>
  <c r="AQ6" i="2"/>
  <c r="AN6" i="2"/>
  <c r="AH6" i="2"/>
  <c r="AF6" i="2"/>
  <c r="AD6" i="2"/>
  <c r="AA6" i="2"/>
  <c r="Y6" i="2"/>
  <c r="W6" i="2"/>
  <c r="S6" i="2"/>
  <c r="R6" i="2"/>
  <c r="Q6" i="2"/>
  <c r="H6" i="2"/>
  <c r="AT5" i="2"/>
  <c r="AQ5" i="2"/>
  <c r="AN5" i="2"/>
  <c r="AH5" i="2"/>
  <c r="AF5" i="2"/>
  <c r="AD5" i="2"/>
  <c r="AA5" i="2"/>
  <c r="Y5" i="2"/>
  <c r="W5" i="2"/>
  <c r="S5" i="2"/>
  <c r="R5" i="2"/>
  <c r="Q5" i="2"/>
  <c r="H5" i="2"/>
  <c r="AT4" i="2"/>
  <c r="AQ4" i="2"/>
  <c r="AN4" i="2"/>
  <c r="AH4" i="2"/>
  <c r="AF4" i="2"/>
  <c r="AD4" i="2"/>
  <c r="AA4" i="2"/>
  <c r="Y4" i="2"/>
  <c r="W4" i="2"/>
  <c r="S4" i="2"/>
  <c r="R4" i="2"/>
  <c r="Q4" i="2"/>
  <c r="H4" i="2"/>
  <c r="AT3" i="2"/>
  <c r="AQ3" i="2"/>
  <c r="AN3" i="2"/>
  <c r="AH3" i="2"/>
  <c r="AF3" i="2"/>
  <c r="AD3" i="2"/>
  <c r="AA3" i="2"/>
  <c r="Y3" i="2"/>
  <c r="W3" i="2"/>
  <c r="S3" i="2"/>
  <c r="R3" i="2"/>
  <c r="Q3" i="2"/>
  <c r="H3" i="2"/>
</calcChain>
</file>

<file path=xl/sharedStrings.xml><?xml version="1.0" encoding="utf-8"?>
<sst xmlns="http://schemas.openxmlformats.org/spreadsheetml/2006/main" count="5478" uniqueCount="1048">
  <si>
    <t>State</t>
  </si>
  <si>
    <t>AHAR Part 1 CoC Category</t>
  </si>
  <si>
    <t>Bed Coverage</t>
  </si>
  <si>
    <t>SPM 1</t>
  </si>
  <si>
    <t>SPM 2</t>
  </si>
  <si>
    <t>SPM 3</t>
  </si>
  <si>
    <t>SPM 4</t>
  </si>
  <si>
    <t>SPM 5</t>
  </si>
  <si>
    <t>SPM 7</t>
  </si>
  <si>
    <t>Total Non-DV Beds on 2016 HIC ES+TH</t>
  </si>
  <si>
    <t>Total Non-DV HMIS Beds on 2016 HIC ES+TH</t>
  </si>
  <si>
    <t>2016 Bed coverage Percent on HMIS for ES-TH Combined</t>
  </si>
  <si>
    <t>ES-SH Avg (Days)</t>
  </si>
  <si>
    <t>ES-SH Median (Days)</t>
  </si>
  <si>
    <t>ES-SH-TH Avg (Days)</t>
  </si>
  <si>
    <t>ES-SH-TH Median (Days)</t>
  </si>
  <si>
    <t>Total Persons Exited (SO+ES+TH+SH+PH)</t>
  </si>
  <si>
    <t>Total Persons Returns in 6 mths</t>
  </si>
  <si>
    <t>Total Persons Returns in 12 mths (should include the 6-month cohort)</t>
  </si>
  <si>
    <t>Total Persons Returns in 24 mths (should include both the 6- and 12-month cohort)</t>
  </si>
  <si>
    <t>Percent Returns in 6 mths</t>
  </si>
  <si>
    <t>Percent Returns in 12 mths (should include the 6-month cohort)</t>
  </si>
  <si>
    <t>Percent Returns in 24 mths (should include both the 6- and 12-month cohort)</t>
  </si>
  <si>
    <t>Total HMIS Count</t>
  </si>
  <si>
    <t>Total Stayers (persons)</t>
  </si>
  <si>
    <t>Total Stayers increased earned income</t>
  </si>
  <si>
    <t>Percent Stayers increased earned income</t>
  </si>
  <si>
    <t>Total Stayers increased non-employment cash income</t>
  </si>
  <si>
    <t>Percent Stayers increased non-employment cash income</t>
  </si>
  <si>
    <t>Total Stayers increased total income</t>
  </si>
  <si>
    <t>Percent Stayers increased total income</t>
  </si>
  <si>
    <t>Total Leavers (persons)</t>
  </si>
  <si>
    <t>Total Leavers increased earned income</t>
  </si>
  <si>
    <t>Percent Leavers increased earned income</t>
  </si>
  <si>
    <t>Total Leavers increased non-employment cash income</t>
  </si>
  <si>
    <t>Percent Leavers increased non-employment cash income</t>
  </si>
  <si>
    <t>Total Leavers increased total income</t>
  </si>
  <si>
    <t>Percent Leavers increased total income</t>
  </si>
  <si>
    <t>ES-SH-TH 1st Time Homeless</t>
  </si>
  <si>
    <t>ES-SH-TH-PH 1st Time Homeless</t>
  </si>
  <si>
    <t>Total Persons Exiting Street Outreach</t>
  </si>
  <si>
    <t>Total Persons Exited to Temporary Housing</t>
  </si>
  <si>
    <t>Total Persons Exited to Permanent Housing</t>
  </si>
  <si>
    <t>Percent with Successful SO Outcome</t>
  </si>
  <si>
    <t>Total Persons Exiting ES, TH, SH, PH-RRH</t>
  </si>
  <si>
    <t>Total Persons Exiting ES, TH, SH, PH-RRH to Permanent Housing</t>
  </si>
  <si>
    <t>Percent with Successful Exit</t>
  </si>
  <si>
    <t>Total Persons Exiting PH (but not including PH-RRH)</t>
  </si>
  <si>
    <t>Total Persons Exiting PH (but not including PH-RRH) Residing in PH for 6mos or more or exiting to Permanent Housing</t>
  </si>
  <si>
    <t>Percent with Successful Retention or Exit</t>
  </si>
  <si>
    <t>AK</t>
  </si>
  <si>
    <t>Anchorage CoC</t>
  </si>
  <si>
    <t>AK-500</t>
  </si>
  <si>
    <t>Smaller Cities, Counties, and Regional CoCs</t>
  </si>
  <si>
    <t>Alaska Balance of State CoC</t>
  </si>
  <si>
    <t>AK-501</t>
  </si>
  <si>
    <t>Balance of State and Statewide CoCs</t>
  </si>
  <si>
    <t>AL</t>
  </si>
  <si>
    <t>Birmingham/Jefferson, St. Clair, Shelby Counties CoC</t>
  </si>
  <si>
    <t>AL-500</t>
  </si>
  <si>
    <t>Mobile City &amp; County/Baldwin County CoC</t>
  </si>
  <si>
    <t>AL-501</t>
  </si>
  <si>
    <t>Huntsville/North Alabama CoC</t>
  </si>
  <si>
    <t>AL-503</t>
  </si>
  <si>
    <t>Montgomery City &amp; County CoC</t>
  </si>
  <si>
    <t>AL-504</t>
  </si>
  <si>
    <t>Gadsden/Northeast Alabama CoC</t>
  </si>
  <si>
    <t>AL-505</t>
  </si>
  <si>
    <t>Tuscaloosa City &amp; County CoC</t>
  </si>
  <si>
    <t>AL-506</t>
  </si>
  <si>
    <t>Alabama Balance of State CoC</t>
  </si>
  <si>
    <t>AL-507</t>
  </si>
  <si>
    <t>AR</t>
  </si>
  <si>
    <t>Little Rock/Central Arkansas CoC</t>
  </si>
  <si>
    <t>AR-500</t>
  </si>
  <si>
    <t>Fayetteville/Northwest Arkansas CoC</t>
  </si>
  <si>
    <t>AR-501</t>
  </si>
  <si>
    <t>Arkansas  Balance of State  CoC</t>
  </si>
  <si>
    <t>AR-503</t>
  </si>
  <si>
    <t>Southeast Arkansas</t>
  </si>
  <si>
    <t>AR-505</t>
  </si>
  <si>
    <t>Old Fort Homeless Coalition</t>
  </si>
  <si>
    <t>AR-508</t>
  </si>
  <si>
    <t>Boone, Baxter, Marion, Newton Counties CoC</t>
  </si>
  <si>
    <t>AR-512</t>
  </si>
  <si>
    <t>AZ</t>
  </si>
  <si>
    <t>Arizona Balance of State CoC</t>
  </si>
  <si>
    <t>AZ-500</t>
  </si>
  <si>
    <t>Tucson/Pima County CoC</t>
  </si>
  <si>
    <t>AZ-501</t>
  </si>
  <si>
    <t>Major Cities</t>
  </si>
  <si>
    <t>Phoenix/Mesa/Maricopa County Regional CoC</t>
  </si>
  <si>
    <t>AZ-502</t>
  </si>
  <si>
    <t>CA</t>
  </si>
  <si>
    <t>San Jose/Santa Clara City &amp; County CoC</t>
  </si>
  <si>
    <t>CA-500</t>
  </si>
  <si>
    <t>San Francisco CoC</t>
  </si>
  <si>
    <t>CA-501</t>
  </si>
  <si>
    <t>Oakland/Alameda County CoC</t>
  </si>
  <si>
    <t>CA-502</t>
  </si>
  <si>
    <t>Sacramento City &amp; County CoC</t>
  </si>
  <si>
    <t>CA-503</t>
  </si>
  <si>
    <t>Santa Rosa/Petaluma/Sonoma County CoC</t>
  </si>
  <si>
    <t>CA-504</t>
  </si>
  <si>
    <t>Richmond/Contra Costa County CoC</t>
  </si>
  <si>
    <t>CA-505</t>
  </si>
  <si>
    <t>Salinas/Monterey, San Benito Counties CoC</t>
  </si>
  <si>
    <t>CA-506</t>
  </si>
  <si>
    <t>Marin County CoC</t>
  </si>
  <si>
    <t>CA-507</t>
  </si>
  <si>
    <t>Watsonville/Santa Cruz City &amp; County CoC</t>
  </si>
  <si>
    <t>CA-508</t>
  </si>
  <si>
    <t>Mendocino County CoC</t>
  </si>
  <si>
    <t>CA-509</t>
  </si>
  <si>
    <t>Turlock/Modesto/Stanislaus County CoC</t>
  </si>
  <si>
    <t>CA-510</t>
  </si>
  <si>
    <t>Stockton/San Joaquin County CoC</t>
  </si>
  <si>
    <t>CA-511</t>
  </si>
  <si>
    <t>Daly/San Mateo County CoC</t>
  </si>
  <si>
    <t>CA-512</t>
  </si>
  <si>
    <t>Visalia, Kings, Tulare Counties CoC</t>
  </si>
  <si>
    <t>CA-513</t>
  </si>
  <si>
    <t>Fresno/Madera County CoC</t>
  </si>
  <si>
    <t>CA-514</t>
  </si>
  <si>
    <t>Roseville/Rocklin/Placer, Nevada Counties CoC</t>
  </si>
  <si>
    <t>CA-515</t>
  </si>
  <si>
    <t>Redding/Shasta, Siskiyou, Lassen, Plumas, Del Norte, Modoc, Sierra Counties CoC</t>
  </si>
  <si>
    <t>CA-516</t>
  </si>
  <si>
    <t>Napa City &amp; County CoC</t>
  </si>
  <si>
    <t>CA-517</t>
  </si>
  <si>
    <t>Vallejo/Solano County CoC</t>
  </si>
  <si>
    <t>CA-518</t>
  </si>
  <si>
    <t>Chico/Paradise/Butte County CoC</t>
  </si>
  <si>
    <t>CA-519</t>
  </si>
  <si>
    <t>Merced City &amp; County CoC</t>
  </si>
  <si>
    <t>CA-520</t>
  </si>
  <si>
    <t>Davis/Woodland/Yolo County CoC</t>
  </si>
  <si>
    <t>CA-521</t>
  </si>
  <si>
    <t>Humboldt County CoC</t>
  </si>
  <si>
    <t>CA-522</t>
  </si>
  <si>
    <t>Colusa, Glenn, Trinity Counties CoC</t>
  </si>
  <si>
    <t>CA-523</t>
  </si>
  <si>
    <t>**</t>
  </si>
  <si>
    <t>Yuba City &amp; County/Sutter County CoC</t>
  </si>
  <si>
    <t>CA-524</t>
  </si>
  <si>
    <t>El Dorado County CoC</t>
  </si>
  <si>
    <t>CA-525</t>
  </si>
  <si>
    <t>Amador, Calaveras, Tuolumne and Mariposa Counties CoC</t>
  </si>
  <si>
    <t>CA-526</t>
  </si>
  <si>
    <t>Tehama County CoC</t>
  </si>
  <si>
    <t>CA-527</t>
  </si>
  <si>
    <t>Lake County CoC</t>
  </si>
  <si>
    <t>CA-529</t>
  </si>
  <si>
    <t>Inyo, Mono, Alpine Counties CoC</t>
  </si>
  <si>
    <t>CA-530</t>
  </si>
  <si>
    <t>Los Angeles City &amp; County CoC</t>
  </si>
  <si>
    <t>CA-600</t>
  </si>
  <si>
    <t>San Diego City and County CoC</t>
  </si>
  <si>
    <t>CA-601</t>
  </si>
  <si>
    <t>Santa Ana/Anaheim/Orange County CoC</t>
  </si>
  <si>
    <t>CA-602</t>
  </si>
  <si>
    <t>Santa Maria/Santa Barbara County CoC</t>
  </si>
  <si>
    <t>CA-603</t>
  </si>
  <si>
    <t>Bakersfield/Kern County CoC</t>
  </si>
  <si>
    <t>CA-604</t>
  </si>
  <si>
    <t>Long Beach CoC</t>
  </si>
  <si>
    <t>CA-606</t>
  </si>
  <si>
    <t>Pasadena CoC</t>
  </si>
  <si>
    <t>CA-607</t>
  </si>
  <si>
    <t>Riverside City &amp; County CoC</t>
  </si>
  <si>
    <t>CA-608</t>
  </si>
  <si>
    <t>San Bernardino City &amp; County CoC</t>
  </si>
  <si>
    <t>CA-609</t>
  </si>
  <si>
    <t>Oxnard/San Buenaventura/Ventura County CoC</t>
  </si>
  <si>
    <t>CA-611</t>
  </si>
  <si>
    <t>Glendale CoC</t>
  </si>
  <si>
    <t>CA-612</t>
  </si>
  <si>
    <t>Imperial County CoC</t>
  </si>
  <si>
    <t>CA-613</t>
  </si>
  <si>
    <t>San Luis Obispo County CoC</t>
  </si>
  <si>
    <t>CA-614</t>
  </si>
  <si>
    <t>CA-615</t>
  </si>
  <si>
    <t>CO</t>
  </si>
  <si>
    <t>Colorado Balance of State CoC</t>
  </si>
  <si>
    <t>CO-500</t>
  </si>
  <si>
    <t>Metropolitan Denver Homeless Initiative</t>
  </si>
  <si>
    <t>CO-503</t>
  </si>
  <si>
    <t>Colorado Springs/El Paso County CoC</t>
  </si>
  <si>
    <t>CO-504</t>
  </si>
  <si>
    <t>CT</t>
  </si>
  <si>
    <t>Hartford CoC</t>
  </si>
  <si>
    <t>CT-502</t>
  </si>
  <si>
    <t>Bridgeport/Norwalk /Stamford/Fairfield County CoC</t>
  </si>
  <si>
    <t>CT-503</t>
  </si>
  <si>
    <t>Connecticut Balance of State CoC</t>
  </si>
  <si>
    <t>CT-505</t>
  </si>
  <si>
    <t>DC</t>
  </si>
  <si>
    <t>District of Columbia CoC</t>
  </si>
  <si>
    <t>DC-500</t>
  </si>
  <si>
    <t>DE</t>
  </si>
  <si>
    <t>Delaware Statewide CoC</t>
  </si>
  <si>
    <t>DE-500</t>
  </si>
  <si>
    <t>FL</t>
  </si>
  <si>
    <t>Sarasota/Bradenton/Manatee, Sarasota Counties CoC</t>
  </si>
  <si>
    <t>FL-500</t>
  </si>
  <si>
    <t>Tampa/Hillsborough County CoC</t>
  </si>
  <si>
    <t>FL-501</t>
  </si>
  <si>
    <t>St. Petersburg/Clearwater/Largo/Pinellas County CoC</t>
  </si>
  <si>
    <t>FL-502</t>
  </si>
  <si>
    <t>Lakeland/Winter Haven/Polk County CoC</t>
  </si>
  <si>
    <t>FL-503</t>
  </si>
  <si>
    <t>Daytona Beach/Daytona/Volusia, Flagler Counties CoC</t>
  </si>
  <si>
    <t>FL-504</t>
  </si>
  <si>
    <t>Fort Walton Beach/Okaloosa, Walton Counties CoC</t>
  </si>
  <si>
    <t>FL-505</t>
  </si>
  <si>
    <t>Tallahassee/Leon County CoC</t>
  </si>
  <si>
    <t>FL-506</t>
  </si>
  <si>
    <t>Orlando/Orange, Osceola, Seminole Counties CoC</t>
  </si>
  <si>
    <t>FL-507</t>
  </si>
  <si>
    <t>Gainesville/Alachua, Putnam Counties CoC</t>
  </si>
  <si>
    <t>FL-508</t>
  </si>
  <si>
    <t>Fort Pierce/St. Lucie, Indian River, Martin Counties CoC</t>
  </si>
  <si>
    <t>FL-509</t>
  </si>
  <si>
    <t>Jacksonville-Duval, Clay Counties CoC</t>
  </si>
  <si>
    <t>FL-510</t>
  </si>
  <si>
    <t>Pensacola/Escambia/Santa Rosa County CoC</t>
  </si>
  <si>
    <t>FL-511</t>
  </si>
  <si>
    <t>Saint Johns County CoC</t>
  </si>
  <si>
    <t>FL-512</t>
  </si>
  <si>
    <t>Palm Bay/Melbourne/Brevard County CoC</t>
  </si>
  <si>
    <t>FL-513</t>
  </si>
  <si>
    <t>Ocala/Marion County CoC</t>
  </si>
  <si>
    <t>FL-514</t>
  </si>
  <si>
    <t>Panama City/Bay, Jackson Counties CoC</t>
  </si>
  <si>
    <t>FL-515</t>
  </si>
  <si>
    <t>Hendry, Hardee, Highlands Counties CoC</t>
  </si>
  <si>
    <t>FL-517</t>
  </si>
  <si>
    <t>Columbia, Hamilton, Lafayette, Suwannee Counties CoC</t>
  </si>
  <si>
    <t>FL-518</t>
  </si>
  <si>
    <t>Pasco County CoC</t>
  </si>
  <si>
    <t>FL-519</t>
  </si>
  <si>
    <t>Citrus, Hernando, Lake, Sumter Counties CoC</t>
  </si>
  <si>
    <t>FL-520</t>
  </si>
  <si>
    <t>Miami/Dade County CoC</t>
  </si>
  <si>
    <t>FL-600</t>
  </si>
  <si>
    <t>Ft Lauderdale/Broward County CoC</t>
  </si>
  <si>
    <t>FL-601</t>
  </si>
  <si>
    <t>Punta Gorda/Charlotte County CoC</t>
  </si>
  <si>
    <t>FL-602</t>
  </si>
  <si>
    <t>Ft Myers/Cape Coral/Lee County CoC</t>
  </si>
  <si>
    <t>FL-603</t>
  </si>
  <si>
    <t>Monroe County CoC</t>
  </si>
  <si>
    <t>FL-604</t>
  </si>
  <si>
    <t>West Palm Beach/Palm Beach County CoC</t>
  </si>
  <si>
    <t>FL-605</t>
  </si>
  <si>
    <t>Naples/Collier County CoC</t>
  </si>
  <si>
    <t>FL-606</t>
  </si>
  <si>
    <t>GA</t>
  </si>
  <si>
    <t>Atlanta Continuum of Care</t>
  </si>
  <si>
    <t>GA-500</t>
  </si>
  <si>
    <t>Georgia Balance of State CoC</t>
  </si>
  <si>
    <t>GA-501</t>
  </si>
  <si>
    <t>Fulton County Continuum of Care</t>
  </si>
  <si>
    <t>GA-502</t>
  </si>
  <si>
    <t>Athens/Clarke County CoC</t>
  </si>
  <si>
    <t>GA-503</t>
  </si>
  <si>
    <t>Augusta CoC</t>
  </si>
  <si>
    <t>GA-504</t>
  </si>
  <si>
    <t>Columbus-Muscogee/Russell County CoC</t>
  </si>
  <si>
    <t>GA-505</t>
  </si>
  <si>
    <t>Marietta/Cobb County CoC</t>
  </si>
  <si>
    <t>GA-506</t>
  </si>
  <si>
    <t>Savannah/Chatham County CoC</t>
  </si>
  <si>
    <t>GA-507</t>
  </si>
  <si>
    <t>DeKalb County Continuum of Care</t>
  </si>
  <si>
    <t>GA-508</t>
  </si>
  <si>
    <t>GU</t>
  </si>
  <si>
    <t>Guam CoC</t>
  </si>
  <si>
    <t>GU-500</t>
  </si>
  <si>
    <t>HI</t>
  </si>
  <si>
    <t>Hawaii Balance of State CoC</t>
  </si>
  <si>
    <t>HI-500</t>
  </si>
  <si>
    <t>Honolulu CoC</t>
  </si>
  <si>
    <t>HI-501</t>
  </si>
  <si>
    <t>IA</t>
  </si>
  <si>
    <t>Sioux City/Dakota, Woodbury Counties CoC</t>
  </si>
  <si>
    <t>IA-500</t>
  </si>
  <si>
    <t>Iowa Balance of State CoC</t>
  </si>
  <si>
    <t>IA-501</t>
  </si>
  <si>
    <t>Des Moines/Polk County CoC</t>
  </si>
  <si>
    <t>IA-502</t>
  </si>
  <si>
    <t>ID</t>
  </si>
  <si>
    <t>Boise/Ada County CoC</t>
  </si>
  <si>
    <t>ID-500</t>
  </si>
  <si>
    <t>Idaho Balance of State</t>
  </si>
  <si>
    <t>ID-501</t>
  </si>
  <si>
    <t>IL</t>
  </si>
  <si>
    <t>McHenry County CoC</t>
  </si>
  <si>
    <t>IL-500</t>
  </si>
  <si>
    <t>Rockford/Winnebago, Boone Counties CoC</t>
  </si>
  <si>
    <t>IL-501</t>
  </si>
  <si>
    <t>Waukegan/North Chicago/Lake County CoC</t>
  </si>
  <si>
    <t>IL-502</t>
  </si>
  <si>
    <t>Champaign/Urbana/Rantoul/Champaign County CoC</t>
  </si>
  <si>
    <t>IL-503</t>
  </si>
  <si>
    <t>Madison County CoC</t>
  </si>
  <si>
    <t>IL-504</t>
  </si>
  <si>
    <t>Joliet/Bolingbrook/Will County CoC</t>
  </si>
  <si>
    <t>IL-506</t>
  </si>
  <si>
    <t>Peoria/Perkin/Fulton, Peoria, Tazewell, Woodford CoC</t>
  </si>
  <si>
    <t>IL-507</t>
  </si>
  <si>
    <t>East Saint Louis/Belleville/Saint Clair County CoC</t>
  </si>
  <si>
    <t>IL-508</t>
  </si>
  <si>
    <t>Dekalb City &amp; County CoC</t>
  </si>
  <si>
    <t>IL-509</t>
  </si>
  <si>
    <t>Chicago CoC</t>
  </si>
  <si>
    <t>IL-510</t>
  </si>
  <si>
    <t>Cook County CoC</t>
  </si>
  <si>
    <t>IL-511</t>
  </si>
  <si>
    <t>Bloomington/Central Illinois CoC</t>
  </si>
  <si>
    <t>IL-512</t>
  </si>
  <si>
    <t>Springfield/Sangamon County CoC</t>
  </si>
  <si>
    <t>IL-513</t>
  </si>
  <si>
    <t>DuPage County CoC</t>
  </si>
  <si>
    <t>IL-514</t>
  </si>
  <si>
    <t>South Central Illinois CoC</t>
  </si>
  <si>
    <t>IL-515</t>
  </si>
  <si>
    <t>Decatur/Macon County CoC</t>
  </si>
  <si>
    <t>IL-516</t>
  </si>
  <si>
    <t>Aurora/Elgin/Kane County CoC</t>
  </si>
  <si>
    <t>IL-517</t>
  </si>
  <si>
    <t>Rock Island/Moline/Northwestern Illinois CoC</t>
  </si>
  <si>
    <t>IL-518</t>
  </si>
  <si>
    <t>West Central Illinois CoC</t>
  </si>
  <si>
    <t>IL-519</t>
  </si>
  <si>
    <t>Southern Illinois CoC</t>
  </si>
  <si>
    <t>IL-520</t>
  </si>
  <si>
    <t>IN</t>
  </si>
  <si>
    <t>South Bend/Mishawaka/St. Joseph County CoC</t>
  </si>
  <si>
    <t>IN-500</t>
  </si>
  <si>
    <t>Indiana Balance of State CoC</t>
  </si>
  <si>
    <t>IN-502</t>
  </si>
  <si>
    <t>Indianapolis CoC</t>
  </si>
  <si>
    <t>IN-503</t>
  </si>
  <si>
    <t>KS</t>
  </si>
  <si>
    <t>Wichita/Sedgwick County CoC</t>
  </si>
  <si>
    <t>KS-502</t>
  </si>
  <si>
    <t>Topeka/Shawnee County CoC</t>
  </si>
  <si>
    <t>KS-503</t>
  </si>
  <si>
    <t>Overland Park/Shawnee/Johnson County CoC</t>
  </si>
  <si>
    <t>KS-505</t>
  </si>
  <si>
    <t>Kansas Balance of State CoC</t>
  </si>
  <si>
    <t>KS-507</t>
  </si>
  <si>
    <t>KY</t>
  </si>
  <si>
    <t>Kentucky Balance of State CoC</t>
  </si>
  <si>
    <t>KY-500</t>
  </si>
  <si>
    <t>Louisville/Jefferson County CoC</t>
  </si>
  <si>
    <t>KY-501</t>
  </si>
  <si>
    <t>Lexington/Fayette County CoC</t>
  </si>
  <si>
    <t>KY-502</t>
  </si>
  <si>
    <t>LA</t>
  </si>
  <si>
    <t>Lafayette/Acadiana CoC</t>
  </si>
  <si>
    <t>LA-500</t>
  </si>
  <si>
    <t>Shreveport/Bossier/Northwest CoC</t>
  </si>
  <si>
    <t>LA-502</t>
  </si>
  <si>
    <t>New Orleans/Jefferson Parish CoC</t>
  </si>
  <si>
    <t>LA-503</t>
  </si>
  <si>
    <t>Monroe/Northeast Louisiana CoC</t>
  </si>
  <si>
    <t>LA-505</t>
  </si>
  <si>
    <t>Slidell/Southeast Louisiana CoC</t>
  </si>
  <si>
    <t>LA-506</t>
  </si>
  <si>
    <t>Alexandria/Central Louisiana CoC</t>
  </si>
  <si>
    <t>LA-507</t>
  </si>
  <si>
    <t>Houma-Terrebonne/Thibodaux CoC</t>
  </si>
  <si>
    <t>LA-508</t>
  </si>
  <si>
    <t>Louisiana Balance of State (BoS)</t>
  </si>
  <si>
    <t>LA-509</t>
  </si>
  <si>
    <t>MA</t>
  </si>
  <si>
    <t>Boston CoC</t>
  </si>
  <si>
    <t>MA-500</t>
  </si>
  <si>
    <t>Lynn CoC</t>
  </si>
  <si>
    <t>MA-502</t>
  </si>
  <si>
    <t>Cape Cod/Islands CoC</t>
  </si>
  <si>
    <t>MA-503</t>
  </si>
  <si>
    <t>Springfield CoC</t>
  </si>
  <si>
    <t>MA-504</t>
  </si>
  <si>
    <t>New Bedford CoC</t>
  </si>
  <si>
    <t>MA-505</t>
  </si>
  <si>
    <t>Worcester City &amp; County CoC</t>
  </si>
  <si>
    <t>MA-506</t>
  </si>
  <si>
    <t>Pittsfield/Berkshire County CoC</t>
  </si>
  <si>
    <t>MA-507</t>
  </si>
  <si>
    <t>Lowell CoC</t>
  </si>
  <si>
    <t>MA-508</t>
  </si>
  <si>
    <t>Cambridge CoC</t>
  </si>
  <si>
    <t>MA-509</t>
  </si>
  <si>
    <t>Gloucester/Haverhill/Salem/Essex County CoC</t>
  </si>
  <si>
    <t>MA-510</t>
  </si>
  <si>
    <t>Quincy/Brockton/Weymouth/Plymouth City and County CoC</t>
  </si>
  <si>
    <t>MA-511</t>
  </si>
  <si>
    <t>Fall River CoC</t>
  </si>
  <si>
    <t>MA-515</t>
  </si>
  <si>
    <t>Massachusetts Balance of State</t>
  </si>
  <si>
    <t>MA-516</t>
  </si>
  <si>
    <t>Somerville CoC</t>
  </si>
  <si>
    <t>MA-517</t>
  </si>
  <si>
    <t>Attleboro/Taunton/Bristol County CoC</t>
  </si>
  <si>
    <t>MA-519</t>
  </si>
  <si>
    <t>MD</t>
  </si>
  <si>
    <t>Cumberland/Allegany County CoC</t>
  </si>
  <si>
    <t>MD-500</t>
  </si>
  <si>
    <t>Baltimore City CoC</t>
  </si>
  <si>
    <t>MD-501</t>
  </si>
  <si>
    <t>Harford County CoC</t>
  </si>
  <si>
    <t>MD-502</t>
  </si>
  <si>
    <t>Annapolis/Anne Arundel County CoC</t>
  </si>
  <si>
    <t>MD-503</t>
  </si>
  <si>
    <t>Howard County CoC</t>
  </si>
  <si>
    <t>MD-504</t>
  </si>
  <si>
    <t>Baltimore County CoC</t>
  </si>
  <si>
    <t>MD-505</t>
  </si>
  <si>
    <t>Carroll County CoC</t>
  </si>
  <si>
    <t>MD-506</t>
  </si>
  <si>
    <t>Cecil County CoC</t>
  </si>
  <si>
    <t>MD-507</t>
  </si>
  <si>
    <t>Charles, Calvert, St.Mary's Counties CoC</t>
  </si>
  <si>
    <t>MD-508</t>
  </si>
  <si>
    <t>Frederick City &amp; County CoC</t>
  </si>
  <si>
    <t>MD-509</t>
  </si>
  <si>
    <t>Garrett County CoC</t>
  </si>
  <si>
    <t>MD-510</t>
  </si>
  <si>
    <t>Mid-Shore Regional CoC</t>
  </si>
  <si>
    <t>MD-511</t>
  </si>
  <si>
    <t>Hagerstown/Washington County CoC</t>
  </si>
  <si>
    <t>MD-512</t>
  </si>
  <si>
    <t>Wicomico/Somerset/Worcester County CoC</t>
  </si>
  <si>
    <t>MD-513</t>
  </si>
  <si>
    <t>Prince George`s County/Maryland CoC</t>
  </si>
  <si>
    <t>MD-600</t>
  </si>
  <si>
    <t>Montgomery County CoC</t>
  </si>
  <si>
    <t>MD-601</t>
  </si>
  <si>
    <t>ME</t>
  </si>
  <si>
    <t>Maine Balance of State CoC</t>
  </si>
  <si>
    <t>ME-500</t>
  </si>
  <si>
    <t>MI</t>
  </si>
  <si>
    <t>Michigan Balance of State CoC</t>
  </si>
  <si>
    <t>MI-500</t>
  </si>
  <si>
    <t>Detroit CoC</t>
  </si>
  <si>
    <t>MI-501</t>
  </si>
  <si>
    <t>Dearborn/Dearborn Heights/Westland/Wayne County CoC</t>
  </si>
  <si>
    <t>MI-502</t>
  </si>
  <si>
    <t>St. Clair Shores/Warren/Macomb County CoC</t>
  </si>
  <si>
    <t>MI-503</t>
  </si>
  <si>
    <t>Pontiac/Royal Oak/Oakland County CoC</t>
  </si>
  <si>
    <t>MI-504</t>
  </si>
  <si>
    <t>Flint/Genesee County CoC</t>
  </si>
  <si>
    <t>MI-505</t>
  </si>
  <si>
    <t>Grand Rapids/Wyoming/Kent County CoC</t>
  </si>
  <si>
    <t>MI-506</t>
  </si>
  <si>
    <t>Portage/Kalamazoo City &amp; County CoC</t>
  </si>
  <si>
    <t>MI-507</t>
  </si>
  <si>
    <t>Lansing/East Lansing/Ingham County CoC</t>
  </si>
  <si>
    <t>MI-508</t>
  </si>
  <si>
    <t>Ann Arbor/Washtenaw County CoC</t>
  </si>
  <si>
    <t>MI-509</t>
  </si>
  <si>
    <t>Saginaw City &amp; County CoC</t>
  </si>
  <si>
    <t>MI-510</t>
  </si>
  <si>
    <t>Lenawee County CoC</t>
  </si>
  <si>
    <t>MI-511</t>
  </si>
  <si>
    <t>Grand Traverse, Antrim, Leelanau Counties CoC</t>
  </si>
  <si>
    <t>MI-512</t>
  </si>
  <si>
    <t>Marquette, Alger Counties CoC</t>
  </si>
  <si>
    <t>MI-513</t>
  </si>
  <si>
    <t>Battle Creek/Calhoun County CoC</t>
  </si>
  <si>
    <t>MI-514</t>
  </si>
  <si>
    <t>Monroe City &amp; County CoC</t>
  </si>
  <si>
    <t>MI-515</t>
  </si>
  <si>
    <t>Norton Shores/Muskegon City &amp; County CoC</t>
  </si>
  <si>
    <t>MI-516</t>
  </si>
  <si>
    <t>Jackson City &amp; County CoC</t>
  </si>
  <si>
    <t>MI-517</t>
  </si>
  <si>
    <t>Livingston County CoC</t>
  </si>
  <si>
    <t>MI-518</t>
  </si>
  <si>
    <t>Holland/Ottawa County CoC</t>
  </si>
  <si>
    <t>MI-519</t>
  </si>
  <si>
    <t>Eaton County CoC</t>
  </si>
  <si>
    <t>MI-523</t>
  </si>
  <si>
    <t>MN</t>
  </si>
  <si>
    <t>Minneapolis/Hennepin County CoC</t>
  </si>
  <si>
    <t>MN-500</t>
  </si>
  <si>
    <t>Saint Paul/Ramsey County CoC</t>
  </si>
  <si>
    <t>MN-501</t>
  </si>
  <si>
    <t>Rochester/Southeast Minnesota CoC</t>
  </si>
  <si>
    <t>MN-502</t>
  </si>
  <si>
    <t xml:space="preserve">Dakota, Anoka, Washington, Scott, Carver Counties </t>
  </si>
  <si>
    <t>MN-503</t>
  </si>
  <si>
    <t>Northeast Minnesota CoC</t>
  </si>
  <si>
    <t>MN-504</t>
  </si>
  <si>
    <t>St. Cloud/Central Minnesota CoC</t>
  </si>
  <si>
    <t>MN-505</t>
  </si>
  <si>
    <t>Northwest Minnesota CoC</t>
  </si>
  <si>
    <t>MN-506</t>
  </si>
  <si>
    <t>Moorhead/West Central Minnesota CoC</t>
  </si>
  <si>
    <t>MN-508</t>
  </si>
  <si>
    <t>Duluth/St.Louis County CoC</t>
  </si>
  <si>
    <t>MN-509</t>
  </si>
  <si>
    <t>Southwest Minnesota CoC</t>
  </si>
  <si>
    <t>MN-511</t>
  </si>
  <si>
    <t>MO</t>
  </si>
  <si>
    <t>St. Louis County CoC</t>
  </si>
  <si>
    <t>MO-500</t>
  </si>
  <si>
    <t>St.Louis City CoC</t>
  </si>
  <si>
    <t>MO-501</t>
  </si>
  <si>
    <t>St. Charles, Lincoln, Warren Counties CoC</t>
  </si>
  <si>
    <t>MO-503</t>
  </si>
  <si>
    <t>Springfield/Greene, Christian, Webster Counties CoC</t>
  </si>
  <si>
    <t>MO-600</t>
  </si>
  <si>
    <t>Joplin/Jasper, Newton Counties CoC</t>
  </si>
  <si>
    <t>MO-602</t>
  </si>
  <si>
    <t>St. Joseph/Andrew, Buchanan, DeKalb Counties CoC</t>
  </si>
  <si>
    <t>MO-603</t>
  </si>
  <si>
    <t>Kansas City/Wyandotte County CoC</t>
  </si>
  <si>
    <t>MO-604K</t>
  </si>
  <si>
    <t>Kansas City/Independence/Lee's Summit/Jackson County CoC</t>
  </si>
  <si>
    <t>MO-604M</t>
  </si>
  <si>
    <t>*</t>
  </si>
  <si>
    <t>Missouri Balance of State CoC</t>
  </si>
  <si>
    <t>MO-606</t>
  </si>
  <si>
    <t>MP</t>
  </si>
  <si>
    <t>Northern Mariana Islands CoC</t>
  </si>
  <si>
    <t>MP-500</t>
  </si>
  <si>
    <t>NA</t>
  </si>
  <si>
    <t>MS</t>
  </si>
  <si>
    <t>Jackson/Rankin, Madison Counties CoC</t>
  </si>
  <si>
    <t>MS-500</t>
  </si>
  <si>
    <t>Mississippi Balance of State CoC</t>
  </si>
  <si>
    <t>MS-501</t>
  </si>
  <si>
    <t>Gulf Port/Gulf Coast Regional CoC</t>
  </si>
  <si>
    <t>MS-503</t>
  </si>
  <si>
    <t>MT</t>
  </si>
  <si>
    <t>Montana Statewide CoC</t>
  </si>
  <si>
    <t>MT-500</t>
  </si>
  <si>
    <t>NC</t>
  </si>
  <si>
    <t>Winston Salem/Forsyth County CoC</t>
  </si>
  <si>
    <t>NC-500</t>
  </si>
  <si>
    <t>Asheville/Buncombe County CoC</t>
  </si>
  <si>
    <t>NC-501</t>
  </si>
  <si>
    <t>Durham City &amp; County CoC</t>
  </si>
  <si>
    <t>NC-502</t>
  </si>
  <si>
    <t>North Carolina Balance of State CoC</t>
  </si>
  <si>
    <t>NC-503</t>
  </si>
  <si>
    <t>Greensboro/High Point CoC</t>
  </si>
  <si>
    <t>NC-504</t>
  </si>
  <si>
    <t>Charlotte/Mecklenberg CoC</t>
  </si>
  <si>
    <t>NC-505</t>
  </si>
  <si>
    <t>Wilmington/Brunswick, New Hanover, Pender Counties CoC</t>
  </si>
  <si>
    <t>NC-506</t>
  </si>
  <si>
    <t>Raleigh/Wake County CoC</t>
  </si>
  <si>
    <t>NC-507</t>
  </si>
  <si>
    <t>Gastonia/Cleveland, Gaston, Lincoln Counties CoC</t>
  </si>
  <si>
    <t>NC-509</t>
  </si>
  <si>
    <t>Fayetteville/Cumberland County CoC</t>
  </si>
  <si>
    <t>NC-511</t>
  </si>
  <si>
    <t>Chapel Hill/Orange County CoC</t>
  </si>
  <si>
    <t>NC-513</t>
  </si>
  <si>
    <t>Northwest North Carolina CoC</t>
  </si>
  <si>
    <t>NC-516</t>
  </si>
  <si>
    <t>ND</t>
  </si>
  <si>
    <t>North Dakota Statewide CoC</t>
  </si>
  <si>
    <t>ND-500</t>
  </si>
  <si>
    <t>NE</t>
  </si>
  <si>
    <t>Nebraska Balance of State CoC</t>
  </si>
  <si>
    <t>NE-500</t>
  </si>
  <si>
    <t>Omaha/Council Bluffs CoC</t>
  </si>
  <si>
    <t>NE-501</t>
  </si>
  <si>
    <t>Lincoln CoC</t>
  </si>
  <si>
    <t>NE-502</t>
  </si>
  <si>
    <t>NH</t>
  </si>
  <si>
    <t>New Hampshire Balance of State CoC</t>
  </si>
  <si>
    <t>NH-500</t>
  </si>
  <si>
    <t>Manchester CoC</t>
  </si>
  <si>
    <t>NH-501</t>
  </si>
  <si>
    <t>Nashua/Hillsborough County CoC</t>
  </si>
  <si>
    <t>NH-502</t>
  </si>
  <si>
    <t>NJ</t>
  </si>
  <si>
    <t>Atlantic City &amp; County CoC</t>
  </si>
  <si>
    <t>NJ-500</t>
  </si>
  <si>
    <t>Bergen County CoC</t>
  </si>
  <si>
    <t>NJ-501</t>
  </si>
  <si>
    <t>Burlington County CoC</t>
  </si>
  <si>
    <t>NJ-502</t>
  </si>
  <si>
    <t>Camden City/Camden, Cumberland, Gloucester, Cape May Counties CoC</t>
  </si>
  <si>
    <t>NJ-503</t>
  </si>
  <si>
    <t>Newark/Essex County CoC</t>
  </si>
  <si>
    <t>NJ-504</t>
  </si>
  <si>
    <t>Jersey City/Bayonne/Hudson County CoC</t>
  </si>
  <si>
    <t>NJ-506</t>
  </si>
  <si>
    <t>New Brunswick/Middlesex County CoC</t>
  </si>
  <si>
    <t>NJ-507</t>
  </si>
  <si>
    <t>Monmouth County CoC</t>
  </si>
  <si>
    <t>NJ-508</t>
  </si>
  <si>
    <t>Morris County CoC</t>
  </si>
  <si>
    <t>NJ-509</t>
  </si>
  <si>
    <t>Lakewood Township/Ocean County CoC</t>
  </si>
  <si>
    <t>NJ-510</t>
  </si>
  <si>
    <t>Paterson/Passaic County CoC</t>
  </si>
  <si>
    <t>NJ-511</t>
  </si>
  <si>
    <t>Salem County CoC</t>
  </si>
  <si>
    <t>NJ-512</t>
  </si>
  <si>
    <t>Somerset County CoC</t>
  </si>
  <si>
    <t>NJ-513</t>
  </si>
  <si>
    <t>Trenton/Mercer County CoC</t>
  </si>
  <si>
    <t>NJ-514</t>
  </si>
  <si>
    <t>Elizabeth/Union County CoC</t>
  </si>
  <si>
    <t>NJ-515</t>
  </si>
  <si>
    <t xml:space="preserve">Warren, Sussex, Hunterdon Counties CoC   </t>
  </si>
  <si>
    <t>NJ-516</t>
  </si>
  <si>
    <t>NM</t>
  </si>
  <si>
    <t>Albuquerque CoC</t>
  </si>
  <si>
    <t>NM-500</t>
  </si>
  <si>
    <t>New Mexico Balance of State CoC</t>
  </si>
  <si>
    <t>NM-501</t>
  </si>
  <si>
    <t>NV</t>
  </si>
  <si>
    <t>Las Vegas/Clark County CoC</t>
  </si>
  <si>
    <t>NV-500</t>
  </si>
  <si>
    <t>Reno/Sparks/Washoe County CoC</t>
  </si>
  <si>
    <t>NV-501</t>
  </si>
  <si>
    <t>Nevada Balance of State CoC</t>
  </si>
  <si>
    <t>NV-502</t>
  </si>
  <si>
    <t>NY</t>
  </si>
  <si>
    <t>Rochester/Irondequoit/Greece/Monroe County CoC</t>
  </si>
  <si>
    <t>NY-500</t>
  </si>
  <si>
    <t xml:space="preserve">Elmira/Steuben, Allegany, Livingston, Chemung, Schuyler Counties CoC </t>
  </si>
  <si>
    <t>NY-501</t>
  </si>
  <si>
    <t>Auburn/Cayuga County</t>
  </si>
  <si>
    <t>NY-502</t>
  </si>
  <si>
    <t>Albany City &amp; County CoC</t>
  </si>
  <si>
    <t>NY-503</t>
  </si>
  <si>
    <t>Cattaragus County CoC</t>
  </si>
  <si>
    <t>NY-504</t>
  </si>
  <si>
    <t>Syracuse, Auburn/Onondaga, Oswego, Cayuga Counties CoC</t>
  </si>
  <si>
    <t>NY-505</t>
  </si>
  <si>
    <t>Schenectady City &amp; County CoC</t>
  </si>
  <si>
    <t>NY-507</t>
  </si>
  <si>
    <t>Buffalo, Niagara Falls/Erie, Niagara, Orleans, Genesee, Wyoming Counties CoC</t>
  </si>
  <si>
    <t>NY-508</t>
  </si>
  <si>
    <t>Ithaca/Tompkins County CoC</t>
  </si>
  <si>
    <t>NY-510</t>
  </si>
  <si>
    <t>Binghamton, Union/Broome, Otsego, Chenango, Delaware, Cortland, Tioga Counties CoC</t>
  </si>
  <si>
    <t>NY-511</t>
  </si>
  <si>
    <t>Troy/Rensselaer County CoC</t>
  </si>
  <si>
    <t>NY-512</t>
  </si>
  <si>
    <t>Wayne, Ontario, Seneca, Yates Counties CoC</t>
  </si>
  <si>
    <t>NY-513</t>
  </si>
  <si>
    <t>Jamestown/Dunkirk/Chautauqua County CoC</t>
  </si>
  <si>
    <t>NY-514</t>
  </si>
  <si>
    <t>Clinton County CoC</t>
  </si>
  <si>
    <t>NY-516</t>
  </si>
  <si>
    <t>Utica/Rome/Oneida, Madison Counties CoC</t>
  </si>
  <si>
    <t>NY-518</t>
  </si>
  <si>
    <t>Columbia/Greene County CoC</t>
  </si>
  <si>
    <t>NY-519</t>
  </si>
  <si>
    <t>Franklin County CoC</t>
  </si>
  <si>
    <t>NY-520</t>
  </si>
  <si>
    <t>Jefferson/Lewis/St. Lawrence Counties CoC</t>
  </si>
  <si>
    <t>NY-522</t>
  </si>
  <si>
    <t>Glens Falls/Saratoga Springs/Saratoga, Washington, Warren, Hamilton Counties CoC</t>
  </si>
  <si>
    <t>NY-523</t>
  </si>
  <si>
    <t>New York City CoC</t>
  </si>
  <si>
    <t>NY-600</t>
  </si>
  <si>
    <t>Poughkeepsie/Dutchess County CoC</t>
  </si>
  <si>
    <t>NY-601</t>
  </si>
  <si>
    <t>Newburgh/Middletown/Orange County CoC</t>
  </si>
  <si>
    <t>NY-602</t>
  </si>
  <si>
    <t>Nassau, Suffolk Counties/Babylon/Islip/ Huntington CoC</t>
  </si>
  <si>
    <t>NY-603</t>
  </si>
  <si>
    <t>Yonkers/Mount Vernon/New Rochelle/Westchester CoC</t>
  </si>
  <si>
    <t>NY-604</t>
  </si>
  <si>
    <t>Rockland County CoC</t>
  </si>
  <si>
    <t>NY-606</t>
  </si>
  <si>
    <t>Sullivan County CoC</t>
  </si>
  <si>
    <t>NY-607</t>
  </si>
  <si>
    <t>Kingston/Ulster County CoC</t>
  </si>
  <si>
    <t>NY-608</t>
  </si>
  <si>
    <t>OH</t>
  </si>
  <si>
    <t>Cincinnati/Hamilton County CoC</t>
  </si>
  <si>
    <t>OH-500</t>
  </si>
  <si>
    <t>Toledo/Lucas County CoC</t>
  </si>
  <si>
    <t>OH-501</t>
  </si>
  <si>
    <t>Cleveland/Cuyahoga County CoC</t>
  </si>
  <si>
    <t>OH-502</t>
  </si>
  <si>
    <t>Columbus/Franklin County CoC</t>
  </si>
  <si>
    <t>OH-503</t>
  </si>
  <si>
    <t>Youngstown/Mahoning County CoC</t>
  </si>
  <si>
    <t>OH-504</t>
  </si>
  <si>
    <t>Dayton/Kettering/Montgomery County CoC</t>
  </si>
  <si>
    <t>OH-505</t>
  </si>
  <si>
    <t>Akron/Barberton/Summit County CoC</t>
  </si>
  <si>
    <t>OH-506</t>
  </si>
  <si>
    <t>Ohio Balance of State CoC</t>
  </si>
  <si>
    <t>OH-507</t>
  </si>
  <si>
    <t>Canton/Massillon/Alliance/Stark County CoC</t>
  </si>
  <si>
    <t>OH-508</t>
  </si>
  <si>
    <t>OK</t>
  </si>
  <si>
    <t>North Central Oklahoma CoC</t>
  </si>
  <si>
    <t>OK-500</t>
  </si>
  <si>
    <t>Tulsa City &amp; County/Broken Arrow CoC</t>
  </si>
  <si>
    <t>OK-501</t>
  </si>
  <si>
    <t>Oklahoma City CoC</t>
  </si>
  <si>
    <t>OK-502</t>
  </si>
  <si>
    <t>Oklahoma Balance of State CoC</t>
  </si>
  <si>
    <t>OK-503</t>
  </si>
  <si>
    <t>Norman/Cleveland County CoC</t>
  </si>
  <si>
    <t>OK-504</t>
  </si>
  <si>
    <t>Northeast Oklahoma CoC</t>
  </si>
  <si>
    <t>OK-505</t>
  </si>
  <si>
    <t>Southwest Oklahoma Regional CoC</t>
  </si>
  <si>
    <t>OK-506</t>
  </si>
  <si>
    <t>Southeastern Oklahoma Regional CoC</t>
  </si>
  <si>
    <t>OK-507</t>
  </si>
  <si>
    <t>OR</t>
  </si>
  <si>
    <t>Eugene/Springfield/Lane County CoC</t>
  </si>
  <si>
    <t>OR-500</t>
  </si>
  <si>
    <t>Portland-Gresham-Multnomah County CoC</t>
  </si>
  <si>
    <t>OR-501</t>
  </si>
  <si>
    <t xml:space="preserve"> Medford/Ashland/Jackson County CoC</t>
  </si>
  <si>
    <t>OR-502</t>
  </si>
  <si>
    <t>Central Oregon CoC</t>
  </si>
  <si>
    <t>OR-503</t>
  </si>
  <si>
    <t>Oregon Balance of State CoC</t>
  </si>
  <si>
    <t>OR-505</t>
  </si>
  <si>
    <t>Hillsboro/Beaverton/Washington County CoC</t>
  </si>
  <si>
    <t>OR-506</t>
  </si>
  <si>
    <t>Clackamas County CoC</t>
  </si>
  <si>
    <t>OR-507</t>
  </si>
  <si>
    <t>PA</t>
  </si>
  <si>
    <t>Philadelphia CoC</t>
  </si>
  <si>
    <t>PA-500</t>
  </si>
  <si>
    <t>Harrisburg/Dauphin County CoC</t>
  </si>
  <si>
    <t>PA-501</t>
  </si>
  <si>
    <t>Upper Darby/Chester/Haverford/Delaware County CoC</t>
  </si>
  <si>
    <t>PA-502</t>
  </si>
  <si>
    <t>Wilkes-Barre/Hazleton/Luzerne County CoC</t>
  </si>
  <si>
    <t>PA-503</t>
  </si>
  <si>
    <t>Lower Marion/Norristown/Abington/Montgomery County CoC</t>
  </si>
  <si>
    <t>PA-504</t>
  </si>
  <si>
    <t>Chester County CoC</t>
  </si>
  <si>
    <t>PA-505</t>
  </si>
  <si>
    <t>Reading/Berks County CoC</t>
  </si>
  <si>
    <t>PA-506</t>
  </si>
  <si>
    <t>Scranton/Lackawanna County CoC</t>
  </si>
  <si>
    <t>PA-508</t>
  </si>
  <si>
    <t>Eastern Pennsylvania CoC</t>
  </si>
  <si>
    <t>PA-509</t>
  </si>
  <si>
    <t>Lancaster City &amp; County CoC</t>
  </si>
  <si>
    <t>PA-510</t>
  </si>
  <si>
    <t>Bristol/Bensalem/Bucks County CoC</t>
  </si>
  <si>
    <t>PA-511</t>
  </si>
  <si>
    <t>York City &amp; County CoC</t>
  </si>
  <si>
    <t>PA-512</t>
  </si>
  <si>
    <t>Pittsburgh/McKeesport/Penn Hills/Allegheny County CoC</t>
  </si>
  <si>
    <t>PA-600</t>
  </si>
  <si>
    <t>Western Pennsylvania CoC</t>
  </si>
  <si>
    <t>PA-601</t>
  </si>
  <si>
    <t>Beaver County CoC</t>
  </si>
  <si>
    <t>PA-603</t>
  </si>
  <si>
    <t>Erie City &amp; County CoC</t>
  </si>
  <si>
    <t>PA-605</t>
  </si>
  <si>
    <t>PR</t>
  </si>
  <si>
    <t>Puerto Rico Balance of Commonwealth CoC</t>
  </si>
  <si>
    <t>PR-502</t>
  </si>
  <si>
    <t>South/Southeast Puerto Rico CoC</t>
  </si>
  <si>
    <t>PR-503</t>
  </si>
  <si>
    <t>RI</t>
  </si>
  <si>
    <t>Rhode Island Statewide CoC</t>
  </si>
  <si>
    <t>RI-500</t>
  </si>
  <si>
    <t>SC</t>
  </si>
  <si>
    <t>Charleston/Low Country CoC</t>
  </si>
  <si>
    <t>SC-500</t>
  </si>
  <si>
    <t>Greenville/Anderson/Spartanburg Upstate CoC</t>
  </si>
  <si>
    <t>SC-501</t>
  </si>
  <si>
    <t>Columbia/Midlands CoC</t>
  </si>
  <si>
    <t>SC-502</t>
  </si>
  <si>
    <t>Myrtle Beach/Sumter City &amp; County CoC</t>
  </si>
  <si>
    <t>SC-503</t>
  </si>
  <si>
    <t>SD</t>
  </si>
  <si>
    <t>South Dakota Statewide CoC</t>
  </si>
  <si>
    <t>SD-500</t>
  </si>
  <si>
    <t>TN</t>
  </si>
  <si>
    <t>Chattanooga/Southeast Tennessee CoC</t>
  </si>
  <si>
    <t>TN-500</t>
  </si>
  <si>
    <t>Memphis/Shelby County CoC</t>
  </si>
  <si>
    <t>TN-501</t>
  </si>
  <si>
    <t>Knoxville/Knox County CoC</t>
  </si>
  <si>
    <t>TN-502</t>
  </si>
  <si>
    <t>Central Tennessee CoC</t>
  </si>
  <si>
    <t>TN-503</t>
  </si>
  <si>
    <t>Nashville/Davidson County CoC</t>
  </si>
  <si>
    <t>TN-504</t>
  </si>
  <si>
    <t>Oak Ridge/Upper Cumberland CoC</t>
  </si>
  <si>
    <t>TN-506</t>
  </si>
  <si>
    <t>Jackson/West Tennessee CoC</t>
  </si>
  <si>
    <t>TN-507</t>
  </si>
  <si>
    <t>Appalachian Regional CoC</t>
  </si>
  <si>
    <t>TN-509</t>
  </si>
  <si>
    <t>Murfreesboro/Rutherford County CoC</t>
  </si>
  <si>
    <t>TN-510</t>
  </si>
  <si>
    <t>Morristown/Blount, Sevier, Campbell, Cocke Counties CoC</t>
  </si>
  <si>
    <t>TN-512</t>
  </si>
  <si>
    <t>TX</t>
  </si>
  <si>
    <t>San Antonio/Bexar County CoC</t>
  </si>
  <si>
    <t>TX-500</t>
  </si>
  <si>
    <t>Austin/Travis County CoC</t>
  </si>
  <si>
    <t>TX-503</t>
  </si>
  <si>
    <t>Dallas City &amp; County/Irving CoC</t>
  </si>
  <si>
    <t>TX-600</t>
  </si>
  <si>
    <t>Fort Worth/Arlington/Tarrant County CoC</t>
  </si>
  <si>
    <t>TX-601</t>
  </si>
  <si>
    <t>El Paso City &amp; County CoC</t>
  </si>
  <si>
    <t>TX-603</t>
  </si>
  <si>
    <t>Waco/McLennan County CoC</t>
  </si>
  <si>
    <t>TX-604</t>
  </si>
  <si>
    <t>Texas Balance of State (BoS) CoC</t>
  </si>
  <si>
    <t>TX-607</t>
  </si>
  <si>
    <t>Amarillo CoC</t>
  </si>
  <si>
    <t>TX-611</t>
  </si>
  <si>
    <t>Wichita Falls/Wise, Palo Pinto, Wichita, Archer Counties CoC</t>
  </si>
  <si>
    <t>TX-624</t>
  </si>
  <si>
    <t>Houston, Pasadena, Conroe/Harris, Ft. Bend, Montgomery, Counties CoC</t>
  </si>
  <si>
    <t>TX-700</t>
  </si>
  <si>
    <t>Bryan/College Station/Brazos Valley CoC</t>
  </si>
  <si>
    <t>TX-701</t>
  </si>
  <si>
    <t>UT</t>
  </si>
  <si>
    <t>Salt Lake City &amp; County CoC</t>
  </si>
  <si>
    <t>UT-500</t>
  </si>
  <si>
    <t>Utah Balance of State CoC</t>
  </si>
  <si>
    <t>UT-503</t>
  </si>
  <si>
    <t>Provo/Mountainland CoC</t>
  </si>
  <si>
    <t>UT-504</t>
  </si>
  <si>
    <t>VA</t>
  </si>
  <si>
    <t>Richmond/Henrico, Chesterfield, Hanover Counties CoC</t>
  </si>
  <si>
    <t>VA-500</t>
  </si>
  <si>
    <t xml:space="preserve">Norfolk/Chesapeake/Suffolk/Isle of Wright, Southampton Counties CoC </t>
  </si>
  <si>
    <t>VA-501</t>
  </si>
  <si>
    <t>Roanoke City &amp; County/Salem CoC</t>
  </si>
  <si>
    <t>VA-502</t>
  </si>
  <si>
    <t>Virginia Beach CoC</t>
  </si>
  <si>
    <t>VA-503</t>
  </si>
  <si>
    <t>Charlottesville CoC</t>
  </si>
  <si>
    <t>VA-504</t>
  </si>
  <si>
    <t>Newport News/Hampton/Virginia Peninsula CoC</t>
  </si>
  <si>
    <t>VA-505</t>
  </si>
  <si>
    <t>Portsmouth CoC</t>
  </si>
  <si>
    <t>VA-507</t>
  </si>
  <si>
    <t>Lynchburg CoC</t>
  </si>
  <si>
    <t>VA-508</t>
  </si>
  <si>
    <t>Harrisburg, Winchester/Western Virginia CoC</t>
  </si>
  <si>
    <t>VA-513</t>
  </si>
  <si>
    <t>Fredericksburg/Spotsylvania, Stafford Counties CoC</t>
  </si>
  <si>
    <t>VA-514</t>
  </si>
  <si>
    <t>Virginia Balance of State (BoS) CoC</t>
  </si>
  <si>
    <t>VA-521</t>
  </si>
  <si>
    <t>Arlington County CoC</t>
  </si>
  <si>
    <t>VA-600</t>
  </si>
  <si>
    <t>Fairfax County CoC</t>
  </si>
  <si>
    <t>VA-601</t>
  </si>
  <si>
    <t>Loudoun County CoC</t>
  </si>
  <si>
    <t>VA-602</t>
  </si>
  <si>
    <t>City of Alexandria CoC</t>
  </si>
  <si>
    <t>VA-603</t>
  </si>
  <si>
    <t>Prince William County CoC</t>
  </si>
  <si>
    <t>VA-604</t>
  </si>
  <si>
    <t>VI</t>
  </si>
  <si>
    <t>Virgin Islands CoC</t>
  </si>
  <si>
    <t>VI-500</t>
  </si>
  <si>
    <t>VT</t>
  </si>
  <si>
    <t>Vermont Balance of State CoC</t>
  </si>
  <si>
    <t>VT-500</t>
  </si>
  <si>
    <t>Burlington/Chittenden County CoC</t>
  </si>
  <si>
    <t>VT-501</t>
  </si>
  <si>
    <t>WA</t>
  </si>
  <si>
    <t>Seattle/King County CoC</t>
  </si>
  <si>
    <t>WA-500</t>
  </si>
  <si>
    <t>Washington Balance of State CoC</t>
  </si>
  <si>
    <t>WA-501</t>
  </si>
  <si>
    <t>Spokane City &amp; County CoC</t>
  </si>
  <si>
    <t>WA-502</t>
  </si>
  <si>
    <t>Tacoma/Lakewood/Pierce County CoC</t>
  </si>
  <si>
    <t>WA-503</t>
  </si>
  <si>
    <t>Everett/Snohomish County CoC</t>
  </si>
  <si>
    <t>WA-504</t>
  </si>
  <si>
    <t>Yakima City &amp; County CoC</t>
  </si>
  <si>
    <t>WA-507</t>
  </si>
  <si>
    <t>Vancouver/Clark County CoC</t>
  </si>
  <si>
    <t>WA-508</t>
  </si>
  <si>
    <t>WI</t>
  </si>
  <si>
    <t>Wisconsin Balance of State CoC</t>
  </si>
  <si>
    <t>WI-500</t>
  </si>
  <si>
    <t>Milwaukee City &amp; County CoC</t>
  </si>
  <si>
    <t>WI-501</t>
  </si>
  <si>
    <t>Racine City &amp; County CoC</t>
  </si>
  <si>
    <t>WI-502</t>
  </si>
  <si>
    <t>Madison/Dane County CoC</t>
  </si>
  <si>
    <t>WI-503</t>
  </si>
  <si>
    <t>WV</t>
  </si>
  <si>
    <t>Wheeling/Weirton Area CoC</t>
  </si>
  <si>
    <t>WV-500</t>
  </si>
  <si>
    <t>Huntington/Cabell, Wayne Counties CoC</t>
  </si>
  <si>
    <t>WV-501</t>
  </si>
  <si>
    <t>Charleston/Kanawha, Putnam, Boone, Clay Counties CoC</t>
  </si>
  <si>
    <t>WV-503</t>
  </si>
  <si>
    <t>West Virginia Balance of State CoC</t>
  </si>
  <si>
    <t>WV-508</t>
  </si>
  <si>
    <t>WY</t>
  </si>
  <si>
    <t>Wyoming Statewide CoC</t>
  </si>
  <si>
    <t>WY-500</t>
  </si>
  <si>
    <t>*Indicates Merged CoC MO-604</t>
  </si>
  <si>
    <t>Maine Statewide CoC</t>
  </si>
  <si>
    <t xml:space="preserve"> Boone, Baxter, Marion, Newton Counties CoC</t>
  </si>
  <si>
    <t>AL-502</t>
  </si>
  <si>
    <t>Florence/Northwest Alabama CoC</t>
  </si>
  <si>
    <t>2016 CoC Award Amount
($0 indicates that an application was not submitted)</t>
  </si>
  <si>
    <t>**Indicates Split CoCs CA-523, 527, 529</t>
  </si>
  <si>
    <t>2015 CoC Award Amount
($0 indicates that an application was not submitted)</t>
  </si>
  <si>
    <t>2015 Bed coverage Percent on HMIS for ES-TH Combined</t>
  </si>
  <si>
    <t>Total Persons Exiting Street Outreach (SO)</t>
  </si>
  <si>
    <t>Percent with Successful PH Retention or Exit</t>
  </si>
  <si>
    <t>Total Persons Exited SO to Temporary Destinations</t>
  </si>
  <si>
    <t>Total Persons Exited SO to Permanent Destinations</t>
  </si>
  <si>
    <t>Percent with Successful  ES, TH, SH, PH-RRH Exit</t>
  </si>
  <si>
    <t>Total Persons Exiting PH or Remaining in PH at end of reporting period (measure excludes PH-RRH)</t>
  </si>
  <si>
    <t>Total Persons Exited PH to permanent destinations or Remained in PH for 6+ mos (measure excludes PH-RRH)</t>
  </si>
  <si>
    <t>Southeast Arkansas CoC</t>
  </si>
  <si>
    <t>Fort Smith CoC</t>
  </si>
  <si>
    <t>Phoenix, Mesa/Maricopa County CoC</t>
  </si>
  <si>
    <t>Oakland, Berkeley/Alameda County CoC</t>
  </si>
  <si>
    <t>Santa Rosa, Petaluma/Sonoma County CoC</t>
  </si>
  <si>
    <t>Turlock, Modesto/Stanislaus County CoC</t>
  </si>
  <si>
    <t>Visalia/Kings, Tulare Counties CoC</t>
  </si>
  <si>
    <t>Fresno City &amp; County/Madera County CoC</t>
  </si>
  <si>
    <t>Roseville, Rocklin/Placer, Nevada Counties CoC</t>
  </si>
  <si>
    <t>Chico, Paradise/Butte County CoC</t>
  </si>
  <si>
    <t>Davis, Woodland/Yolo County CoC</t>
  </si>
  <si>
    <t>Amador, Calaveras, Mariposa, Tuolumne Counties CoC</t>
  </si>
  <si>
    <t>Alpine, Inyo, Mono Counties CoC</t>
  </si>
  <si>
    <t>Santa Ana, Anaheim/Orange County CoC</t>
  </si>
  <si>
    <t>Oxnard, San Buenaventura/Ventura County CoC</t>
  </si>
  <si>
    <t>Metropolitan Denver CoC</t>
  </si>
  <si>
    <t>Bridgeport, Stamford, Norwalk/Fairfield County CoC</t>
  </si>
  <si>
    <t>Sarasota, Bradenton/Manatee, Sarasota Counties CoC</t>
  </si>
  <si>
    <t>St. Petersburg, Clearwater, Largo/Pinellas County CoC</t>
  </si>
  <si>
    <t>Lakeland, Winterhaven/Polk County CoC</t>
  </si>
  <si>
    <t>Daytona Beach, Daytona/Volusia, Flagler Counties CoC</t>
  </si>
  <si>
    <t>Pensacola/Escambia, Santa Rosa Counties CoC</t>
  </si>
  <si>
    <t>St. Johns County CoC</t>
  </si>
  <si>
    <t>Palm Bay, Melbourne/Brevard County CoC</t>
  </si>
  <si>
    <t>Miami-Dade County CoC</t>
  </si>
  <si>
    <t>Ft Myers, Cape Coral/Lee County CoC</t>
  </si>
  <si>
    <t>Atlanta CoC</t>
  </si>
  <si>
    <t>Fulton County CoC</t>
  </si>
  <si>
    <t>Athens-Clarke County CoC</t>
  </si>
  <si>
    <t>Augusta-Richmond County CoC</t>
  </si>
  <si>
    <t>DeKalb County CoC</t>
  </si>
  <si>
    <t>Honolulu City and County CoC</t>
  </si>
  <si>
    <t>Idaho Balance of State CoC</t>
  </si>
  <si>
    <t>Waukegan, North Chicago/Lake County CoC</t>
  </si>
  <si>
    <t>Champaign, Urbana, Rantoul/Champaign County CoC</t>
  </si>
  <si>
    <t>Joliet, Bolingbrook/Will County CoC</t>
  </si>
  <si>
    <t>Peoria, Pekin/Fulton, Tazewell, Peoria, Woodford Counties CoC</t>
  </si>
  <si>
    <t>East St. Louis, Belleville/St. Clair County CoC</t>
  </si>
  <si>
    <t>Aurora, Elgin/Kane County CoC</t>
  </si>
  <si>
    <t>Rock Island, Moline/Northwestern Illinois CoC</t>
  </si>
  <si>
    <t>Overland Park, Shawnee/Johnson County CoC</t>
  </si>
  <si>
    <t>Louisville-Jefferson County CoC</t>
  </si>
  <si>
    <t>Lexington-Fayette County CoC</t>
  </si>
  <si>
    <t>Shreveport, Bossier/Northwest Louisiana CoC</t>
  </si>
  <si>
    <t>Louisiana Balance of State CoC</t>
  </si>
  <si>
    <t>Cape Cod Islands CoC</t>
  </si>
  <si>
    <t>Springfield/Hampden County CoC</t>
  </si>
  <si>
    <t>Pittsfield/Berkshire, Franklin, Hampshire Counties CoC</t>
  </si>
  <si>
    <t>Gloucester, Haverhill, Salem/Essex County CoC</t>
  </si>
  <si>
    <t>Quincy, Brockton, Weymouth, Plymouth City and County CoC</t>
  </si>
  <si>
    <t>Massachusetts Balance of State CoC</t>
  </si>
  <si>
    <t>Attleboro, Taunton/Bristol County CoC</t>
  </si>
  <si>
    <t>Baltimore CoC</t>
  </si>
  <si>
    <t>Wicomico, Somerset, Worcester Counties CoC</t>
  </si>
  <si>
    <t>Prince George's County CoC</t>
  </si>
  <si>
    <t>Dearborn, Dearborn Heights, Westland/Wayne County CoC</t>
  </si>
  <si>
    <t>St. Clair Shores, Warren/Macomb County CoC</t>
  </si>
  <si>
    <t>Pontiac, Royal Oak/Oakland County CoC</t>
  </si>
  <si>
    <t>Grand Rapids, Wyoming/Kent County CoC</t>
  </si>
  <si>
    <t>Portage, Kalamazoo City &amp; County CoC</t>
  </si>
  <si>
    <t>Lansing, East Lansing/Ingham County CoC</t>
  </si>
  <si>
    <t>Washtenaw County CoC</t>
  </si>
  <si>
    <t>Norton Shores, Muskegon City &amp; County CoC</t>
  </si>
  <si>
    <t>St. Charles City &amp; County, Lincoln, Warren Counties CoC</t>
  </si>
  <si>
    <t>Winston-Salem/Forsyth County CoC</t>
  </si>
  <si>
    <t>Greensboro, High Point CoC</t>
  </si>
  <si>
    <t>Omaha, Council Bluffs CoC</t>
  </si>
  <si>
    <t>Camden City &amp; County/Gloucester, Cape May, Cumberland Counties CoC</t>
  </si>
  <si>
    <t>Jersey City, Bayonne/Hudson County CoC</t>
  </si>
  <si>
    <t>Reno, Sparks/Washoe County CoC</t>
  </si>
  <si>
    <t>Rochester, Irondequoit, Greece/Monroe County CoC</t>
  </si>
  <si>
    <t>Binghamton, Union Town/Broome, Otsego, Chenango, Delaware, Cortland, Tioga Counties CoC</t>
  </si>
  <si>
    <t>Jamestown, Dunkirk/Chautauqua County CoC</t>
  </si>
  <si>
    <t>Utica, Rome/Oneida, Madison Counties CoC</t>
  </si>
  <si>
    <t>Columbia, Greene Counties CoC</t>
  </si>
  <si>
    <t>Franklin, Essex Counties CoC</t>
  </si>
  <si>
    <t>Jefferson, Lewis, St. Lawrence Counties CoC</t>
  </si>
  <si>
    <t>Glens Falls, Saratoga Springs/Saratoga, Washington, Warren, Hamilton Counties CoC</t>
  </si>
  <si>
    <t>Newburgh, Middletown/Orange County CoC</t>
  </si>
  <si>
    <t>Nassau, Suffolk Counties CoC</t>
  </si>
  <si>
    <t>Yonkers, Mount Vernon/Westchester County CoC</t>
  </si>
  <si>
    <t>Dayton, Kettering/Montgomery County CoC</t>
  </si>
  <si>
    <t>Akron, Barberton/Summit County CoC</t>
  </si>
  <si>
    <t>Canton, Massillon, Alliance/Stark County CoC</t>
  </si>
  <si>
    <t>Tulsa City &amp; County CoC</t>
  </si>
  <si>
    <t>Eugene, Springfield/Lane County CoC</t>
  </si>
  <si>
    <t>Portland, Gresham/Multnomah County CoC</t>
  </si>
  <si>
    <t>Medford, Ashland/Jackson County CoC</t>
  </si>
  <si>
    <t>Hillsboro, Beaverton/Washington County CoC</t>
  </si>
  <si>
    <t>Upper Darby, Chester, Haverford/Delaware County CoC</t>
  </si>
  <si>
    <t>Wilkes-Barre, Hazleton/Luzerne County CoC</t>
  </si>
  <si>
    <t>Lower Merion, Norristown, Abington/Montgomery County CoC</t>
  </si>
  <si>
    <t>Bristol, Bensalem/Bucks County CoC</t>
  </si>
  <si>
    <t>Pittsburgh, McKeesport, Penn Hills/Allegheny County CoC</t>
  </si>
  <si>
    <t>South-Southeast Puerto Rico CoC</t>
  </si>
  <si>
    <t>Greenville, Anderson, Spartanburg/Upstate CoC</t>
  </si>
  <si>
    <t>Myrtle Beach, Sumter City &amp; County CoC</t>
  </si>
  <si>
    <t>Nashville-Davidson County CoC</t>
  </si>
  <si>
    <t>Upper Cumberland CoC</t>
  </si>
  <si>
    <t>Dallas City &amp; County, Irving CoC</t>
  </si>
  <si>
    <t>Fort Worth, Arlington/Tarrant County CoC</t>
  </si>
  <si>
    <t>Texas Balance of State CoC</t>
  </si>
  <si>
    <t>Bryan, College Station/Brazos Valley CoC</t>
  </si>
  <si>
    <t>Norfolk/Chesapeake, Suffolk, Isle of Wight, Southampton Counties CoC</t>
  </si>
  <si>
    <t>Roanoke City &amp; County, Salem CoC</t>
  </si>
  <si>
    <t>Newport News, Hampton/Virginia Peninsula CoC</t>
  </si>
  <si>
    <t>Virginia Balance of State CoC</t>
  </si>
  <si>
    <t>Alexandria CoC</t>
  </si>
  <si>
    <t>Tacoma, Lakewood/Pierce County CoC</t>
  </si>
  <si>
    <t>Wheeling, Weirton Area CoC</t>
  </si>
  <si>
    <t>HUD CoC Number</t>
  </si>
  <si>
    <t>Continuum of Care (CoC)</t>
  </si>
  <si>
    <t>2017 CoC Award Amount
($0 indicates that an application was not submitted)</t>
  </si>
  <si>
    <t>Total Non-DV Beds on 2017 HIC ES+TH</t>
  </si>
  <si>
    <t>Total Non-DV HMIS Beds on 2017 HIC ES+TH</t>
  </si>
  <si>
    <t>2017 Bed coverage Percent on HMIS for ES-TH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</si>
</sst>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164" fontId="0" fillId="0" borderId="0" xfId="0" applyNumberFormat="1"/>
    <xf numFmtId="9" fontId="0" fillId="0" borderId="0" xfId="1" applyFont="1"/>
    <xf numFmtId="0" fontId="0" fillId="0" borderId="0" xfId="0" applyFill="1"/>
    <xf numFmtId="1" fontId="0" fillId="0" borderId="0" xfId="1" applyNumberFormat="1" applyFont="1"/>
    <xf numFmtId="9" fontId="0" fillId="0" borderId="0" xfId="1" applyFont="1" applyFill="1"/>
    <xf numFmtId="9" fontId="0" fillId="0" borderId="0" xfId="1" applyFont="1" applyAlignment="1">
      <alignment wrapText="1"/>
    </xf>
    <xf numFmtId="0" fontId="0" fillId="0" borderId="0" xfId="0" applyAlignment="1">
      <alignment horizontal="right"/>
    </xf>
    <xf numFmtId="6" fontId="0" fillId="0" borderId="0" xfId="0" applyNumberFormat="1"/>
    <xf numFmtId="164" fontId="0" fillId="0" borderId="0" xfId="0" applyNumberFormat="1" applyAlignment="1">
      <alignment horizontal="right"/>
    </xf>
    <xf numFmtId="164" fontId="0" fillId="0" borderId="0" xfId="0" applyNumberFormat="1" applyFill="1" applyAlignment="1">
      <alignment horizontal="right"/>
    </xf>
    <xf numFmtId="0" fontId="2" fillId="0" borderId="0" xfId="0" applyFont="1" applyAlignment="1">
      <alignment horizontal="center"/>
    </xf>
    <xf numFmtId="0" fontId="0" fillId="2" borderId="3" xfId="0" applyFill="1" applyBorder="1" applyAlignment="1">
      <alignmen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2" borderId="4" xfId="0" applyFont="1" applyFill="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horizontal="center" vertical="center" wrapText="1"/>
    </xf>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0" borderId="2" xfId="0" applyFont="1" applyBorder="1" applyAlignment="1">
      <alignment horizontal="right" vertical="center"/>
    </xf>
    <xf numFmtId="0" fontId="0" fillId="2" borderId="4" xfId="0" applyFill="1"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7" xfId="0" applyFill="1" applyBorder="1" applyAlignment="1">
      <alignment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2" borderId="8" xfId="0" applyFill="1" applyBorder="1" applyAlignment="1">
      <alignment horizontal="center" vertical="center" wrapText="1"/>
    </xf>
    <xf numFmtId="0" fontId="0" fillId="0" borderId="9" xfId="0" applyBorder="1" applyAlignment="1">
      <alignment vertical="center" wrapText="1"/>
    </xf>
    <xf numFmtId="0" fontId="0" fillId="2" borderId="9" xfId="0" applyFill="1" applyBorder="1" applyAlignment="1">
      <alignment vertical="center" wrapText="1"/>
    </xf>
    <xf numFmtId="0" fontId="0" fillId="2" borderId="10" xfId="0" applyFill="1" applyBorder="1" applyAlignment="1">
      <alignment horizontal="center" vertical="center" wrapText="1"/>
    </xf>
    <xf numFmtId="0" fontId="0" fillId="0" borderId="0" xfId="0" applyAlignment="1"/>
    <xf numFmtId="1" fontId="0" fillId="0" borderId="0" xfId="0" applyNumberFormat="1"/>
    <xf numFmtId="0" fontId="0" fillId="0" borderId="6" xfId="0" applyBorder="1"/>
    <xf numFmtId="0" fontId="0" fillId="2" borderId="6" xfId="0" applyFill="1" applyBorder="1" applyAlignment="1">
      <alignment vertical="center" wrapText="1"/>
    </xf>
    <xf numFmtId="0" fontId="0" fillId="2" borderId="5" xfId="0" applyFill="1" applyBorder="1" applyAlignment="1">
      <alignment horizontal="center" vertical="center" wrapText="1"/>
    </xf>
    <xf numFmtId="0" fontId="0" fillId="0" borderId="6" xfId="0" applyFill="1" applyBorder="1" applyAlignment="1">
      <alignment vertical="center" wrapText="1"/>
    </xf>
    <xf numFmtId="0" fontId="0" fillId="0" borderId="5" xfId="0" applyFill="1" applyBorder="1" applyAlignment="1">
      <alignment horizontal="center" vertical="center" wrapText="1"/>
    </xf>
    <xf numFmtId="164" fontId="0" fillId="0" borderId="0" xfId="0" applyNumberFormat="1" applyFill="1"/>
    <xf numFmtId="0" fontId="0" fillId="0" borderId="7" xfId="0" applyFill="1" applyBorder="1" applyAlignment="1">
      <alignment vertical="center" wrapText="1"/>
    </xf>
    <xf numFmtId="1" fontId="0" fillId="0" borderId="0" xfId="0" applyNumberFormat="1" applyFill="1"/>
    <xf numFmtId="0" fontId="2" fillId="0" borderId="5" xfId="0" applyFont="1" applyBorder="1" applyAlignment="1">
      <alignment horizontal="center" wrapText="1"/>
    </xf>
    <xf numFmtId="0" fontId="2" fillId="0" borderId="8" xfId="0" applyFont="1" applyBorder="1" applyAlignment="1">
      <alignment horizontal="center" wrapText="1"/>
    </xf>
    <xf numFmtId="1" fontId="2" fillId="0" borderId="2" xfId="0" applyNumberFormat="1" applyFont="1" applyBorder="1" applyAlignment="1">
      <alignment vertical="center"/>
    </xf>
    <xf numFmtId="1" fontId="2" fillId="0" borderId="1" xfId="0" applyNumberFormat="1"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66675</xdr:rowOff>
    </xdr:from>
    <xdr:to>
      <xdr:col>2</xdr:col>
      <xdr:colOff>457200</xdr:colOff>
      <xdr:row>1</xdr:row>
      <xdr:rowOff>1504950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2400" y="66675"/>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85725</xdr:rowOff>
    </xdr:from>
    <xdr:to>
      <xdr:col>2</xdr:col>
      <xdr:colOff>457200</xdr:colOff>
      <xdr:row>1</xdr:row>
      <xdr:rowOff>1533525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71450" y="85725"/>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76200</xdr:rowOff>
    </xdr:from>
    <xdr:to>
      <xdr:col>2</xdr:col>
      <xdr:colOff>828675</xdr:colOff>
      <xdr:row>1</xdr:row>
      <xdr:rowOff>1514475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5250" y="76200"/>
          <a:ext cx="5210175" cy="16287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Please note</a:t>
          </a:r>
          <a:r>
            <a:rPr lang="en-US" sz="1100">
              <a:solidFill>
                <a:schemeClr val="dk1"/>
              </a:solidFill>
              <a:effectLst/>
              <a:latin typeface="+mn-lt"/>
              <a:ea typeface="+mn-ea"/>
              <a:cs typeface="+mn-cs"/>
            </a:rPr>
            <a:t>: Data contained in this report is subject to potential data quality issues that may or may not be resolved during the following year's submission process. Data quality issues that arise from events such as legacy data migrations, vendor changes, and other local causes can drastically impact national or categorical averages. For example, CA-600, CA-607, and CA-612 experienced a vendor change in 2017 which caused inconsistent reporting from one year to the next. HUD is aware that each year data quality issues exist from these kinds of system changes but does not know each CoC that is impacted or the magnitude of the impact.  Therefore, please use the results with discretion.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408"/>
  <sheetViews>
    <sheetView topLeftCell="B1" zoomScaleNormal="100" workbookViewId="0">
      <selection activeCell="I1" sqref="I1:I1048576"/>
    </sheetView>
  </sheetViews>
  <sheetFormatPr baseColWidth="10" defaultColWidth="8.83203125" defaultRowHeight="15" x14ac:dyDescent="0.2"/>
  <cols>
    <col min="2" max="2" width="64.5" customWidth="1"/>
    <col min="3" max="3" width="10.6640625" customWidth="1"/>
    <col min="4" max="4" width="16.1640625" customWidth="1"/>
    <col min="5" max="5" width="30.6640625" customWidth="1"/>
    <col min="6" max="6" width="13.33203125" customWidth="1"/>
    <col min="7" max="7" width="10.83203125" customWidth="1"/>
    <col min="8" max="8" width="10.5" customWidth="1"/>
    <col min="9" max="9" width="15.6640625" style="49" customWidth="1"/>
    <col min="10" max="12" width="15.6640625" style="7" customWidth="1"/>
    <col min="13" max="19" width="16" customWidth="1"/>
    <col min="20" max="20" width="15.6640625" style="7" customWidth="1"/>
    <col min="21" max="22" width="15.6640625" customWidth="1"/>
    <col min="23" max="23" width="15.6640625" style="9" customWidth="1"/>
    <col min="24" max="36" width="15.6640625" style="7" customWidth="1"/>
    <col min="37" max="39" width="15.6640625" customWidth="1"/>
    <col min="40" max="45" width="15.6640625" style="7" customWidth="1"/>
    <col min="46" max="46" width="15" style="7" customWidth="1"/>
    <col min="60" max="60" width="12.5" bestFit="1" customWidth="1"/>
  </cols>
  <sheetData>
    <row r="1" spans="1:60" s="15" customFormat="1" ht="15" customHeight="1" x14ac:dyDescent="0.2">
      <c r="A1" s="37"/>
      <c r="B1" s="37"/>
      <c r="C1" s="37"/>
      <c r="D1" s="38"/>
      <c r="E1" s="31"/>
      <c r="F1" s="16"/>
      <c r="G1" s="18" t="s">
        <v>2</v>
      </c>
      <c r="H1" s="16"/>
      <c r="I1" s="52"/>
      <c r="J1" s="21"/>
      <c r="K1" s="21" t="s">
        <v>3</v>
      </c>
      <c r="L1" s="21"/>
      <c r="M1" s="23"/>
      <c r="N1" s="24"/>
      <c r="O1" s="24"/>
      <c r="P1" s="25" t="s">
        <v>4</v>
      </c>
      <c r="Q1" s="24"/>
      <c r="R1" s="24"/>
      <c r="S1" s="19"/>
      <c r="T1" s="26" t="s">
        <v>5</v>
      </c>
      <c r="U1" s="23"/>
      <c r="V1" s="24"/>
      <c r="W1" s="24"/>
      <c r="X1" s="24"/>
      <c r="Y1" s="24"/>
      <c r="Z1" s="24"/>
      <c r="AA1" s="25" t="s">
        <v>6</v>
      </c>
      <c r="AB1" s="24"/>
      <c r="AC1" s="24"/>
      <c r="AD1" s="24"/>
      <c r="AE1" s="24"/>
      <c r="AF1" s="24"/>
      <c r="AG1" s="24"/>
      <c r="AH1" s="24"/>
      <c r="AI1" s="29" t="s">
        <v>7</v>
      </c>
      <c r="AJ1" s="21"/>
      <c r="AK1" s="23"/>
      <c r="AL1" s="24"/>
      <c r="AM1" s="24"/>
      <c r="AN1" s="24"/>
      <c r="AO1" s="25" t="s">
        <v>8</v>
      </c>
      <c r="AP1" s="24"/>
      <c r="AQ1" s="24"/>
      <c r="AR1" s="24"/>
      <c r="AS1" s="24"/>
      <c r="AT1" s="19"/>
    </row>
    <row r="2" spans="1:60" s="4" customFormat="1" ht="147.75" customHeight="1" x14ac:dyDescent="0.2">
      <c r="A2" s="50" t="s">
        <v>0</v>
      </c>
      <c r="B2" s="51" t="s">
        <v>1043</v>
      </c>
      <c r="C2" s="51" t="s">
        <v>1042</v>
      </c>
      <c r="D2" s="39" t="s">
        <v>923</v>
      </c>
      <c r="E2" s="34" t="s">
        <v>1</v>
      </c>
      <c r="F2" s="30" t="s">
        <v>9</v>
      </c>
      <c r="G2" s="1" t="s">
        <v>10</v>
      </c>
      <c r="H2" s="1" t="s">
        <v>924</v>
      </c>
      <c r="I2" s="53" t="s">
        <v>12</v>
      </c>
      <c r="J2" s="2" t="s">
        <v>13</v>
      </c>
      <c r="K2" s="2" t="s">
        <v>14</v>
      </c>
      <c r="L2" s="2" t="s">
        <v>15</v>
      </c>
      <c r="M2" s="3" t="s">
        <v>16</v>
      </c>
      <c r="N2" s="3" t="s">
        <v>17</v>
      </c>
      <c r="O2" s="3" t="s">
        <v>18</v>
      </c>
      <c r="P2" s="3" t="s">
        <v>19</v>
      </c>
      <c r="Q2" s="3" t="s">
        <v>20</v>
      </c>
      <c r="R2" s="3" t="s">
        <v>21</v>
      </c>
      <c r="S2" s="3" t="s">
        <v>22</v>
      </c>
      <c r="T2" s="2" t="s">
        <v>23</v>
      </c>
      <c r="U2" s="3" t="s">
        <v>24</v>
      </c>
      <c r="V2" s="3" t="s">
        <v>25</v>
      </c>
      <c r="W2" s="3" t="s">
        <v>26</v>
      </c>
      <c r="X2" s="3" t="s">
        <v>27</v>
      </c>
      <c r="Y2" s="3" t="s">
        <v>28</v>
      </c>
      <c r="Z2" s="3" t="s">
        <v>29</v>
      </c>
      <c r="AA2" s="3" t="s">
        <v>30</v>
      </c>
      <c r="AB2" s="3" t="s">
        <v>31</v>
      </c>
      <c r="AC2" s="3" t="s">
        <v>32</v>
      </c>
      <c r="AD2" s="3" t="s">
        <v>33</v>
      </c>
      <c r="AE2" s="3" t="s">
        <v>34</v>
      </c>
      <c r="AF2" s="3" t="s">
        <v>35</v>
      </c>
      <c r="AG2" s="3" t="s">
        <v>36</v>
      </c>
      <c r="AH2" s="3" t="s">
        <v>37</v>
      </c>
      <c r="AI2" s="2" t="s">
        <v>38</v>
      </c>
      <c r="AJ2" s="2" t="s">
        <v>39</v>
      </c>
      <c r="AK2" s="3" t="s">
        <v>40</v>
      </c>
      <c r="AL2" s="3" t="s">
        <v>41</v>
      </c>
      <c r="AM2" s="3" t="s">
        <v>42</v>
      </c>
      <c r="AN2" s="3" t="s">
        <v>43</v>
      </c>
      <c r="AO2" s="3" t="s">
        <v>44</v>
      </c>
      <c r="AP2" s="3" t="s">
        <v>45</v>
      </c>
      <c r="AQ2" s="3" t="s">
        <v>46</v>
      </c>
      <c r="AR2" s="3" t="s">
        <v>47</v>
      </c>
      <c r="AS2" s="3" t="s">
        <v>48</v>
      </c>
      <c r="AT2" s="3" t="s">
        <v>49</v>
      </c>
    </row>
    <row r="3" spans="1:60" ht="15" customHeight="1" x14ac:dyDescent="0.2">
      <c r="A3" t="s">
        <v>50</v>
      </c>
      <c r="B3" t="s">
        <v>51</v>
      </c>
      <c r="C3" t="s">
        <v>52</v>
      </c>
      <c r="D3" s="5">
        <v>2949710</v>
      </c>
      <c r="E3" t="s">
        <v>53</v>
      </c>
      <c r="F3">
        <v>943</v>
      </c>
      <c r="G3">
        <v>734</v>
      </c>
      <c r="H3" s="6">
        <f>IFERROR(G3/F3,"NA")</f>
        <v>0.77836691410392367</v>
      </c>
      <c r="I3" s="49">
        <v>35</v>
      </c>
      <c r="J3" s="7">
        <v>16</v>
      </c>
      <c r="K3" s="7">
        <v>55</v>
      </c>
      <c r="L3" s="7">
        <v>21</v>
      </c>
      <c r="M3" s="8">
        <v>680</v>
      </c>
      <c r="N3" s="8">
        <v>119</v>
      </c>
      <c r="O3" s="8">
        <v>150</v>
      </c>
      <c r="P3" s="8">
        <v>193</v>
      </c>
      <c r="Q3" s="6">
        <f t="shared" ref="Q3:S34" si="0">IFERROR(N3/$M3,"NA")</f>
        <v>0.17499999999999999</v>
      </c>
      <c r="R3" s="6">
        <f t="shared" si="0"/>
        <v>0.22058823529411764</v>
      </c>
      <c r="S3" s="6">
        <f t="shared" si="0"/>
        <v>0.2838235294117647</v>
      </c>
      <c r="T3" s="7">
        <v>4871</v>
      </c>
      <c r="U3">
        <v>143</v>
      </c>
      <c r="V3">
        <v>5</v>
      </c>
      <c r="W3" s="9">
        <f>IFERROR(V3/U3,"NA")</f>
        <v>3.4965034965034968E-2</v>
      </c>
      <c r="X3" s="7">
        <v>46</v>
      </c>
      <c r="Y3" s="9">
        <f>IFERROR(X3/U3,"NA")</f>
        <v>0.32167832167832167</v>
      </c>
      <c r="Z3" s="7">
        <v>47</v>
      </c>
      <c r="AA3" s="9">
        <f>IFERROR(Z3/U3,"NA")</f>
        <v>0.32867132867132864</v>
      </c>
      <c r="AB3" s="7">
        <v>107</v>
      </c>
      <c r="AC3" s="7">
        <v>15</v>
      </c>
      <c r="AD3" s="9">
        <f>IFERROR(AC3/AB3,"NA")</f>
        <v>0.14018691588785046</v>
      </c>
      <c r="AE3" s="7">
        <v>17</v>
      </c>
      <c r="AF3" s="9">
        <f>IFERROR(AE3/AB3,"NA")</f>
        <v>0.15887850467289719</v>
      </c>
      <c r="AG3" s="7">
        <v>28</v>
      </c>
      <c r="AH3" s="9">
        <f>IFERROR(AG3/AB3,"NA")</f>
        <v>0.26168224299065418</v>
      </c>
      <c r="AI3" s="7">
        <v>2378</v>
      </c>
      <c r="AJ3" s="7">
        <v>2551</v>
      </c>
      <c r="AK3">
        <v>89</v>
      </c>
      <c r="AL3">
        <v>0</v>
      </c>
      <c r="AM3">
        <v>1</v>
      </c>
      <c r="AN3" s="9">
        <f>IFERROR(((AM3+AL3)/AK3),"NA")</f>
        <v>1.1235955056179775E-2</v>
      </c>
      <c r="AO3" s="7">
        <v>1492</v>
      </c>
      <c r="AP3" s="7">
        <v>828</v>
      </c>
      <c r="AQ3" s="9">
        <f>IFERROR(AP3/AO3,"NA")</f>
        <v>0.55495978552278824</v>
      </c>
      <c r="AR3" s="7">
        <v>439</v>
      </c>
      <c r="AS3" s="7">
        <v>395</v>
      </c>
      <c r="AT3" s="9">
        <f>IFERROR(AS3/AR3,"NA")</f>
        <v>0.89977220956719817</v>
      </c>
      <c r="AU3" s="10"/>
      <c r="AV3" s="10"/>
      <c r="AW3" s="10"/>
      <c r="AX3" s="10"/>
      <c r="AY3" s="10"/>
      <c r="AZ3" s="10"/>
      <c r="BA3" s="10"/>
      <c r="BB3" s="10"/>
      <c r="BC3" s="10"/>
      <c r="BD3" s="10"/>
      <c r="BE3" s="10"/>
      <c r="BF3" s="10"/>
      <c r="BG3" s="10"/>
      <c r="BH3" s="4"/>
    </row>
    <row r="4" spans="1:60" ht="15" customHeight="1" x14ac:dyDescent="0.2">
      <c r="A4" t="s">
        <v>50</v>
      </c>
      <c r="B4" t="s">
        <v>54</v>
      </c>
      <c r="C4" t="s">
        <v>55</v>
      </c>
      <c r="D4" s="5">
        <v>762763</v>
      </c>
      <c r="E4" t="s">
        <v>56</v>
      </c>
      <c r="F4">
        <v>482</v>
      </c>
      <c r="G4">
        <v>358</v>
      </c>
      <c r="H4" s="6">
        <f t="shared" ref="H4:H67" si="1">IFERROR(G4/F4,"NA")</f>
        <v>0.74273858921161828</v>
      </c>
      <c r="I4" s="49">
        <v>48</v>
      </c>
      <c r="J4" s="7">
        <v>20</v>
      </c>
      <c r="K4" s="7">
        <v>77</v>
      </c>
      <c r="L4" s="7">
        <v>29</v>
      </c>
      <c r="M4" s="8">
        <v>89</v>
      </c>
      <c r="N4" s="8">
        <v>7</v>
      </c>
      <c r="O4" s="8">
        <v>10</v>
      </c>
      <c r="P4" s="8">
        <v>18</v>
      </c>
      <c r="Q4" s="6">
        <f t="shared" si="0"/>
        <v>7.8651685393258425E-2</v>
      </c>
      <c r="R4" s="6">
        <f t="shared" si="0"/>
        <v>0.11235955056179775</v>
      </c>
      <c r="S4" s="6">
        <f t="shared" si="0"/>
        <v>0.20224719101123595</v>
      </c>
      <c r="T4" s="7">
        <v>1711</v>
      </c>
      <c r="U4">
        <v>66</v>
      </c>
      <c r="V4">
        <v>0</v>
      </c>
      <c r="W4" s="9">
        <f t="shared" ref="W4:W67" si="2">IFERROR(V4/U4,"NA")</f>
        <v>0</v>
      </c>
      <c r="X4" s="7">
        <v>11</v>
      </c>
      <c r="Y4" s="9">
        <f t="shared" ref="Y4:Y67" si="3">IFERROR(X4/U4,"NA")</f>
        <v>0.16666666666666666</v>
      </c>
      <c r="Z4" s="7">
        <v>11</v>
      </c>
      <c r="AA4" s="9">
        <f t="shared" ref="AA4:AA67" si="4">IFERROR(Z4/U4,"NA")</f>
        <v>0.16666666666666666</v>
      </c>
      <c r="AB4" s="7">
        <v>24</v>
      </c>
      <c r="AC4" s="7">
        <v>0</v>
      </c>
      <c r="AD4" s="9">
        <f t="shared" ref="AD4:AD67" si="5">IFERROR(AC4/AB4,"NA")</f>
        <v>0</v>
      </c>
      <c r="AE4" s="7">
        <v>2</v>
      </c>
      <c r="AF4" s="9">
        <f t="shared" ref="AF4:AF67" si="6">IFERROR(AE4/AB4,"NA")</f>
        <v>8.3333333333333329E-2</v>
      </c>
      <c r="AG4" s="7">
        <v>2</v>
      </c>
      <c r="AH4" s="9">
        <f t="shared" ref="AH4:AH67" si="7">IFERROR(AG4/AB4,"NA")</f>
        <v>8.3333333333333329E-2</v>
      </c>
      <c r="AI4" s="7">
        <v>1038</v>
      </c>
      <c r="AJ4" s="7">
        <v>1104</v>
      </c>
      <c r="AK4">
        <v>0</v>
      </c>
      <c r="AL4">
        <v>0</v>
      </c>
      <c r="AM4">
        <v>0</v>
      </c>
      <c r="AN4" s="9" t="str">
        <f t="shared" ref="AN4:AN67" si="8">IFERROR(((AM4+AL4)/AK4),"NA")</f>
        <v>NA</v>
      </c>
      <c r="AO4" s="7">
        <v>683</v>
      </c>
      <c r="AP4" s="7">
        <v>209</v>
      </c>
      <c r="AQ4" s="9">
        <f t="shared" ref="AQ4:AQ67" si="9">IFERROR(AP4/AO4,"NA")</f>
        <v>0.30600292825768666</v>
      </c>
      <c r="AR4" s="7">
        <v>171</v>
      </c>
      <c r="AS4" s="7">
        <v>152</v>
      </c>
      <c r="AT4" s="9">
        <f t="shared" ref="AT4:AT67" si="10">IFERROR(AS4/AR4,"NA")</f>
        <v>0.88888888888888884</v>
      </c>
    </row>
    <row r="5" spans="1:60" ht="15" customHeight="1" x14ac:dyDescent="0.2">
      <c r="A5" t="s">
        <v>57</v>
      </c>
      <c r="B5" t="s">
        <v>58</v>
      </c>
      <c r="C5" t="s">
        <v>59</v>
      </c>
      <c r="D5" s="5">
        <v>8997707</v>
      </c>
      <c r="E5" t="s">
        <v>53</v>
      </c>
      <c r="F5">
        <v>967</v>
      </c>
      <c r="G5">
        <v>826</v>
      </c>
      <c r="H5" s="6">
        <f t="shared" si="1"/>
        <v>0.85418821096173736</v>
      </c>
      <c r="I5" s="49">
        <v>46</v>
      </c>
      <c r="J5" s="7">
        <v>12</v>
      </c>
      <c r="K5" s="7">
        <v>76</v>
      </c>
      <c r="L5" s="7">
        <v>18</v>
      </c>
      <c r="M5" s="8">
        <v>1100</v>
      </c>
      <c r="N5" s="8">
        <v>165</v>
      </c>
      <c r="O5" s="8">
        <v>227</v>
      </c>
      <c r="P5" s="8">
        <v>307</v>
      </c>
      <c r="Q5" s="6">
        <f t="shared" si="0"/>
        <v>0.15</v>
      </c>
      <c r="R5" s="6">
        <f t="shared" si="0"/>
        <v>0.20636363636363636</v>
      </c>
      <c r="S5" s="6">
        <f t="shared" si="0"/>
        <v>0.27909090909090911</v>
      </c>
      <c r="T5" s="7">
        <v>4511</v>
      </c>
      <c r="U5">
        <v>536</v>
      </c>
      <c r="V5">
        <v>10</v>
      </c>
      <c r="W5" s="9">
        <f t="shared" si="2"/>
        <v>1.8656716417910446E-2</v>
      </c>
      <c r="X5" s="7">
        <v>16</v>
      </c>
      <c r="Y5" s="9">
        <f t="shared" si="3"/>
        <v>2.9850746268656716E-2</v>
      </c>
      <c r="Z5" s="7">
        <v>26</v>
      </c>
      <c r="AA5" s="9">
        <f t="shared" si="4"/>
        <v>4.8507462686567165E-2</v>
      </c>
      <c r="AB5" s="7">
        <v>333</v>
      </c>
      <c r="AC5" s="7">
        <v>60</v>
      </c>
      <c r="AD5" s="9">
        <f t="shared" si="5"/>
        <v>0.18018018018018017</v>
      </c>
      <c r="AE5" s="7">
        <v>71</v>
      </c>
      <c r="AF5" s="9">
        <f t="shared" si="6"/>
        <v>0.21321321321321321</v>
      </c>
      <c r="AG5" s="7">
        <v>122</v>
      </c>
      <c r="AH5" s="9">
        <f t="shared" si="7"/>
        <v>0.36636636636636638</v>
      </c>
      <c r="AI5" s="7">
        <v>2799</v>
      </c>
      <c r="AJ5" s="7">
        <v>3302</v>
      </c>
      <c r="AK5">
        <v>675</v>
      </c>
      <c r="AL5">
        <v>220</v>
      </c>
      <c r="AM5">
        <v>68</v>
      </c>
      <c r="AN5" s="9">
        <f t="shared" si="8"/>
        <v>0.42666666666666669</v>
      </c>
      <c r="AO5" s="7">
        <v>4090</v>
      </c>
      <c r="AP5" s="7">
        <v>890</v>
      </c>
      <c r="AQ5" s="9">
        <f t="shared" si="9"/>
        <v>0.2176039119804401</v>
      </c>
      <c r="AR5" s="7">
        <v>1529</v>
      </c>
      <c r="AS5" s="7">
        <v>1348</v>
      </c>
      <c r="AT5" s="9">
        <f t="shared" si="10"/>
        <v>0.88162197514715501</v>
      </c>
    </row>
    <row r="6" spans="1:60" ht="15" customHeight="1" x14ac:dyDescent="0.2">
      <c r="A6" t="s">
        <v>57</v>
      </c>
      <c r="B6" t="s">
        <v>60</v>
      </c>
      <c r="C6" t="s">
        <v>61</v>
      </c>
      <c r="D6" s="5">
        <v>3953258</v>
      </c>
      <c r="E6" t="s">
        <v>53</v>
      </c>
      <c r="F6">
        <v>403</v>
      </c>
      <c r="G6">
        <v>326</v>
      </c>
      <c r="H6" s="6">
        <f t="shared" si="1"/>
        <v>0.80893300248138955</v>
      </c>
      <c r="I6" s="49">
        <v>27</v>
      </c>
      <c r="J6" s="7">
        <v>6</v>
      </c>
      <c r="K6" s="7">
        <v>44</v>
      </c>
      <c r="L6" s="7">
        <v>7</v>
      </c>
      <c r="M6" s="8">
        <v>556</v>
      </c>
      <c r="N6" s="8">
        <v>64</v>
      </c>
      <c r="O6" s="8">
        <v>87</v>
      </c>
      <c r="P6" s="8">
        <v>117</v>
      </c>
      <c r="Q6" s="6">
        <f t="shared" si="0"/>
        <v>0.11510791366906475</v>
      </c>
      <c r="R6" s="6">
        <f t="shared" si="0"/>
        <v>0.15647482014388489</v>
      </c>
      <c r="S6" s="6">
        <f t="shared" si="0"/>
        <v>0.21043165467625899</v>
      </c>
      <c r="T6" s="7">
        <v>2396</v>
      </c>
      <c r="U6">
        <v>150</v>
      </c>
      <c r="V6">
        <v>8</v>
      </c>
      <c r="W6" s="9">
        <f t="shared" si="2"/>
        <v>5.3333333333333337E-2</v>
      </c>
      <c r="X6" s="7">
        <v>87</v>
      </c>
      <c r="Y6" s="9">
        <f t="shared" si="3"/>
        <v>0.57999999999999996</v>
      </c>
      <c r="Z6" s="7">
        <v>94</v>
      </c>
      <c r="AA6" s="9">
        <f t="shared" si="4"/>
        <v>0.62666666666666671</v>
      </c>
      <c r="AB6" s="7">
        <v>93</v>
      </c>
      <c r="AC6" s="7">
        <v>21</v>
      </c>
      <c r="AD6" s="9">
        <f t="shared" si="5"/>
        <v>0.22580645161290322</v>
      </c>
      <c r="AE6" s="7">
        <v>28</v>
      </c>
      <c r="AF6" s="9">
        <f t="shared" si="6"/>
        <v>0.30107526881720431</v>
      </c>
      <c r="AG6" s="7">
        <v>48</v>
      </c>
      <c r="AH6" s="9">
        <f t="shared" si="7"/>
        <v>0.5161290322580645</v>
      </c>
      <c r="AI6" s="7">
        <v>1748</v>
      </c>
      <c r="AJ6" s="7">
        <v>1929</v>
      </c>
      <c r="AK6">
        <v>271</v>
      </c>
      <c r="AL6">
        <v>27</v>
      </c>
      <c r="AM6">
        <v>28</v>
      </c>
      <c r="AN6" s="9">
        <f t="shared" si="8"/>
        <v>0.2029520295202952</v>
      </c>
      <c r="AO6" s="7">
        <v>1727</v>
      </c>
      <c r="AP6" s="7">
        <v>217</v>
      </c>
      <c r="AQ6" s="9">
        <f t="shared" si="9"/>
        <v>0.12565141864504922</v>
      </c>
      <c r="AR6" s="7">
        <v>213</v>
      </c>
      <c r="AS6" s="7">
        <v>202</v>
      </c>
      <c r="AT6" s="9">
        <f t="shared" si="10"/>
        <v>0.94835680751173712</v>
      </c>
    </row>
    <row r="7" spans="1:60" x14ac:dyDescent="0.2">
      <c r="A7" t="s">
        <v>57</v>
      </c>
      <c r="B7" t="s">
        <v>62</v>
      </c>
      <c r="C7" t="s">
        <v>63</v>
      </c>
      <c r="D7" s="5">
        <v>754922</v>
      </c>
      <c r="E7" t="s">
        <v>53</v>
      </c>
      <c r="F7">
        <v>477</v>
      </c>
      <c r="G7">
        <v>152</v>
      </c>
      <c r="H7" s="6">
        <f t="shared" si="1"/>
        <v>0.31865828092243187</v>
      </c>
      <c r="I7" s="49">
        <v>91</v>
      </c>
      <c r="J7" s="7">
        <v>22</v>
      </c>
      <c r="K7" s="7">
        <v>93</v>
      </c>
      <c r="L7" s="7">
        <v>23</v>
      </c>
      <c r="M7" s="8">
        <v>76</v>
      </c>
      <c r="N7" s="8">
        <v>9</v>
      </c>
      <c r="O7" s="8">
        <v>10</v>
      </c>
      <c r="P7" s="8">
        <v>12</v>
      </c>
      <c r="Q7" s="6">
        <f t="shared" si="0"/>
        <v>0.11842105263157894</v>
      </c>
      <c r="R7" s="6">
        <f t="shared" si="0"/>
        <v>0.13157894736842105</v>
      </c>
      <c r="S7" s="6">
        <f t="shared" si="0"/>
        <v>0.15789473684210525</v>
      </c>
      <c r="T7" s="7">
        <v>533</v>
      </c>
      <c r="U7">
        <v>52</v>
      </c>
      <c r="V7">
        <v>0</v>
      </c>
      <c r="W7" s="9">
        <f t="shared" si="2"/>
        <v>0</v>
      </c>
      <c r="X7" s="7">
        <v>0</v>
      </c>
      <c r="Y7" s="9">
        <f t="shared" si="3"/>
        <v>0</v>
      </c>
      <c r="Z7" s="7">
        <v>0</v>
      </c>
      <c r="AA7" s="9">
        <f t="shared" si="4"/>
        <v>0</v>
      </c>
      <c r="AB7" s="7">
        <v>28</v>
      </c>
      <c r="AC7" s="7">
        <v>2</v>
      </c>
      <c r="AD7" s="9">
        <f t="shared" si="5"/>
        <v>7.1428571428571425E-2</v>
      </c>
      <c r="AE7" s="7">
        <v>9</v>
      </c>
      <c r="AF7" s="9">
        <f t="shared" si="6"/>
        <v>0.32142857142857145</v>
      </c>
      <c r="AG7" s="7">
        <v>10</v>
      </c>
      <c r="AH7" s="9">
        <f t="shared" si="7"/>
        <v>0.35714285714285715</v>
      </c>
      <c r="AI7" s="7">
        <v>284</v>
      </c>
      <c r="AJ7" s="7">
        <v>467</v>
      </c>
      <c r="AK7">
        <v>14</v>
      </c>
      <c r="AL7">
        <v>7</v>
      </c>
      <c r="AM7">
        <v>3</v>
      </c>
      <c r="AN7" s="9">
        <f t="shared" si="8"/>
        <v>0.7142857142857143</v>
      </c>
      <c r="AO7" s="7">
        <v>630</v>
      </c>
      <c r="AP7" s="7">
        <v>223</v>
      </c>
      <c r="AQ7" s="9">
        <f t="shared" si="9"/>
        <v>0.35396825396825399</v>
      </c>
      <c r="AR7" s="7">
        <v>148</v>
      </c>
      <c r="AS7" s="7">
        <v>132</v>
      </c>
      <c r="AT7" s="9">
        <f t="shared" si="10"/>
        <v>0.89189189189189189</v>
      </c>
    </row>
    <row r="8" spans="1:60" ht="15" customHeight="1" x14ac:dyDescent="0.2">
      <c r="A8" t="s">
        <v>57</v>
      </c>
      <c r="B8" t="s">
        <v>64</v>
      </c>
      <c r="C8" t="s">
        <v>65</v>
      </c>
      <c r="D8" s="5">
        <v>2112078</v>
      </c>
      <c r="E8" t="s">
        <v>53</v>
      </c>
      <c r="F8">
        <v>354</v>
      </c>
      <c r="G8">
        <v>339</v>
      </c>
      <c r="H8" s="6">
        <f t="shared" si="1"/>
        <v>0.9576271186440678</v>
      </c>
      <c r="I8" s="49">
        <v>71</v>
      </c>
      <c r="J8" s="7">
        <v>35</v>
      </c>
      <c r="K8" s="7">
        <v>110</v>
      </c>
      <c r="L8" s="7">
        <v>46</v>
      </c>
      <c r="M8" s="8">
        <v>251</v>
      </c>
      <c r="N8" s="8">
        <v>39</v>
      </c>
      <c r="O8" s="8">
        <v>50</v>
      </c>
      <c r="P8" s="8">
        <v>63</v>
      </c>
      <c r="Q8" s="6">
        <f t="shared" si="0"/>
        <v>0.15537848605577689</v>
      </c>
      <c r="R8" s="6">
        <f t="shared" si="0"/>
        <v>0.19920318725099601</v>
      </c>
      <c r="S8" s="6">
        <f t="shared" si="0"/>
        <v>0.25099601593625498</v>
      </c>
      <c r="T8" s="7">
        <v>1040</v>
      </c>
      <c r="U8">
        <v>61</v>
      </c>
      <c r="V8">
        <v>0</v>
      </c>
      <c r="W8" s="9">
        <f t="shared" si="2"/>
        <v>0</v>
      </c>
      <c r="X8" s="7">
        <v>0</v>
      </c>
      <c r="Y8" s="9">
        <f t="shared" si="3"/>
        <v>0</v>
      </c>
      <c r="Z8" s="7">
        <v>0</v>
      </c>
      <c r="AA8" s="9">
        <f t="shared" si="4"/>
        <v>0</v>
      </c>
      <c r="AB8" s="7">
        <v>26</v>
      </c>
      <c r="AC8" s="7">
        <v>2</v>
      </c>
      <c r="AD8" s="9">
        <f t="shared" si="5"/>
        <v>7.6923076923076927E-2</v>
      </c>
      <c r="AE8" s="7">
        <v>11</v>
      </c>
      <c r="AF8" s="9">
        <f t="shared" si="6"/>
        <v>0.42307692307692307</v>
      </c>
      <c r="AG8" s="7">
        <v>12</v>
      </c>
      <c r="AH8" s="9">
        <f t="shared" si="7"/>
        <v>0.46153846153846156</v>
      </c>
      <c r="AI8" s="7">
        <v>743</v>
      </c>
      <c r="AJ8" s="7">
        <v>857</v>
      </c>
      <c r="AK8">
        <v>56</v>
      </c>
      <c r="AL8">
        <v>46</v>
      </c>
      <c r="AM8">
        <v>1</v>
      </c>
      <c r="AN8" s="9">
        <f t="shared" si="8"/>
        <v>0.8392857142857143</v>
      </c>
      <c r="AO8" s="7">
        <v>871</v>
      </c>
      <c r="AP8" s="7">
        <v>314</v>
      </c>
      <c r="AQ8" s="9">
        <f t="shared" si="9"/>
        <v>0.36050516647531572</v>
      </c>
      <c r="AR8" s="7">
        <v>285</v>
      </c>
      <c r="AS8" s="7">
        <v>255</v>
      </c>
      <c r="AT8" s="9">
        <f t="shared" si="10"/>
        <v>0.89473684210526316</v>
      </c>
    </row>
    <row r="9" spans="1:60" ht="15" customHeight="1" x14ac:dyDescent="0.2">
      <c r="A9" t="s">
        <v>57</v>
      </c>
      <c r="B9" t="s">
        <v>66</v>
      </c>
      <c r="C9" t="s">
        <v>67</v>
      </c>
      <c r="D9" s="5">
        <v>0</v>
      </c>
      <c r="E9" t="s">
        <v>53</v>
      </c>
      <c r="F9">
        <v>73</v>
      </c>
      <c r="G9">
        <v>64</v>
      </c>
      <c r="H9" s="6">
        <f t="shared" si="1"/>
        <v>0.87671232876712324</v>
      </c>
      <c r="I9" s="49">
        <v>88</v>
      </c>
      <c r="J9" s="7">
        <v>16</v>
      </c>
      <c r="K9" s="7">
        <v>98</v>
      </c>
      <c r="L9" s="7">
        <v>17</v>
      </c>
      <c r="M9" s="8">
        <v>81</v>
      </c>
      <c r="N9" s="8">
        <v>5</v>
      </c>
      <c r="O9" s="8">
        <v>11</v>
      </c>
      <c r="P9" s="8">
        <v>12</v>
      </c>
      <c r="Q9" s="6">
        <f t="shared" si="0"/>
        <v>6.1728395061728392E-2</v>
      </c>
      <c r="R9" s="6">
        <f t="shared" si="0"/>
        <v>0.13580246913580246</v>
      </c>
      <c r="S9" s="6">
        <f t="shared" si="0"/>
        <v>0.14814814814814814</v>
      </c>
      <c r="T9" s="7">
        <v>530</v>
      </c>
      <c r="U9">
        <v>0</v>
      </c>
      <c r="V9">
        <v>0</v>
      </c>
      <c r="W9" s="9" t="str">
        <f t="shared" si="2"/>
        <v>NA</v>
      </c>
      <c r="X9" s="7">
        <v>0</v>
      </c>
      <c r="Y9" s="9" t="str">
        <f t="shared" si="3"/>
        <v>NA</v>
      </c>
      <c r="Z9" s="7">
        <v>0</v>
      </c>
      <c r="AA9" s="9" t="str">
        <f t="shared" si="4"/>
        <v>NA</v>
      </c>
      <c r="AB9" s="7">
        <v>0</v>
      </c>
      <c r="AC9" s="7">
        <v>0</v>
      </c>
      <c r="AD9" s="9" t="str">
        <f t="shared" si="5"/>
        <v>NA</v>
      </c>
      <c r="AE9" s="7">
        <v>0</v>
      </c>
      <c r="AF9" s="9" t="str">
        <f t="shared" si="6"/>
        <v>NA</v>
      </c>
      <c r="AG9" s="7">
        <v>0</v>
      </c>
      <c r="AH9" s="9" t="str">
        <f t="shared" si="7"/>
        <v>NA</v>
      </c>
      <c r="AI9" s="7">
        <v>414</v>
      </c>
      <c r="AJ9" s="7">
        <v>425</v>
      </c>
      <c r="AK9">
        <v>0</v>
      </c>
      <c r="AL9">
        <v>0</v>
      </c>
      <c r="AM9">
        <v>0</v>
      </c>
      <c r="AN9" s="9" t="str">
        <f t="shared" si="8"/>
        <v>NA</v>
      </c>
      <c r="AO9" s="7">
        <v>446</v>
      </c>
      <c r="AP9" s="7">
        <v>66</v>
      </c>
      <c r="AQ9" s="9">
        <f t="shared" si="9"/>
        <v>0.14798206278026907</v>
      </c>
      <c r="AR9" s="7">
        <v>15</v>
      </c>
      <c r="AS9" s="7">
        <v>13</v>
      </c>
      <c r="AT9" s="9">
        <f t="shared" si="10"/>
        <v>0.8666666666666667</v>
      </c>
    </row>
    <row r="10" spans="1:60" ht="15" customHeight="1" x14ac:dyDescent="0.2">
      <c r="A10" t="s">
        <v>57</v>
      </c>
      <c r="B10" t="s">
        <v>68</v>
      </c>
      <c r="C10" t="s">
        <v>69</v>
      </c>
      <c r="D10" s="5">
        <v>232472</v>
      </c>
      <c r="E10" t="s">
        <v>53</v>
      </c>
      <c r="F10">
        <v>182</v>
      </c>
      <c r="G10">
        <v>62</v>
      </c>
      <c r="H10" s="6">
        <f t="shared" si="1"/>
        <v>0.34065934065934067</v>
      </c>
      <c r="I10" s="49">
        <v>7</v>
      </c>
      <c r="J10" s="7">
        <v>7</v>
      </c>
      <c r="K10" s="7">
        <v>182</v>
      </c>
      <c r="L10" s="7">
        <v>105</v>
      </c>
      <c r="M10" s="8">
        <v>21</v>
      </c>
      <c r="N10" s="8">
        <v>0</v>
      </c>
      <c r="O10" s="8">
        <v>2</v>
      </c>
      <c r="P10" s="8">
        <v>4</v>
      </c>
      <c r="Q10" s="6">
        <f t="shared" si="0"/>
        <v>0</v>
      </c>
      <c r="R10" s="6">
        <f t="shared" si="0"/>
        <v>9.5238095238095233E-2</v>
      </c>
      <c r="S10" s="6">
        <f t="shared" si="0"/>
        <v>0.19047619047619047</v>
      </c>
      <c r="T10" s="7">
        <v>73</v>
      </c>
      <c r="U10">
        <v>16</v>
      </c>
      <c r="V10">
        <v>0</v>
      </c>
      <c r="W10" s="9">
        <f t="shared" si="2"/>
        <v>0</v>
      </c>
      <c r="X10" s="7">
        <v>0</v>
      </c>
      <c r="Y10" s="9">
        <f t="shared" si="3"/>
        <v>0</v>
      </c>
      <c r="Z10" s="7">
        <v>0</v>
      </c>
      <c r="AA10" s="9">
        <f t="shared" si="4"/>
        <v>0</v>
      </c>
      <c r="AB10" s="7">
        <v>7</v>
      </c>
      <c r="AC10" s="7">
        <v>0</v>
      </c>
      <c r="AD10" s="9">
        <f t="shared" si="5"/>
        <v>0</v>
      </c>
      <c r="AE10" s="7">
        <v>0</v>
      </c>
      <c r="AF10" s="9">
        <f t="shared" si="6"/>
        <v>0</v>
      </c>
      <c r="AG10" s="7">
        <v>0</v>
      </c>
      <c r="AH10" s="9">
        <f t="shared" si="7"/>
        <v>0</v>
      </c>
      <c r="AI10" s="7">
        <v>43</v>
      </c>
      <c r="AJ10" s="7">
        <v>194</v>
      </c>
      <c r="AK10">
        <v>0</v>
      </c>
      <c r="AL10">
        <v>0</v>
      </c>
      <c r="AM10">
        <v>0</v>
      </c>
      <c r="AN10" s="9" t="str">
        <f t="shared" si="8"/>
        <v>NA</v>
      </c>
      <c r="AO10" s="7">
        <v>207</v>
      </c>
      <c r="AP10" s="7">
        <v>154</v>
      </c>
      <c r="AQ10" s="9">
        <f t="shared" si="9"/>
        <v>0.7439613526570048</v>
      </c>
      <c r="AR10" s="7">
        <v>98</v>
      </c>
      <c r="AS10" s="7">
        <v>95</v>
      </c>
      <c r="AT10" s="9">
        <f t="shared" si="10"/>
        <v>0.96938775510204078</v>
      </c>
    </row>
    <row r="11" spans="1:60" ht="15" customHeight="1" x14ac:dyDescent="0.2">
      <c r="A11" t="s">
        <v>57</v>
      </c>
      <c r="B11" t="s">
        <v>70</v>
      </c>
      <c r="C11" t="s">
        <v>71</v>
      </c>
      <c r="D11" s="5">
        <f>543801+502183</f>
        <v>1045984</v>
      </c>
      <c r="E11" t="s">
        <v>56</v>
      </c>
      <c r="F11">
        <v>481</v>
      </c>
      <c r="G11">
        <v>10</v>
      </c>
      <c r="H11" s="6">
        <f t="shared" si="1"/>
        <v>2.0790020790020791E-2</v>
      </c>
      <c r="I11" s="49">
        <v>178</v>
      </c>
      <c r="J11" s="7">
        <v>178</v>
      </c>
      <c r="K11" s="7">
        <v>166</v>
      </c>
      <c r="L11" s="7">
        <v>76</v>
      </c>
      <c r="M11" s="8">
        <v>69</v>
      </c>
      <c r="N11" s="8">
        <v>0</v>
      </c>
      <c r="O11" s="8">
        <v>0</v>
      </c>
      <c r="P11" s="8">
        <v>2</v>
      </c>
      <c r="Q11" s="6">
        <f t="shared" si="0"/>
        <v>0</v>
      </c>
      <c r="R11" s="6">
        <f t="shared" si="0"/>
        <v>0</v>
      </c>
      <c r="S11" s="6">
        <f t="shared" si="0"/>
        <v>2.8985507246376812E-2</v>
      </c>
      <c r="T11" s="7">
        <v>61</v>
      </c>
      <c r="U11">
        <v>4</v>
      </c>
      <c r="V11">
        <v>0</v>
      </c>
      <c r="W11" s="9">
        <f t="shared" si="2"/>
        <v>0</v>
      </c>
      <c r="X11" s="7">
        <v>0</v>
      </c>
      <c r="Y11" s="9">
        <f t="shared" si="3"/>
        <v>0</v>
      </c>
      <c r="Z11" s="7">
        <v>0</v>
      </c>
      <c r="AA11" s="9">
        <f t="shared" si="4"/>
        <v>0</v>
      </c>
      <c r="AB11" s="7">
        <v>17</v>
      </c>
      <c r="AC11" s="7">
        <v>1</v>
      </c>
      <c r="AD11" s="9">
        <f t="shared" si="5"/>
        <v>5.8823529411764705E-2</v>
      </c>
      <c r="AE11" s="7">
        <v>5</v>
      </c>
      <c r="AF11" s="9">
        <f t="shared" si="6"/>
        <v>0.29411764705882354</v>
      </c>
      <c r="AG11" s="7">
        <v>6</v>
      </c>
      <c r="AH11" s="9">
        <f t="shared" si="7"/>
        <v>0.35294117647058826</v>
      </c>
      <c r="AI11" s="7">
        <v>47</v>
      </c>
      <c r="AJ11" s="7">
        <v>363</v>
      </c>
      <c r="AK11">
        <v>0</v>
      </c>
      <c r="AL11">
        <v>0</v>
      </c>
      <c r="AM11">
        <v>0</v>
      </c>
      <c r="AN11" s="9" t="str">
        <f t="shared" si="8"/>
        <v>NA</v>
      </c>
      <c r="AO11" s="7">
        <v>325</v>
      </c>
      <c r="AP11" s="7">
        <v>226</v>
      </c>
      <c r="AQ11" s="9">
        <f t="shared" si="9"/>
        <v>0.69538461538461538</v>
      </c>
      <c r="AR11" s="7">
        <v>95</v>
      </c>
      <c r="AS11" s="7">
        <v>83</v>
      </c>
      <c r="AT11" s="9">
        <f t="shared" si="10"/>
        <v>0.87368421052631584</v>
      </c>
    </row>
    <row r="12" spans="1:60" ht="15" customHeight="1" x14ac:dyDescent="0.2">
      <c r="A12" t="s">
        <v>72</v>
      </c>
      <c r="B12" t="s">
        <v>73</v>
      </c>
      <c r="C12" t="s">
        <v>74</v>
      </c>
      <c r="D12" s="5">
        <v>3359964</v>
      </c>
      <c r="E12" t="s">
        <v>53</v>
      </c>
      <c r="F12">
        <v>649</v>
      </c>
      <c r="G12">
        <v>409</v>
      </c>
      <c r="H12" s="6">
        <f t="shared" si="1"/>
        <v>0.63020030816640982</v>
      </c>
      <c r="I12" s="49">
        <v>46</v>
      </c>
      <c r="J12" s="7">
        <v>21</v>
      </c>
      <c r="K12" s="7">
        <v>72</v>
      </c>
      <c r="L12" s="7">
        <v>30</v>
      </c>
      <c r="M12" s="8">
        <v>491</v>
      </c>
      <c r="N12" s="8">
        <v>44</v>
      </c>
      <c r="O12" s="8">
        <v>62</v>
      </c>
      <c r="P12" s="8">
        <v>90</v>
      </c>
      <c r="Q12" s="6">
        <f t="shared" si="0"/>
        <v>8.9613034623217916E-2</v>
      </c>
      <c r="R12" s="6">
        <f t="shared" si="0"/>
        <v>0.12627291242362526</v>
      </c>
      <c r="S12" s="6">
        <f t="shared" si="0"/>
        <v>0.18329938900203666</v>
      </c>
      <c r="T12" s="7">
        <v>1871</v>
      </c>
      <c r="U12">
        <v>305</v>
      </c>
      <c r="V12">
        <v>3</v>
      </c>
      <c r="W12" s="9">
        <f t="shared" si="2"/>
        <v>9.8360655737704927E-3</v>
      </c>
      <c r="X12" s="7">
        <v>31</v>
      </c>
      <c r="Y12" s="9">
        <f t="shared" si="3"/>
        <v>0.10163934426229508</v>
      </c>
      <c r="Z12" s="7">
        <v>33</v>
      </c>
      <c r="AA12" s="9">
        <f t="shared" si="4"/>
        <v>0.10819672131147541</v>
      </c>
      <c r="AB12" s="7">
        <v>100</v>
      </c>
      <c r="AC12" s="7">
        <v>21</v>
      </c>
      <c r="AD12" s="9">
        <f t="shared" si="5"/>
        <v>0.21</v>
      </c>
      <c r="AE12" s="7">
        <v>14</v>
      </c>
      <c r="AF12" s="9">
        <f t="shared" si="6"/>
        <v>0.14000000000000001</v>
      </c>
      <c r="AG12" s="7">
        <v>35</v>
      </c>
      <c r="AH12" s="9">
        <f t="shared" si="7"/>
        <v>0.35</v>
      </c>
      <c r="AI12" s="7">
        <v>1334</v>
      </c>
      <c r="AJ12" s="7">
        <v>1414</v>
      </c>
      <c r="AK12">
        <v>0</v>
      </c>
      <c r="AL12">
        <v>0</v>
      </c>
      <c r="AM12">
        <v>0</v>
      </c>
      <c r="AN12" s="9" t="str">
        <f t="shared" si="8"/>
        <v>NA</v>
      </c>
      <c r="AO12" s="7">
        <v>1542</v>
      </c>
      <c r="AP12" s="7">
        <v>508</v>
      </c>
      <c r="AQ12" s="9">
        <f t="shared" si="9"/>
        <v>0.32944228274967574</v>
      </c>
      <c r="AR12" s="7">
        <v>594</v>
      </c>
      <c r="AS12" s="7">
        <v>562</v>
      </c>
      <c r="AT12" s="9">
        <f t="shared" si="10"/>
        <v>0.94612794612794615</v>
      </c>
    </row>
    <row r="13" spans="1:60" ht="15" customHeight="1" x14ac:dyDescent="0.2">
      <c r="A13" t="s">
        <v>72</v>
      </c>
      <c r="B13" t="s">
        <v>75</v>
      </c>
      <c r="C13" t="s">
        <v>76</v>
      </c>
      <c r="D13" s="5">
        <v>394778</v>
      </c>
      <c r="E13" t="s">
        <v>53</v>
      </c>
      <c r="F13">
        <v>411</v>
      </c>
      <c r="G13">
        <v>253</v>
      </c>
      <c r="H13" s="6">
        <f t="shared" si="1"/>
        <v>0.61557177615571779</v>
      </c>
      <c r="I13" s="49">
        <v>19</v>
      </c>
      <c r="J13" s="7">
        <v>9</v>
      </c>
      <c r="K13" s="7">
        <v>44</v>
      </c>
      <c r="L13" s="7">
        <v>11</v>
      </c>
      <c r="M13" s="8">
        <v>200</v>
      </c>
      <c r="N13" s="8">
        <v>25</v>
      </c>
      <c r="O13" s="8">
        <v>41</v>
      </c>
      <c r="P13" s="8">
        <v>47</v>
      </c>
      <c r="Q13" s="6">
        <f t="shared" si="0"/>
        <v>0.125</v>
      </c>
      <c r="R13" s="6">
        <f t="shared" si="0"/>
        <v>0.20499999999999999</v>
      </c>
      <c r="S13" s="6">
        <f t="shared" si="0"/>
        <v>0.23499999999999999</v>
      </c>
      <c r="T13" s="7">
        <v>996</v>
      </c>
      <c r="U13">
        <v>16</v>
      </c>
      <c r="V13">
        <v>0</v>
      </c>
      <c r="W13" s="9">
        <f t="shared" si="2"/>
        <v>0</v>
      </c>
      <c r="X13" s="7">
        <v>0</v>
      </c>
      <c r="Y13" s="9">
        <f t="shared" si="3"/>
        <v>0</v>
      </c>
      <c r="Z13" s="7">
        <v>0</v>
      </c>
      <c r="AA13" s="9">
        <f t="shared" si="4"/>
        <v>0</v>
      </c>
      <c r="AB13" s="7">
        <v>60</v>
      </c>
      <c r="AC13" s="7">
        <v>8</v>
      </c>
      <c r="AD13" s="9">
        <f t="shared" si="5"/>
        <v>0.13333333333333333</v>
      </c>
      <c r="AE13" s="7">
        <v>4</v>
      </c>
      <c r="AF13" s="9">
        <f t="shared" si="6"/>
        <v>6.6666666666666666E-2</v>
      </c>
      <c r="AG13" s="7">
        <v>11</v>
      </c>
      <c r="AH13" s="9">
        <f t="shared" si="7"/>
        <v>0.18333333333333332</v>
      </c>
      <c r="AI13" s="7">
        <v>750</v>
      </c>
      <c r="AJ13" s="7">
        <v>819</v>
      </c>
      <c r="AK13">
        <v>0</v>
      </c>
      <c r="AL13">
        <v>0</v>
      </c>
      <c r="AM13">
        <v>0</v>
      </c>
      <c r="AN13" s="9" t="str">
        <f t="shared" si="8"/>
        <v>NA</v>
      </c>
      <c r="AO13" s="7">
        <v>975</v>
      </c>
      <c r="AP13" s="7">
        <v>271</v>
      </c>
      <c r="AQ13" s="9">
        <f t="shared" si="9"/>
        <v>0.27794871794871795</v>
      </c>
      <c r="AR13" s="7">
        <v>88</v>
      </c>
      <c r="AS13" s="7">
        <v>76</v>
      </c>
      <c r="AT13" s="9">
        <f t="shared" si="10"/>
        <v>0.86363636363636365</v>
      </c>
    </row>
    <row r="14" spans="1:60" ht="15" customHeight="1" x14ac:dyDescent="0.2">
      <c r="A14" t="s">
        <v>72</v>
      </c>
      <c r="B14" t="s">
        <v>77</v>
      </c>
      <c r="C14" t="s">
        <v>78</v>
      </c>
      <c r="D14" s="5">
        <f>373083+24141</f>
        <v>397224</v>
      </c>
      <c r="E14" t="s">
        <v>56</v>
      </c>
      <c r="F14">
        <v>450</v>
      </c>
      <c r="G14">
        <v>295</v>
      </c>
      <c r="H14" s="6">
        <f t="shared" si="1"/>
        <v>0.65555555555555556</v>
      </c>
      <c r="I14" s="49">
        <v>56</v>
      </c>
      <c r="J14" s="7">
        <v>15</v>
      </c>
      <c r="K14" s="7">
        <v>61</v>
      </c>
      <c r="L14" s="7">
        <v>16</v>
      </c>
      <c r="M14" s="8">
        <v>195</v>
      </c>
      <c r="N14" s="8">
        <v>21</v>
      </c>
      <c r="O14" s="8">
        <v>30</v>
      </c>
      <c r="P14" s="8">
        <v>37</v>
      </c>
      <c r="Q14" s="6">
        <f t="shared" si="0"/>
        <v>0.1076923076923077</v>
      </c>
      <c r="R14" s="6">
        <f t="shared" si="0"/>
        <v>0.15384615384615385</v>
      </c>
      <c r="S14" s="6">
        <f t="shared" si="0"/>
        <v>0.18974358974358974</v>
      </c>
      <c r="T14" s="7">
        <v>1691</v>
      </c>
      <c r="U14">
        <v>10</v>
      </c>
      <c r="V14">
        <v>0</v>
      </c>
      <c r="W14" s="9">
        <f t="shared" si="2"/>
        <v>0</v>
      </c>
      <c r="X14" s="7">
        <v>0</v>
      </c>
      <c r="Y14" s="9">
        <f t="shared" si="3"/>
        <v>0</v>
      </c>
      <c r="Z14" s="7">
        <v>0</v>
      </c>
      <c r="AA14" s="9">
        <f t="shared" si="4"/>
        <v>0</v>
      </c>
      <c r="AB14" s="7">
        <v>30</v>
      </c>
      <c r="AC14" s="7">
        <v>8</v>
      </c>
      <c r="AD14" s="9">
        <f t="shared" si="5"/>
        <v>0.26666666666666666</v>
      </c>
      <c r="AE14" s="7">
        <v>0</v>
      </c>
      <c r="AF14" s="9">
        <f t="shared" si="6"/>
        <v>0</v>
      </c>
      <c r="AG14" s="7">
        <v>8</v>
      </c>
      <c r="AH14" s="9">
        <f t="shared" si="7"/>
        <v>0.26666666666666666</v>
      </c>
      <c r="AI14" s="7">
        <v>1138</v>
      </c>
      <c r="AJ14" s="7">
        <v>1141</v>
      </c>
      <c r="AK14">
        <v>0</v>
      </c>
      <c r="AL14">
        <v>0</v>
      </c>
      <c r="AM14">
        <v>0</v>
      </c>
      <c r="AN14" s="9" t="str">
        <f t="shared" si="8"/>
        <v>NA</v>
      </c>
      <c r="AO14" s="7">
        <v>1150</v>
      </c>
      <c r="AP14" s="7">
        <v>331</v>
      </c>
      <c r="AQ14" s="9">
        <f t="shared" si="9"/>
        <v>0.28782608695652173</v>
      </c>
      <c r="AR14" s="7">
        <v>32</v>
      </c>
      <c r="AS14" s="7">
        <v>28</v>
      </c>
      <c r="AT14" s="9">
        <f t="shared" si="10"/>
        <v>0.875</v>
      </c>
    </row>
    <row r="15" spans="1:60" ht="15" customHeight="1" x14ac:dyDescent="0.2">
      <c r="A15" t="s">
        <v>72</v>
      </c>
      <c r="B15" t="s">
        <v>79</v>
      </c>
      <c r="C15" t="s">
        <v>80</v>
      </c>
      <c r="D15" s="5">
        <v>292022</v>
      </c>
      <c r="E15" t="s">
        <v>53</v>
      </c>
      <c r="F15">
        <v>106</v>
      </c>
      <c r="G15">
        <v>0</v>
      </c>
      <c r="H15" s="6">
        <f t="shared" si="1"/>
        <v>0</v>
      </c>
      <c r="I15" s="49">
        <v>28</v>
      </c>
      <c r="J15" s="7">
        <v>8</v>
      </c>
      <c r="K15" s="7">
        <v>28</v>
      </c>
      <c r="L15" s="7">
        <v>8</v>
      </c>
      <c r="M15" s="8">
        <v>45</v>
      </c>
      <c r="N15" s="8">
        <v>6</v>
      </c>
      <c r="O15" s="8">
        <v>7</v>
      </c>
      <c r="P15" s="8">
        <v>9</v>
      </c>
      <c r="Q15" s="6">
        <f t="shared" si="0"/>
        <v>0.13333333333333333</v>
      </c>
      <c r="R15" s="6">
        <f t="shared" si="0"/>
        <v>0.15555555555555556</v>
      </c>
      <c r="S15" s="6">
        <f t="shared" si="0"/>
        <v>0.2</v>
      </c>
      <c r="T15" s="7">
        <v>282</v>
      </c>
      <c r="U15">
        <v>0</v>
      </c>
      <c r="V15">
        <v>0</v>
      </c>
      <c r="W15" s="9" t="str">
        <f t="shared" si="2"/>
        <v>NA</v>
      </c>
      <c r="X15" s="7">
        <v>0</v>
      </c>
      <c r="Y15" s="9" t="str">
        <f t="shared" si="3"/>
        <v>NA</v>
      </c>
      <c r="Z15" s="7">
        <v>0</v>
      </c>
      <c r="AA15" s="9" t="str">
        <f t="shared" si="4"/>
        <v>NA</v>
      </c>
      <c r="AB15" s="7">
        <v>0</v>
      </c>
      <c r="AC15" s="7">
        <v>0</v>
      </c>
      <c r="AD15" s="9" t="str">
        <f t="shared" si="5"/>
        <v>NA</v>
      </c>
      <c r="AE15" s="7">
        <v>0</v>
      </c>
      <c r="AF15" s="9" t="str">
        <f t="shared" si="6"/>
        <v>NA</v>
      </c>
      <c r="AG15" s="7">
        <v>0</v>
      </c>
      <c r="AH15" s="9" t="str">
        <f t="shared" si="7"/>
        <v>NA</v>
      </c>
      <c r="AI15" s="7">
        <v>230</v>
      </c>
      <c r="AJ15" s="7">
        <v>230</v>
      </c>
      <c r="AK15">
        <v>0</v>
      </c>
      <c r="AL15">
        <v>0</v>
      </c>
      <c r="AM15">
        <v>0</v>
      </c>
      <c r="AN15" s="9" t="str">
        <f t="shared" si="8"/>
        <v>NA</v>
      </c>
      <c r="AO15" s="7">
        <v>267</v>
      </c>
      <c r="AP15" s="7">
        <v>74</v>
      </c>
      <c r="AQ15" s="9">
        <f t="shared" si="9"/>
        <v>0.27715355805243447</v>
      </c>
      <c r="AR15" s="7">
        <v>5</v>
      </c>
      <c r="AS15" s="7">
        <v>5</v>
      </c>
      <c r="AT15" s="9">
        <f t="shared" si="10"/>
        <v>1</v>
      </c>
    </row>
    <row r="16" spans="1:60" ht="15" customHeight="1" x14ac:dyDescent="0.2">
      <c r="A16" t="s">
        <v>72</v>
      </c>
      <c r="B16" t="s">
        <v>81</v>
      </c>
      <c r="C16" t="s">
        <v>82</v>
      </c>
      <c r="D16" s="5">
        <v>0</v>
      </c>
      <c r="E16" t="s">
        <v>53</v>
      </c>
      <c r="F16">
        <v>134</v>
      </c>
      <c r="G16">
        <v>0</v>
      </c>
      <c r="H16" s="6">
        <f t="shared" si="1"/>
        <v>0</v>
      </c>
      <c r="I16" s="49">
        <v>24</v>
      </c>
      <c r="J16" s="7">
        <v>7</v>
      </c>
      <c r="K16" s="7">
        <v>33</v>
      </c>
      <c r="L16" s="7">
        <v>8</v>
      </c>
      <c r="M16" s="8">
        <v>44</v>
      </c>
      <c r="N16" s="8">
        <v>7</v>
      </c>
      <c r="O16" s="8">
        <v>12</v>
      </c>
      <c r="P16" s="8">
        <v>17</v>
      </c>
      <c r="Q16" s="6">
        <f t="shared" si="0"/>
        <v>0.15909090909090909</v>
      </c>
      <c r="R16" s="6">
        <f t="shared" si="0"/>
        <v>0.27272727272727271</v>
      </c>
      <c r="S16" s="6">
        <f t="shared" si="0"/>
        <v>0.38636363636363635</v>
      </c>
      <c r="T16" s="7">
        <v>580</v>
      </c>
      <c r="U16">
        <v>0</v>
      </c>
      <c r="V16">
        <v>0</v>
      </c>
      <c r="W16" s="9" t="str">
        <f t="shared" si="2"/>
        <v>NA</v>
      </c>
      <c r="X16" s="7">
        <v>0</v>
      </c>
      <c r="Y16" s="9" t="str">
        <f t="shared" si="3"/>
        <v>NA</v>
      </c>
      <c r="Z16" s="7">
        <v>0</v>
      </c>
      <c r="AA16" s="9" t="str">
        <f t="shared" si="4"/>
        <v>NA</v>
      </c>
      <c r="AB16" s="7">
        <v>0</v>
      </c>
      <c r="AC16" s="7">
        <v>0</v>
      </c>
      <c r="AD16" s="9" t="str">
        <f t="shared" si="5"/>
        <v>NA</v>
      </c>
      <c r="AE16" s="7">
        <v>0</v>
      </c>
      <c r="AF16" s="9" t="str">
        <f t="shared" si="6"/>
        <v>NA</v>
      </c>
      <c r="AG16" s="7">
        <v>0</v>
      </c>
      <c r="AH16" s="9" t="str">
        <f t="shared" si="7"/>
        <v>NA</v>
      </c>
      <c r="AI16" s="7">
        <v>439</v>
      </c>
      <c r="AJ16" s="7">
        <v>439</v>
      </c>
      <c r="AK16">
        <v>0</v>
      </c>
      <c r="AL16">
        <v>0</v>
      </c>
      <c r="AM16">
        <v>0</v>
      </c>
      <c r="AN16" s="9" t="str">
        <f t="shared" si="8"/>
        <v>NA</v>
      </c>
      <c r="AO16" s="7">
        <v>441</v>
      </c>
      <c r="AP16" s="7">
        <v>25</v>
      </c>
      <c r="AQ16" s="9">
        <f t="shared" si="9"/>
        <v>5.6689342403628121E-2</v>
      </c>
      <c r="AR16" s="7">
        <v>0</v>
      </c>
      <c r="AS16" s="7">
        <v>0</v>
      </c>
      <c r="AT16" s="9" t="str">
        <f t="shared" si="10"/>
        <v>NA</v>
      </c>
    </row>
    <row r="17" spans="1:46" ht="15" customHeight="1" x14ac:dyDescent="0.2">
      <c r="A17" t="s">
        <v>72</v>
      </c>
      <c r="B17" t="s">
        <v>83</v>
      </c>
      <c r="C17" t="s">
        <v>84</v>
      </c>
      <c r="D17" s="5">
        <v>0</v>
      </c>
      <c r="E17" t="s">
        <v>53</v>
      </c>
      <c r="F17">
        <v>0</v>
      </c>
      <c r="G17">
        <v>0</v>
      </c>
      <c r="H17" s="6" t="str">
        <f t="shared" si="1"/>
        <v>NA</v>
      </c>
      <c r="I17" s="49">
        <v>0</v>
      </c>
      <c r="J17" s="7">
        <v>0</v>
      </c>
      <c r="K17" s="7">
        <v>141</v>
      </c>
      <c r="L17" s="7">
        <v>70</v>
      </c>
      <c r="M17" s="8">
        <v>24</v>
      </c>
      <c r="N17" s="8">
        <v>1</v>
      </c>
      <c r="O17" s="8">
        <v>1</v>
      </c>
      <c r="P17" s="8">
        <v>1</v>
      </c>
      <c r="Q17" s="6">
        <f t="shared" si="0"/>
        <v>4.1666666666666664E-2</v>
      </c>
      <c r="R17" s="6">
        <f t="shared" si="0"/>
        <v>4.1666666666666664E-2</v>
      </c>
      <c r="S17" s="6">
        <f t="shared" si="0"/>
        <v>4.1666666666666664E-2</v>
      </c>
      <c r="T17" s="7">
        <v>57</v>
      </c>
      <c r="U17">
        <v>0</v>
      </c>
      <c r="V17">
        <v>0</v>
      </c>
      <c r="W17" s="9" t="str">
        <f t="shared" si="2"/>
        <v>NA</v>
      </c>
      <c r="X17" s="7">
        <v>0</v>
      </c>
      <c r="Y17" s="9" t="str">
        <f t="shared" si="3"/>
        <v>NA</v>
      </c>
      <c r="Z17" s="7">
        <v>0</v>
      </c>
      <c r="AA17" s="9" t="str">
        <f t="shared" si="4"/>
        <v>NA</v>
      </c>
      <c r="AB17" s="7">
        <v>0</v>
      </c>
      <c r="AC17" s="7">
        <v>0</v>
      </c>
      <c r="AD17" s="9" t="str">
        <f t="shared" si="5"/>
        <v>NA</v>
      </c>
      <c r="AE17" s="7">
        <v>0</v>
      </c>
      <c r="AF17" s="9" t="str">
        <f t="shared" si="6"/>
        <v>NA</v>
      </c>
      <c r="AG17" s="7">
        <v>0</v>
      </c>
      <c r="AH17" s="9" t="str">
        <f t="shared" si="7"/>
        <v>NA</v>
      </c>
      <c r="AI17" s="7">
        <v>45</v>
      </c>
      <c r="AJ17" s="7">
        <v>45</v>
      </c>
      <c r="AK17">
        <v>0</v>
      </c>
      <c r="AL17">
        <v>0</v>
      </c>
      <c r="AM17">
        <v>0</v>
      </c>
      <c r="AN17" s="9" t="str">
        <f t="shared" si="8"/>
        <v>NA</v>
      </c>
      <c r="AO17" s="7">
        <v>42</v>
      </c>
      <c r="AP17" s="7">
        <v>22</v>
      </c>
      <c r="AQ17" s="9">
        <f t="shared" si="9"/>
        <v>0.52380952380952384</v>
      </c>
      <c r="AR17" s="7">
        <v>0</v>
      </c>
      <c r="AS17" s="7">
        <v>0</v>
      </c>
      <c r="AT17" s="9" t="str">
        <f t="shared" si="10"/>
        <v>NA</v>
      </c>
    </row>
    <row r="18" spans="1:46" ht="15" customHeight="1" x14ac:dyDescent="0.2">
      <c r="A18" t="s">
        <v>85</v>
      </c>
      <c r="B18" t="s">
        <v>86</v>
      </c>
      <c r="C18" t="s">
        <v>87</v>
      </c>
      <c r="D18" s="5">
        <v>4010427</v>
      </c>
      <c r="E18" t="s">
        <v>56</v>
      </c>
      <c r="F18">
        <v>806</v>
      </c>
      <c r="G18">
        <v>713</v>
      </c>
      <c r="H18" s="6">
        <f t="shared" si="1"/>
        <v>0.88461538461538458</v>
      </c>
      <c r="I18" s="49">
        <v>74</v>
      </c>
      <c r="J18" s="7">
        <v>22</v>
      </c>
      <c r="K18" s="7">
        <v>106</v>
      </c>
      <c r="L18" s="7">
        <v>29</v>
      </c>
      <c r="M18" s="8">
        <v>1083</v>
      </c>
      <c r="N18" s="8">
        <v>133</v>
      </c>
      <c r="O18" s="8">
        <v>178</v>
      </c>
      <c r="P18" s="8">
        <v>238</v>
      </c>
      <c r="Q18" s="6">
        <f t="shared" si="0"/>
        <v>0.12280701754385964</v>
      </c>
      <c r="R18" s="6">
        <f t="shared" si="0"/>
        <v>0.16435826408125578</v>
      </c>
      <c r="S18" s="6">
        <f t="shared" si="0"/>
        <v>0.21975992613111728</v>
      </c>
      <c r="T18" s="7">
        <v>3596</v>
      </c>
      <c r="U18">
        <v>339</v>
      </c>
      <c r="V18">
        <v>23</v>
      </c>
      <c r="W18" s="9">
        <f t="shared" si="2"/>
        <v>6.7846607669616518E-2</v>
      </c>
      <c r="X18" s="7">
        <v>91</v>
      </c>
      <c r="Y18" s="9">
        <f t="shared" si="3"/>
        <v>0.26843657817109146</v>
      </c>
      <c r="Z18" s="7">
        <v>112</v>
      </c>
      <c r="AA18" s="9">
        <f t="shared" si="4"/>
        <v>0.3303834808259587</v>
      </c>
      <c r="AB18" s="7">
        <v>243</v>
      </c>
      <c r="AC18" s="7">
        <v>52</v>
      </c>
      <c r="AD18" s="9">
        <f t="shared" si="5"/>
        <v>0.2139917695473251</v>
      </c>
      <c r="AE18" s="7">
        <v>46</v>
      </c>
      <c r="AF18" s="9">
        <f t="shared" si="6"/>
        <v>0.18930041152263374</v>
      </c>
      <c r="AG18" s="7">
        <v>92</v>
      </c>
      <c r="AH18" s="9">
        <f t="shared" si="7"/>
        <v>0.37860082304526749</v>
      </c>
      <c r="AI18" s="7">
        <v>2327</v>
      </c>
      <c r="AJ18" s="7">
        <v>3424</v>
      </c>
      <c r="AK18">
        <v>85</v>
      </c>
      <c r="AL18">
        <v>9</v>
      </c>
      <c r="AM18">
        <v>25</v>
      </c>
      <c r="AN18" s="9">
        <f t="shared" si="8"/>
        <v>0.4</v>
      </c>
      <c r="AO18" s="7">
        <v>3819</v>
      </c>
      <c r="AP18" s="7">
        <v>1491</v>
      </c>
      <c r="AQ18" s="9">
        <f t="shared" si="9"/>
        <v>0.39041633935585229</v>
      </c>
      <c r="AR18" s="7">
        <v>825</v>
      </c>
      <c r="AS18" s="7">
        <v>773</v>
      </c>
      <c r="AT18" s="9">
        <f t="shared" si="10"/>
        <v>0.93696969696969701</v>
      </c>
    </row>
    <row r="19" spans="1:46" ht="15" customHeight="1" x14ac:dyDescent="0.2">
      <c r="A19" t="s">
        <v>85</v>
      </c>
      <c r="B19" t="s">
        <v>88</v>
      </c>
      <c r="C19" t="s">
        <v>89</v>
      </c>
      <c r="D19" s="5">
        <v>8428109</v>
      </c>
      <c r="E19" t="s">
        <v>90</v>
      </c>
      <c r="F19">
        <v>1871</v>
      </c>
      <c r="G19">
        <v>1845</v>
      </c>
      <c r="H19" s="6">
        <f t="shared" si="1"/>
        <v>0.98610368786745051</v>
      </c>
      <c r="I19" s="49">
        <v>42</v>
      </c>
      <c r="J19" s="7">
        <v>15</v>
      </c>
      <c r="K19" s="7">
        <v>110</v>
      </c>
      <c r="L19" s="7">
        <v>36</v>
      </c>
      <c r="M19" s="8">
        <v>2315</v>
      </c>
      <c r="N19" s="8">
        <v>312</v>
      </c>
      <c r="O19" s="8">
        <v>479</v>
      </c>
      <c r="P19" s="8">
        <v>564</v>
      </c>
      <c r="Q19" s="6">
        <f t="shared" si="0"/>
        <v>0.13477321814254858</v>
      </c>
      <c r="R19" s="6">
        <f t="shared" si="0"/>
        <v>0.20691144708423326</v>
      </c>
      <c r="S19" s="6">
        <f t="shared" si="0"/>
        <v>0.24362850971922245</v>
      </c>
      <c r="T19" s="7">
        <v>5530</v>
      </c>
      <c r="U19">
        <v>205</v>
      </c>
      <c r="V19">
        <v>11</v>
      </c>
      <c r="W19" s="9">
        <f t="shared" si="2"/>
        <v>5.3658536585365853E-2</v>
      </c>
      <c r="X19" s="7">
        <v>60</v>
      </c>
      <c r="Y19" s="9">
        <f t="shared" si="3"/>
        <v>0.29268292682926828</v>
      </c>
      <c r="Z19" s="7">
        <v>68</v>
      </c>
      <c r="AA19" s="9">
        <f t="shared" si="4"/>
        <v>0.33170731707317075</v>
      </c>
      <c r="AB19" s="7">
        <v>319</v>
      </c>
      <c r="AC19" s="7">
        <v>83</v>
      </c>
      <c r="AD19" s="9">
        <f t="shared" si="5"/>
        <v>0.2601880877742947</v>
      </c>
      <c r="AE19" s="7">
        <v>28</v>
      </c>
      <c r="AF19" s="9">
        <f t="shared" si="6"/>
        <v>8.7774294670846395E-2</v>
      </c>
      <c r="AG19" s="7">
        <v>106</v>
      </c>
      <c r="AH19" s="9">
        <f t="shared" si="7"/>
        <v>0.33228840125391851</v>
      </c>
      <c r="AI19" s="7">
        <v>3247</v>
      </c>
      <c r="AJ19" s="7">
        <v>3547</v>
      </c>
      <c r="AK19">
        <v>423</v>
      </c>
      <c r="AL19">
        <v>122</v>
      </c>
      <c r="AM19">
        <v>48</v>
      </c>
      <c r="AN19" s="9">
        <f t="shared" si="8"/>
        <v>0.40189125295508277</v>
      </c>
      <c r="AO19" s="7">
        <v>4723</v>
      </c>
      <c r="AP19" s="7">
        <v>1646</v>
      </c>
      <c r="AQ19" s="9">
        <f t="shared" si="9"/>
        <v>0.3485073046792293</v>
      </c>
      <c r="AR19" s="7">
        <v>1032</v>
      </c>
      <c r="AS19" s="7">
        <v>980</v>
      </c>
      <c r="AT19" s="9">
        <f t="shared" si="10"/>
        <v>0.94961240310077522</v>
      </c>
    </row>
    <row r="20" spans="1:46" ht="15" customHeight="1" x14ac:dyDescent="0.2">
      <c r="A20" t="s">
        <v>85</v>
      </c>
      <c r="B20" t="s">
        <v>91</v>
      </c>
      <c r="C20" t="s">
        <v>92</v>
      </c>
      <c r="D20" s="5">
        <v>26882333</v>
      </c>
      <c r="E20" t="s">
        <v>90</v>
      </c>
      <c r="F20">
        <v>3752</v>
      </c>
      <c r="G20">
        <v>3107</v>
      </c>
      <c r="H20" s="6">
        <f t="shared" si="1"/>
        <v>0.82809168443496806</v>
      </c>
      <c r="I20" s="49">
        <v>58</v>
      </c>
      <c r="J20" s="7">
        <v>30</v>
      </c>
      <c r="K20" s="7">
        <v>99</v>
      </c>
      <c r="L20" s="7">
        <v>47</v>
      </c>
      <c r="M20" s="8">
        <v>3594</v>
      </c>
      <c r="N20" s="8">
        <v>279</v>
      </c>
      <c r="O20" s="8">
        <v>461</v>
      </c>
      <c r="P20" s="8">
        <v>650</v>
      </c>
      <c r="Q20" s="6">
        <f t="shared" si="0"/>
        <v>7.7629382303839728E-2</v>
      </c>
      <c r="R20" s="6">
        <f t="shared" si="0"/>
        <v>0.12826933778519756</v>
      </c>
      <c r="S20" s="6">
        <f t="shared" si="0"/>
        <v>0.1808569838619922</v>
      </c>
      <c r="T20" s="7">
        <v>15167</v>
      </c>
      <c r="U20">
        <v>2275</v>
      </c>
      <c r="V20">
        <v>98</v>
      </c>
      <c r="W20" s="9">
        <f t="shared" si="2"/>
        <v>4.3076923076923075E-2</v>
      </c>
      <c r="X20" s="7">
        <v>1017</v>
      </c>
      <c r="Y20" s="9">
        <f t="shared" si="3"/>
        <v>0.44703296703296702</v>
      </c>
      <c r="Z20" s="7">
        <v>1078</v>
      </c>
      <c r="AA20" s="9">
        <f t="shared" si="4"/>
        <v>0.47384615384615386</v>
      </c>
      <c r="AB20" s="7">
        <v>1114</v>
      </c>
      <c r="AC20" s="7">
        <v>256</v>
      </c>
      <c r="AD20" s="9">
        <f t="shared" si="5"/>
        <v>0.22980251346499103</v>
      </c>
      <c r="AE20" s="7">
        <v>264</v>
      </c>
      <c r="AF20" s="9">
        <f t="shared" si="6"/>
        <v>0.23698384201077199</v>
      </c>
      <c r="AG20" s="7">
        <v>489</v>
      </c>
      <c r="AH20" s="9">
        <f t="shared" si="7"/>
        <v>0.43895870736086173</v>
      </c>
      <c r="AI20" s="7">
        <v>9498</v>
      </c>
      <c r="AJ20" s="7">
        <v>10479</v>
      </c>
      <c r="AK20">
        <v>4587</v>
      </c>
      <c r="AL20">
        <v>495</v>
      </c>
      <c r="AM20">
        <v>312</v>
      </c>
      <c r="AN20" s="9">
        <f t="shared" si="8"/>
        <v>0.17593198168737736</v>
      </c>
      <c r="AO20" s="7">
        <v>12675</v>
      </c>
      <c r="AP20" s="7">
        <v>4035</v>
      </c>
      <c r="AQ20" s="9">
        <f t="shared" si="9"/>
        <v>0.31834319526627219</v>
      </c>
      <c r="AR20" s="7">
        <v>5278</v>
      </c>
      <c r="AS20" s="7">
        <v>4950</v>
      </c>
      <c r="AT20" s="9">
        <f t="shared" si="10"/>
        <v>0.93785524820007582</v>
      </c>
    </row>
    <row r="21" spans="1:46" ht="15" customHeight="1" x14ac:dyDescent="0.2">
      <c r="A21" t="s">
        <v>93</v>
      </c>
      <c r="B21" t="s">
        <v>94</v>
      </c>
      <c r="C21" t="s">
        <v>95</v>
      </c>
      <c r="D21" s="5">
        <v>20204762</v>
      </c>
      <c r="E21" t="s">
        <v>90</v>
      </c>
      <c r="F21">
        <v>1943</v>
      </c>
      <c r="G21">
        <v>1883</v>
      </c>
      <c r="H21" s="6">
        <f t="shared" si="1"/>
        <v>0.96911991765311378</v>
      </c>
      <c r="I21" s="49">
        <v>39</v>
      </c>
      <c r="J21" s="7">
        <v>12</v>
      </c>
      <c r="K21" s="7">
        <v>94</v>
      </c>
      <c r="L21" s="7">
        <v>30</v>
      </c>
      <c r="M21" s="8">
        <v>1510</v>
      </c>
      <c r="N21" s="8">
        <v>160</v>
      </c>
      <c r="O21" s="8">
        <v>238</v>
      </c>
      <c r="P21" s="8">
        <v>316</v>
      </c>
      <c r="Q21" s="6">
        <f t="shared" si="0"/>
        <v>0.10596026490066225</v>
      </c>
      <c r="R21" s="6">
        <f t="shared" si="0"/>
        <v>0.15761589403973511</v>
      </c>
      <c r="S21" s="6">
        <f t="shared" si="0"/>
        <v>0.20927152317880796</v>
      </c>
      <c r="T21" s="7">
        <v>6116</v>
      </c>
      <c r="U21">
        <v>419</v>
      </c>
      <c r="V21">
        <v>2</v>
      </c>
      <c r="W21" s="9">
        <f t="shared" si="2"/>
        <v>4.7732696897374704E-3</v>
      </c>
      <c r="X21" s="7">
        <v>4</v>
      </c>
      <c r="Y21" s="9">
        <f t="shared" si="3"/>
        <v>9.5465393794749408E-3</v>
      </c>
      <c r="Z21" s="7">
        <v>5</v>
      </c>
      <c r="AA21" s="9">
        <f t="shared" si="4"/>
        <v>1.1933174224343675E-2</v>
      </c>
      <c r="AB21" s="7">
        <v>433</v>
      </c>
      <c r="AC21" s="7">
        <v>85</v>
      </c>
      <c r="AD21" s="9">
        <f t="shared" si="5"/>
        <v>0.19630484988452657</v>
      </c>
      <c r="AE21" s="7">
        <v>65</v>
      </c>
      <c r="AF21" s="9">
        <f t="shared" si="6"/>
        <v>0.15011547344110854</v>
      </c>
      <c r="AG21" s="7">
        <v>131</v>
      </c>
      <c r="AH21" s="9">
        <f t="shared" si="7"/>
        <v>0.302540415704388</v>
      </c>
      <c r="AI21" s="7">
        <v>3566</v>
      </c>
      <c r="AJ21" s="7">
        <v>4297</v>
      </c>
      <c r="AK21">
        <v>270</v>
      </c>
      <c r="AL21">
        <v>3</v>
      </c>
      <c r="AM21">
        <v>15</v>
      </c>
      <c r="AN21" s="9">
        <f t="shared" si="8"/>
        <v>6.6666666666666666E-2</v>
      </c>
      <c r="AO21" s="7">
        <v>5332</v>
      </c>
      <c r="AP21" s="7">
        <v>1225</v>
      </c>
      <c r="AQ21" s="9">
        <f t="shared" si="9"/>
        <v>0.22974493623405851</v>
      </c>
      <c r="AR21" s="7">
        <v>1451</v>
      </c>
      <c r="AS21" s="7">
        <v>1387</v>
      </c>
      <c r="AT21" s="9">
        <f t="shared" si="10"/>
        <v>0.95589248793935222</v>
      </c>
    </row>
    <row r="22" spans="1:46" ht="15" customHeight="1" x14ac:dyDescent="0.2">
      <c r="A22" t="s">
        <v>93</v>
      </c>
      <c r="B22" t="s">
        <v>96</v>
      </c>
      <c r="C22" t="s">
        <v>97</v>
      </c>
      <c r="D22" s="5">
        <v>30968697</v>
      </c>
      <c r="E22" t="s">
        <v>90</v>
      </c>
      <c r="F22">
        <v>2419</v>
      </c>
      <c r="G22">
        <v>1829</v>
      </c>
      <c r="H22" s="6">
        <f t="shared" si="1"/>
        <v>0.75609756097560976</v>
      </c>
      <c r="I22" s="49">
        <v>303</v>
      </c>
      <c r="J22" s="7">
        <v>240</v>
      </c>
      <c r="K22" s="7">
        <v>316</v>
      </c>
      <c r="L22" s="7">
        <v>262</v>
      </c>
      <c r="M22" s="8">
        <v>6930</v>
      </c>
      <c r="N22" s="8">
        <v>276</v>
      </c>
      <c r="O22" s="8">
        <v>605</v>
      </c>
      <c r="P22" s="8">
        <v>976</v>
      </c>
      <c r="Q22" s="6">
        <f t="shared" si="0"/>
        <v>3.9826839826839829E-2</v>
      </c>
      <c r="R22" s="6">
        <f t="shared" si="0"/>
        <v>8.7301587301587297E-2</v>
      </c>
      <c r="S22" s="6">
        <f t="shared" si="0"/>
        <v>0.14083694083694084</v>
      </c>
      <c r="T22" s="7">
        <v>7832</v>
      </c>
      <c r="U22">
        <v>3731</v>
      </c>
      <c r="V22">
        <v>52</v>
      </c>
      <c r="W22" s="9">
        <f t="shared" si="2"/>
        <v>1.3937282229965157E-2</v>
      </c>
      <c r="X22" s="7">
        <v>823</v>
      </c>
      <c r="Y22" s="9">
        <f t="shared" si="3"/>
        <v>0.22058429375502547</v>
      </c>
      <c r="Z22" s="7">
        <v>875</v>
      </c>
      <c r="AA22" s="9">
        <f t="shared" si="4"/>
        <v>0.23452157598499063</v>
      </c>
      <c r="AB22" s="7">
        <v>828</v>
      </c>
      <c r="AC22" s="7">
        <v>33</v>
      </c>
      <c r="AD22" s="9">
        <f t="shared" si="5"/>
        <v>3.9855072463768113E-2</v>
      </c>
      <c r="AE22" s="7">
        <v>170</v>
      </c>
      <c r="AF22" s="9">
        <f t="shared" si="6"/>
        <v>0.20531400966183574</v>
      </c>
      <c r="AG22" s="7">
        <v>203</v>
      </c>
      <c r="AH22" s="9">
        <f t="shared" si="7"/>
        <v>0.24516908212560387</v>
      </c>
      <c r="AI22" s="7">
        <v>2904</v>
      </c>
      <c r="AJ22" s="7">
        <v>3396</v>
      </c>
      <c r="AK22">
        <v>0</v>
      </c>
      <c r="AL22">
        <v>0</v>
      </c>
      <c r="AM22">
        <v>0</v>
      </c>
      <c r="AN22" s="9" t="str">
        <f t="shared" si="8"/>
        <v>NA</v>
      </c>
      <c r="AO22" s="7">
        <v>5436</v>
      </c>
      <c r="AP22" s="7">
        <v>689</v>
      </c>
      <c r="AQ22" s="9">
        <f t="shared" si="9"/>
        <v>0.12674760853568801</v>
      </c>
      <c r="AR22" s="7">
        <v>6965</v>
      </c>
      <c r="AS22" s="7">
        <v>6516</v>
      </c>
      <c r="AT22" s="9">
        <f t="shared" si="10"/>
        <v>0.93553481694185214</v>
      </c>
    </row>
    <row r="23" spans="1:46" ht="15" customHeight="1" x14ac:dyDescent="0.2">
      <c r="A23" t="s">
        <v>93</v>
      </c>
      <c r="B23" t="s">
        <v>98</v>
      </c>
      <c r="C23" t="s">
        <v>99</v>
      </c>
      <c r="D23" s="5">
        <v>28980863</v>
      </c>
      <c r="E23" t="s">
        <v>90</v>
      </c>
      <c r="F23">
        <v>1531</v>
      </c>
      <c r="G23">
        <v>1256</v>
      </c>
      <c r="H23" s="6">
        <f t="shared" si="1"/>
        <v>0.82037883736120187</v>
      </c>
      <c r="I23" s="49">
        <v>85</v>
      </c>
      <c r="J23" s="7">
        <v>53</v>
      </c>
      <c r="K23" s="7">
        <v>170</v>
      </c>
      <c r="L23" s="7">
        <v>96</v>
      </c>
      <c r="M23" s="8">
        <v>1966</v>
      </c>
      <c r="N23" s="8">
        <v>180</v>
      </c>
      <c r="O23" s="8">
        <v>268</v>
      </c>
      <c r="P23" s="8">
        <v>373</v>
      </c>
      <c r="Q23" s="6">
        <f t="shared" si="0"/>
        <v>9.1556459816887079E-2</v>
      </c>
      <c r="R23" s="6">
        <f t="shared" si="0"/>
        <v>0.1363173957273652</v>
      </c>
      <c r="S23" s="6">
        <f t="shared" si="0"/>
        <v>0.18972533062054933</v>
      </c>
      <c r="T23" s="7">
        <v>3759</v>
      </c>
      <c r="U23">
        <v>1317</v>
      </c>
      <c r="V23">
        <v>39</v>
      </c>
      <c r="W23" s="9">
        <f t="shared" si="2"/>
        <v>2.9612756264236904E-2</v>
      </c>
      <c r="X23" s="7">
        <v>218</v>
      </c>
      <c r="Y23" s="9">
        <f t="shared" si="3"/>
        <v>0.16552771450265755</v>
      </c>
      <c r="Z23" s="7">
        <v>236</v>
      </c>
      <c r="AA23" s="9">
        <f t="shared" si="4"/>
        <v>0.1791951404707669</v>
      </c>
      <c r="AB23" s="7">
        <v>767</v>
      </c>
      <c r="AC23" s="7">
        <v>125</v>
      </c>
      <c r="AD23" s="9">
        <f t="shared" si="5"/>
        <v>0.16297262059973924</v>
      </c>
      <c r="AE23" s="7">
        <v>184</v>
      </c>
      <c r="AF23" s="9">
        <f t="shared" si="6"/>
        <v>0.23989569752281617</v>
      </c>
      <c r="AG23" s="7">
        <v>289</v>
      </c>
      <c r="AH23" s="9">
        <f t="shared" si="7"/>
        <v>0.37679269882659711</v>
      </c>
      <c r="AI23" s="7">
        <v>2052</v>
      </c>
      <c r="AJ23" s="7">
        <v>3154</v>
      </c>
      <c r="AK23">
        <v>599</v>
      </c>
      <c r="AL23">
        <v>100</v>
      </c>
      <c r="AM23">
        <v>138</v>
      </c>
      <c r="AN23" s="9">
        <f t="shared" si="8"/>
        <v>0.39732888146911521</v>
      </c>
      <c r="AO23" s="7">
        <v>3183</v>
      </c>
      <c r="AP23" s="7">
        <v>1663</v>
      </c>
      <c r="AQ23" s="9">
        <f t="shared" si="9"/>
        <v>0.52246308513980522</v>
      </c>
      <c r="AR23" s="7">
        <v>2474</v>
      </c>
      <c r="AS23" s="7">
        <v>2349</v>
      </c>
      <c r="AT23" s="9">
        <f t="shared" si="10"/>
        <v>0.94947453516572355</v>
      </c>
    </row>
    <row r="24" spans="1:46" x14ac:dyDescent="0.2">
      <c r="A24" t="s">
        <v>93</v>
      </c>
      <c r="B24" t="s">
        <v>100</v>
      </c>
      <c r="C24" t="s">
        <v>101</v>
      </c>
      <c r="D24" s="5">
        <v>19138664</v>
      </c>
      <c r="E24" t="s">
        <v>90</v>
      </c>
      <c r="F24">
        <v>1474</v>
      </c>
      <c r="G24">
        <v>1254</v>
      </c>
      <c r="H24" s="6">
        <f t="shared" si="1"/>
        <v>0.85074626865671643</v>
      </c>
      <c r="I24" s="49">
        <v>64</v>
      </c>
      <c r="J24" s="7">
        <v>35</v>
      </c>
      <c r="K24" s="7">
        <v>130</v>
      </c>
      <c r="L24" s="7">
        <v>61</v>
      </c>
      <c r="M24" s="8">
        <v>2280</v>
      </c>
      <c r="N24" s="8">
        <v>178</v>
      </c>
      <c r="O24" s="8">
        <v>223</v>
      </c>
      <c r="P24" s="8">
        <v>277</v>
      </c>
      <c r="Q24" s="6">
        <f t="shared" si="0"/>
        <v>7.8070175438596498E-2</v>
      </c>
      <c r="R24" s="6">
        <f t="shared" si="0"/>
        <v>9.7807017543859648E-2</v>
      </c>
      <c r="S24" s="6">
        <f t="shared" si="0"/>
        <v>0.12149122807017544</v>
      </c>
      <c r="T24" s="7">
        <v>4737</v>
      </c>
      <c r="U24">
        <v>851</v>
      </c>
      <c r="V24">
        <v>26</v>
      </c>
      <c r="W24" s="9">
        <f t="shared" si="2"/>
        <v>3.0552291421856639E-2</v>
      </c>
      <c r="X24" s="7">
        <v>63</v>
      </c>
      <c r="Y24" s="9">
        <f t="shared" si="3"/>
        <v>7.4030552291421858E-2</v>
      </c>
      <c r="Z24" s="7">
        <v>87</v>
      </c>
      <c r="AA24" s="9">
        <f t="shared" si="4"/>
        <v>0.10223266745005875</v>
      </c>
      <c r="AB24" s="7">
        <v>389</v>
      </c>
      <c r="AC24" s="7">
        <v>110</v>
      </c>
      <c r="AD24" s="9">
        <f t="shared" si="5"/>
        <v>0.28277634961439591</v>
      </c>
      <c r="AE24" s="7">
        <v>122</v>
      </c>
      <c r="AF24" s="9">
        <f t="shared" si="6"/>
        <v>0.31362467866323906</v>
      </c>
      <c r="AG24" s="7">
        <v>218</v>
      </c>
      <c r="AH24" s="9">
        <f t="shared" si="7"/>
        <v>0.56041131105398456</v>
      </c>
      <c r="AI24" s="7">
        <v>3123</v>
      </c>
      <c r="AJ24" s="7">
        <v>3640</v>
      </c>
      <c r="AK24">
        <v>208</v>
      </c>
      <c r="AL24">
        <v>24</v>
      </c>
      <c r="AM24">
        <v>154</v>
      </c>
      <c r="AN24" s="9">
        <f t="shared" si="8"/>
        <v>0.85576923076923073</v>
      </c>
      <c r="AO24" s="7">
        <v>4023</v>
      </c>
      <c r="AP24" s="7">
        <v>2479</v>
      </c>
      <c r="AQ24" s="9">
        <f t="shared" si="9"/>
        <v>0.61620681083768336</v>
      </c>
      <c r="AR24" s="7">
        <v>2486</v>
      </c>
      <c r="AS24" s="7">
        <v>2375</v>
      </c>
      <c r="AT24" s="9">
        <f t="shared" si="10"/>
        <v>0.95534995977473858</v>
      </c>
    </row>
    <row r="25" spans="1:46" ht="15" customHeight="1" x14ac:dyDescent="0.2">
      <c r="A25" t="s">
        <v>93</v>
      </c>
      <c r="B25" t="s">
        <v>102</v>
      </c>
      <c r="C25" t="s">
        <v>103</v>
      </c>
      <c r="D25" s="5">
        <v>3087262</v>
      </c>
      <c r="E25" t="s">
        <v>53</v>
      </c>
      <c r="F25">
        <v>991</v>
      </c>
      <c r="G25">
        <v>749</v>
      </c>
      <c r="H25" s="6">
        <f t="shared" si="1"/>
        <v>0.75580221997981833</v>
      </c>
      <c r="I25" s="49">
        <v>89</v>
      </c>
      <c r="J25" s="7">
        <v>62</v>
      </c>
      <c r="K25" s="7">
        <v>133</v>
      </c>
      <c r="L25" s="7">
        <v>82</v>
      </c>
      <c r="M25" s="8">
        <v>751</v>
      </c>
      <c r="N25" s="8">
        <v>90</v>
      </c>
      <c r="O25" s="8">
        <v>153</v>
      </c>
      <c r="P25" s="8">
        <v>218</v>
      </c>
      <c r="Q25" s="6">
        <f t="shared" si="0"/>
        <v>0.11984021304926765</v>
      </c>
      <c r="R25" s="6">
        <f t="shared" si="0"/>
        <v>0.20372836218375498</v>
      </c>
      <c r="S25" s="6">
        <f t="shared" si="0"/>
        <v>0.29027962716378164</v>
      </c>
      <c r="T25" s="7">
        <v>2626</v>
      </c>
      <c r="U25">
        <v>578</v>
      </c>
      <c r="V25">
        <v>4</v>
      </c>
      <c r="W25" s="9">
        <f t="shared" si="2"/>
        <v>6.920415224913495E-3</v>
      </c>
      <c r="X25" s="7">
        <v>9</v>
      </c>
      <c r="Y25" s="9">
        <f t="shared" si="3"/>
        <v>1.5570934256055362E-2</v>
      </c>
      <c r="Z25" s="7">
        <v>13</v>
      </c>
      <c r="AA25" s="9">
        <f t="shared" si="4"/>
        <v>2.2491349480968859E-2</v>
      </c>
      <c r="AB25" s="7">
        <v>32</v>
      </c>
      <c r="AC25" s="7">
        <v>8</v>
      </c>
      <c r="AD25" s="9">
        <f t="shared" si="5"/>
        <v>0.25</v>
      </c>
      <c r="AE25" s="7">
        <v>12</v>
      </c>
      <c r="AF25" s="9">
        <f t="shared" si="6"/>
        <v>0.375</v>
      </c>
      <c r="AG25" s="7">
        <v>18</v>
      </c>
      <c r="AH25" s="9">
        <f t="shared" si="7"/>
        <v>0.5625</v>
      </c>
      <c r="AI25" s="7">
        <v>1049</v>
      </c>
      <c r="AJ25" s="7">
        <v>1262</v>
      </c>
      <c r="AK25">
        <v>0</v>
      </c>
      <c r="AL25">
        <v>0</v>
      </c>
      <c r="AM25">
        <v>0</v>
      </c>
      <c r="AN25" s="9" t="str">
        <f t="shared" si="8"/>
        <v>NA</v>
      </c>
      <c r="AO25" s="7">
        <v>2356</v>
      </c>
      <c r="AP25" s="7">
        <v>844</v>
      </c>
      <c r="AQ25" s="9">
        <f t="shared" si="9"/>
        <v>0.35823429541595925</v>
      </c>
      <c r="AR25" s="7">
        <v>687</v>
      </c>
      <c r="AS25" s="7">
        <v>629</v>
      </c>
      <c r="AT25" s="9">
        <f t="shared" si="10"/>
        <v>0.9155749636098981</v>
      </c>
    </row>
    <row r="26" spans="1:46" ht="15" customHeight="1" x14ac:dyDescent="0.2">
      <c r="A26" t="s">
        <v>93</v>
      </c>
      <c r="B26" t="s">
        <v>104</v>
      </c>
      <c r="C26" t="s">
        <v>105</v>
      </c>
      <c r="D26" s="5">
        <v>11104352</v>
      </c>
      <c r="E26" t="s">
        <v>53</v>
      </c>
      <c r="F26">
        <v>831</v>
      </c>
      <c r="G26">
        <v>473</v>
      </c>
      <c r="H26" s="6">
        <f t="shared" si="1"/>
        <v>0.56919374247894106</v>
      </c>
      <c r="I26" s="49">
        <v>103</v>
      </c>
      <c r="J26" s="7">
        <v>72</v>
      </c>
      <c r="K26" s="7">
        <v>159</v>
      </c>
      <c r="L26" s="7">
        <v>99</v>
      </c>
      <c r="M26" s="8">
        <v>1212</v>
      </c>
      <c r="N26" s="8">
        <v>100</v>
      </c>
      <c r="O26" s="8">
        <v>146</v>
      </c>
      <c r="P26" s="8">
        <v>194</v>
      </c>
      <c r="Q26" s="6">
        <f t="shared" si="0"/>
        <v>8.2508250825082508E-2</v>
      </c>
      <c r="R26" s="6">
        <f t="shared" si="0"/>
        <v>0.12046204620462046</v>
      </c>
      <c r="S26" s="6">
        <f t="shared" si="0"/>
        <v>0.16006600660066006</v>
      </c>
      <c r="T26" s="7">
        <v>1766</v>
      </c>
      <c r="U26">
        <v>460</v>
      </c>
      <c r="V26">
        <v>14</v>
      </c>
      <c r="W26" s="9">
        <f t="shared" si="2"/>
        <v>3.0434782608695653E-2</v>
      </c>
      <c r="X26" s="7">
        <v>108</v>
      </c>
      <c r="Y26" s="9">
        <f t="shared" si="3"/>
        <v>0.23478260869565218</v>
      </c>
      <c r="Z26" s="7">
        <v>117</v>
      </c>
      <c r="AA26" s="9">
        <f t="shared" si="4"/>
        <v>0.2543478260869565</v>
      </c>
      <c r="AB26" s="7">
        <v>160</v>
      </c>
      <c r="AC26" s="7">
        <v>34</v>
      </c>
      <c r="AD26" s="9">
        <f t="shared" si="5"/>
        <v>0.21249999999999999</v>
      </c>
      <c r="AE26" s="7">
        <v>64</v>
      </c>
      <c r="AF26" s="9">
        <f t="shared" si="6"/>
        <v>0.4</v>
      </c>
      <c r="AG26" s="7">
        <v>91</v>
      </c>
      <c r="AH26" s="9">
        <f t="shared" si="7"/>
        <v>0.56874999999999998</v>
      </c>
      <c r="AI26" s="7">
        <v>1195</v>
      </c>
      <c r="AJ26" s="7">
        <v>1922</v>
      </c>
      <c r="AK26">
        <v>1136</v>
      </c>
      <c r="AL26">
        <v>334</v>
      </c>
      <c r="AM26">
        <v>7</v>
      </c>
      <c r="AN26" s="9">
        <f t="shared" si="8"/>
        <v>0.30017605633802819</v>
      </c>
      <c r="AO26" s="7">
        <v>1972</v>
      </c>
      <c r="AP26" s="7">
        <v>923</v>
      </c>
      <c r="AQ26" s="9">
        <f t="shared" si="9"/>
        <v>0.46805273833671401</v>
      </c>
      <c r="AR26" s="7">
        <v>929</v>
      </c>
      <c r="AS26" s="7">
        <v>902</v>
      </c>
      <c r="AT26" s="9">
        <f t="shared" si="10"/>
        <v>0.9709364908503767</v>
      </c>
    </row>
    <row r="27" spans="1:46" ht="15" customHeight="1" x14ac:dyDescent="0.2">
      <c r="A27" t="s">
        <v>93</v>
      </c>
      <c r="B27" t="s">
        <v>106</v>
      </c>
      <c r="C27" t="s">
        <v>107</v>
      </c>
      <c r="D27" s="5">
        <v>1972200</v>
      </c>
      <c r="E27" t="s">
        <v>53</v>
      </c>
      <c r="F27">
        <v>837</v>
      </c>
      <c r="G27">
        <v>674</v>
      </c>
      <c r="H27" s="6">
        <f t="shared" si="1"/>
        <v>0.80525686977299882</v>
      </c>
      <c r="I27" s="49">
        <v>62</v>
      </c>
      <c r="J27" s="7">
        <v>46</v>
      </c>
      <c r="K27" s="7">
        <v>191</v>
      </c>
      <c r="L27" s="7">
        <v>109</v>
      </c>
      <c r="M27" s="8">
        <v>487</v>
      </c>
      <c r="N27" s="8">
        <v>23</v>
      </c>
      <c r="O27" s="8">
        <v>38</v>
      </c>
      <c r="P27" s="8">
        <v>67</v>
      </c>
      <c r="Q27" s="6">
        <f t="shared" si="0"/>
        <v>4.7227926078028747E-2</v>
      </c>
      <c r="R27" s="6">
        <f t="shared" si="0"/>
        <v>7.8028747433264892E-2</v>
      </c>
      <c r="S27" s="6">
        <f t="shared" si="0"/>
        <v>0.1375770020533881</v>
      </c>
      <c r="T27" s="7">
        <v>1421</v>
      </c>
      <c r="U27">
        <v>137</v>
      </c>
      <c r="V27">
        <v>13</v>
      </c>
      <c r="W27" s="9">
        <f t="shared" si="2"/>
        <v>9.4890510948905105E-2</v>
      </c>
      <c r="X27" s="7">
        <v>6</v>
      </c>
      <c r="Y27" s="9">
        <f t="shared" si="3"/>
        <v>4.3795620437956206E-2</v>
      </c>
      <c r="Z27" s="7">
        <v>17</v>
      </c>
      <c r="AA27" s="9">
        <f t="shared" si="4"/>
        <v>0.12408759124087591</v>
      </c>
      <c r="AB27" s="7">
        <v>151</v>
      </c>
      <c r="AC27" s="7">
        <v>39</v>
      </c>
      <c r="AD27" s="9">
        <f t="shared" si="5"/>
        <v>0.25827814569536423</v>
      </c>
      <c r="AE27" s="7">
        <v>41</v>
      </c>
      <c r="AF27" s="9">
        <f t="shared" si="6"/>
        <v>0.27152317880794702</v>
      </c>
      <c r="AG27" s="7">
        <v>71</v>
      </c>
      <c r="AH27" s="9">
        <f t="shared" si="7"/>
        <v>0.47019867549668876</v>
      </c>
      <c r="AI27" s="7">
        <v>849</v>
      </c>
      <c r="AJ27" s="7">
        <v>1086</v>
      </c>
      <c r="AK27">
        <v>444</v>
      </c>
      <c r="AL27">
        <v>76</v>
      </c>
      <c r="AM27">
        <v>27</v>
      </c>
      <c r="AN27" s="9">
        <f t="shared" si="8"/>
        <v>0.23198198198198197</v>
      </c>
      <c r="AO27" s="7">
        <v>1090</v>
      </c>
      <c r="AP27" s="7">
        <v>588</v>
      </c>
      <c r="AQ27" s="9">
        <f t="shared" si="9"/>
        <v>0.5394495412844037</v>
      </c>
      <c r="AR27" s="7">
        <v>160</v>
      </c>
      <c r="AS27" s="7">
        <v>139</v>
      </c>
      <c r="AT27" s="9">
        <f t="shared" si="10"/>
        <v>0.86875000000000002</v>
      </c>
    </row>
    <row r="28" spans="1:46" ht="15" customHeight="1" x14ac:dyDescent="0.2">
      <c r="A28" t="s">
        <v>93</v>
      </c>
      <c r="B28" t="s">
        <v>108</v>
      </c>
      <c r="C28" t="s">
        <v>109</v>
      </c>
      <c r="D28" s="5">
        <v>3264434</v>
      </c>
      <c r="E28" t="s">
        <v>53</v>
      </c>
      <c r="F28">
        <v>338</v>
      </c>
      <c r="G28">
        <v>319</v>
      </c>
      <c r="H28" s="6">
        <f t="shared" si="1"/>
        <v>0.94378698224852076</v>
      </c>
      <c r="I28" s="49">
        <v>160</v>
      </c>
      <c r="J28" s="7">
        <v>64</v>
      </c>
      <c r="K28" s="7">
        <v>253</v>
      </c>
      <c r="L28" s="7">
        <v>127</v>
      </c>
      <c r="M28" s="8">
        <v>226</v>
      </c>
      <c r="N28" s="8">
        <v>41</v>
      </c>
      <c r="O28" s="8">
        <v>62</v>
      </c>
      <c r="P28" s="8">
        <v>75</v>
      </c>
      <c r="Q28" s="6">
        <f t="shared" si="0"/>
        <v>0.18141592920353983</v>
      </c>
      <c r="R28" s="6">
        <f t="shared" si="0"/>
        <v>0.27433628318584069</v>
      </c>
      <c r="S28" s="6">
        <f t="shared" si="0"/>
        <v>0.33185840707964603</v>
      </c>
      <c r="T28" s="7">
        <v>851</v>
      </c>
      <c r="U28">
        <v>70</v>
      </c>
      <c r="V28">
        <v>8</v>
      </c>
      <c r="W28" s="9">
        <f t="shared" si="2"/>
        <v>0.11428571428571428</v>
      </c>
      <c r="X28" s="7">
        <v>21</v>
      </c>
      <c r="Y28" s="9">
        <f t="shared" si="3"/>
        <v>0.3</v>
      </c>
      <c r="Z28" s="7">
        <v>24</v>
      </c>
      <c r="AA28" s="9">
        <f t="shared" si="4"/>
        <v>0.34285714285714286</v>
      </c>
      <c r="AB28" s="7">
        <v>22</v>
      </c>
      <c r="AC28" s="7">
        <v>5</v>
      </c>
      <c r="AD28" s="9">
        <f t="shared" si="5"/>
        <v>0.22727272727272727</v>
      </c>
      <c r="AE28" s="7">
        <v>9</v>
      </c>
      <c r="AF28" s="9">
        <f t="shared" si="6"/>
        <v>0.40909090909090912</v>
      </c>
      <c r="AG28" s="7">
        <v>11</v>
      </c>
      <c r="AH28" s="9">
        <f t="shared" si="7"/>
        <v>0.5</v>
      </c>
      <c r="AI28" s="7">
        <v>471</v>
      </c>
      <c r="AJ28" s="7">
        <v>713</v>
      </c>
      <c r="AK28">
        <v>0</v>
      </c>
      <c r="AL28">
        <v>0</v>
      </c>
      <c r="AM28">
        <v>0</v>
      </c>
      <c r="AN28" s="9" t="str">
        <f t="shared" si="8"/>
        <v>NA</v>
      </c>
      <c r="AO28" s="7">
        <v>304</v>
      </c>
      <c r="AP28" s="7">
        <v>188</v>
      </c>
      <c r="AQ28" s="9">
        <f t="shared" si="9"/>
        <v>0.61842105263157898</v>
      </c>
      <c r="AR28" s="7">
        <v>354</v>
      </c>
      <c r="AS28" s="7">
        <v>340</v>
      </c>
      <c r="AT28" s="9">
        <f t="shared" si="10"/>
        <v>0.96045197740112997</v>
      </c>
    </row>
    <row r="29" spans="1:46" ht="15" customHeight="1" x14ac:dyDescent="0.2">
      <c r="A29" t="s">
        <v>93</v>
      </c>
      <c r="B29" t="s">
        <v>110</v>
      </c>
      <c r="C29" t="s">
        <v>111</v>
      </c>
      <c r="D29" s="5">
        <v>2261790</v>
      </c>
      <c r="E29" t="s">
        <v>53</v>
      </c>
      <c r="F29">
        <v>582</v>
      </c>
      <c r="G29">
        <v>526</v>
      </c>
      <c r="H29" s="6">
        <f t="shared" si="1"/>
        <v>0.90378006872852235</v>
      </c>
      <c r="I29" s="49">
        <v>98</v>
      </c>
      <c r="J29" s="7">
        <v>57</v>
      </c>
      <c r="K29" s="7">
        <v>162</v>
      </c>
      <c r="L29" s="7">
        <v>80</v>
      </c>
      <c r="M29" s="8">
        <v>305</v>
      </c>
      <c r="N29" s="8">
        <v>8</v>
      </c>
      <c r="O29" s="8">
        <v>25</v>
      </c>
      <c r="P29" s="8">
        <v>42</v>
      </c>
      <c r="Q29" s="6">
        <f t="shared" si="0"/>
        <v>2.6229508196721311E-2</v>
      </c>
      <c r="R29" s="6">
        <f t="shared" si="0"/>
        <v>8.1967213114754092E-2</v>
      </c>
      <c r="S29" s="6">
        <f t="shared" si="0"/>
        <v>0.13770491803278689</v>
      </c>
      <c r="T29" s="7">
        <v>1386</v>
      </c>
      <c r="U29">
        <v>132</v>
      </c>
      <c r="V29">
        <v>0</v>
      </c>
      <c r="W29" s="9">
        <f t="shared" si="2"/>
        <v>0</v>
      </c>
      <c r="X29" s="7">
        <v>0</v>
      </c>
      <c r="Y29" s="9">
        <f t="shared" si="3"/>
        <v>0</v>
      </c>
      <c r="Z29" s="7">
        <v>0</v>
      </c>
      <c r="AA29" s="9">
        <f t="shared" si="4"/>
        <v>0</v>
      </c>
      <c r="AB29" s="7">
        <v>53</v>
      </c>
      <c r="AC29" s="7">
        <v>12</v>
      </c>
      <c r="AD29" s="9">
        <f t="shared" si="5"/>
        <v>0.22641509433962265</v>
      </c>
      <c r="AE29" s="7">
        <v>15</v>
      </c>
      <c r="AF29" s="9">
        <f t="shared" si="6"/>
        <v>0.28301886792452829</v>
      </c>
      <c r="AG29" s="7">
        <v>15</v>
      </c>
      <c r="AH29" s="9">
        <f t="shared" si="7"/>
        <v>0.28301886792452829</v>
      </c>
      <c r="AI29" s="7">
        <v>713</v>
      </c>
      <c r="AJ29" s="7">
        <v>976</v>
      </c>
      <c r="AK29">
        <v>0</v>
      </c>
      <c r="AL29">
        <v>0</v>
      </c>
      <c r="AM29">
        <v>0</v>
      </c>
      <c r="AN29" s="9" t="str">
        <f t="shared" si="8"/>
        <v>NA</v>
      </c>
      <c r="AO29" s="7">
        <v>1175</v>
      </c>
      <c r="AP29" s="7">
        <v>413</v>
      </c>
      <c r="AQ29" s="9">
        <f t="shared" si="9"/>
        <v>0.35148936170212763</v>
      </c>
      <c r="AR29" s="7">
        <v>119</v>
      </c>
      <c r="AS29" s="7">
        <v>105</v>
      </c>
      <c r="AT29" s="9">
        <f t="shared" si="10"/>
        <v>0.88235294117647056</v>
      </c>
    </row>
    <row r="30" spans="1:46" ht="15" customHeight="1" x14ac:dyDescent="0.2">
      <c r="A30" t="s">
        <v>93</v>
      </c>
      <c r="B30" t="s">
        <v>112</v>
      </c>
      <c r="C30" t="s">
        <v>113</v>
      </c>
      <c r="D30" s="5">
        <v>1776020</v>
      </c>
      <c r="E30" t="s">
        <v>53</v>
      </c>
      <c r="F30">
        <v>100</v>
      </c>
      <c r="G30">
        <v>67</v>
      </c>
      <c r="H30" s="6">
        <f t="shared" si="1"/>
        <v>0.67</v>
      </c>
      <c r="I30" s="49">
        <v>40</v>
      </c>
      <c r="J30" s="7">
        <v>19</v>
      </c>
      <c r="K30" s="7">
        <v>76</v>
      </c>
      <c r="L30" s="7">
        <v>27</v>
      </c>
      <c r="M30" s="8">
        <v>159</v>
      </c>
      <c r="N30" s="8">
        <v>26</v>
      </c>
      <c r="O30" s="8">
        <v>37</v>
      </c>
      <c r="P30" s="8">
        <v>49</v>
      </c>
      <c r="Q30" s="6">
        <f t="shared" si="0"/>
        <v>0.16352201257861634</v>
      </c>
      <c r="R30" s="6">
        <f t="shared" si="0"/>
        <v>0.23270440251572327</v>
      </c>
      <c r="S30" s="6">
        <f t="shared" si="0"/>
        <v>0.3081761006289308</v>
      </c>
      <c r="T30" s="7">
        <v>503</v>
      </c>
      <c r="U30">
        <v>120</v>
      </c>
      <c r="V30">
        <v>5</v>
      </c>
      <c r="W30" s="9">
        <f t="shared" si="2"/>
        <v>4.1666666666666664E-2</v>
      </c>
      <c r="X30" s="7">
        <v>35</v>
      </c>
      <c r="Y30" s="9">
        <f t="shared" si="3"/>
        <v>0.29166666666666669</v>
      </c>
      <c r="Z30" s="7">
        <v>34</v>
      </c>
      <c r="AA30" s="9">
        <f t="shared" si="4"/>
        <v>0.28333333333333333</v>
      </c>
      <c r="AB30" s="7">
        <v>41</v>
      </c>
      <c r="AC30" s="7">
        <v>2</v>
      </c>
      <c r="AD30" s="9">
        <f t="shared" si="5"/>
        <v>4.878048780487805E-2</v>
      </c>
      <c r="AE30" s="7">
        <v>5</v>
      </c>
      <c r="AF30" s="9">
        <f t="shared" si="6"/>
        <v>0.12195121951219512</v>
      </c>
      <c r="AG30" s="7">
        <v>7</v>
      </c>
      <c r="AH30" s="9">
        <f t="shared" si="7"/>
        <v>0.17073170731707318</v>
      </c>
      <c r="AI30" s="7">
        <v>350</v>
      </c>
      <c r="AJ30" s="7">
        <v>425</v>
      </c>
      <c r="AK30">
        <v>0</v>
      </c>
      <c r="AL30">
        <v>0</v>
      </c>
      <c r="AM30">
        <v>0</v>
      </c>
      <c r="AN30" s="9" t="str">
        <f t="shared" si="8"/>
        <v>NA</v>
      </c>
      <c r="AO30" s="7">
        <v>459</v>
      </c>
      <c r="AP30" s="7">
        <v>82</v>
      </c>
      <c r="AQ30" s="9">
        <f t="shared" si="9"/>
        <v>0.1786492374727669</v>
      </c>
      <c r="AR30" s="7">
        <v>393</v>
      </c>
      <c r="AS30" s="7">
        <v>369</v>
      </c>
      <c r="AT30" s="9">
        <f t="shared" si="10"/>
        <v>0.93893129770992367</v>
      </c>
    </row>
    <row r="31" spans="1:46" ht="15" customHeight="1" x14ac:dyDescent="0.2">
      <c r="A31" t="s">
        <v>93</v>
      </c>
      <c r="B31" t="s">
        <v>114</v>
      </c>
      <c r="C31" t="s">
        <v>115</v>
      </c>
      <c r="D31" s="5">
        <v>2963830</v>
      </c>
      <c r="E31" t="s">
        <v>53</v>
      </c>
      <c r="F31">
        <v>545</v>
      </c>
      <c r="G31">
        <v>520</v>
      </c>
      <c r="H31" s="6">
        <f t="shared" si="1"/>
        <v>0.95412844036697253</v>
      </c>
      <c r="I31" s="49">
        <v>64</v>
      </c>
      <c r="J31" s="7">
        <v>16</v>
      </c>
      <c r="K31" s="7">
        <v>79</v>
      </c>
      <c r="L31" s="7">
        <v>16</v>
      </c>
      <c r="M31" s="8">
        <v>409</v>
      </c>
      <c r="N31" s="8">
        <v>23</v>
      </c>
      <c r="O31" s="8">
        <v>35</v>
      </c>
      <c r="P31" s="8">
        <v>52</v>
      </c>
      <c r="Q31" s="6">
        <f t="shared" si="0"/>
        <v>5.623471882640587E-2</v>
      </c>
      <c r="R31" s="6">
        <f t="shared" si="0"/>
        <v>8.557457212713937E-2</v>
      </c>
      <c r="S31" s="6">
        <f t="shared" si="0"/>
        <v>0.12713936430317849</v>
      </c>
      <c r="T31" s="7">
        <v>3224</v>
      </c>
      <c r="U31">
        <v>201</v>
      </c>
      <c r="V31">
        <v>9</v>
      </c>
      <c r="W31" s="9">
        <f t="shared" si="2"/>
        <v>4.4776119402985072E-2</v>
      </c>
      <c r="X31" s="7">
        <v>81</v>
      </c>
      <c r="Y31" s="9">
        <f t="shared" si="3"/>
        <v>0.40298507462686567</v>
      </c>
      <c r="Z31" s="7">
        <v>84</v>
      </c>
      <c r="AA31" s="9">
        <f t="shared" si="4"/>
        <v>0.41791044776119401</v>
      </c>
      <c r="AB31" s="7">
        <v>84</v>
      </c>
      <c r="AC31" s="7">
        <v>24</v>
      </c>
      <c r="AD31" s="9">
        <f t="shared" si="5"/>
        <v>0.2857142857142857</v>
      </c>
      <c r="AE31" s="7">
        <v>20</v>
      </c>
      <c r="AF31" s="9">
        <f t="shared" si="6"/>
        <v>0.23809523809523808</v>
      </c>
      <c r="AG31" s="7">
        <v>43</v>
      </c>
      <c r="AH31" s="9">
        <f t="shared" si="7"/>
        <v>0.51190476190476186</v>
      </c>
      <c r="AI31" s="7">
        <v>2157</v>
      </c>
      <c r="AJ31" s="7">
        <v>2284</v>
      </c>
      <c r="AK31">
        <v>0</v>
      </c>
      <c r="AL31">
        <v>0</v>
      </c>
      <c r="AM31">
        <v>0</v>
      </c>
      <c r="AN31" s="9" t="str">
        <f t="shared" si="8"/>
        <v>NA</v>
      </c>
      <c r="AO31" s="7">
        <v>2951</v>
      </c>
      <c r="AP31" s="7">
        <v>650</v>
      </c>
      <c r="AQ31" s="9">
        <f t="shared" si="9"/>
        <v>0.22026431718061673</v>
      </c>
      <c r="AR31" s="7">
        <v>393</v>
      </c>
      <c r="AS31" s="7">
        <v>383</v>
      </c>
      <c r="AT31" s="9">
        <f t="shared" si="10"/>
        <v>0.97455470737913485</v>
      </c>
    </row>
    <row r="32" spans="1:46" ht="15" customHeight="1" x14ac:dyDescent="0.2">
      <c r="A32" t="s">
        <v>93</v>
      </c>
      <c r="B32" t="s">
        <v>116</v>
      </c>
      <c r="C32" t="s">
        <v>117</v>
      </c>
      <c r="D32" s="5">
        <v>4180278</v>
      </c>
      <c r="E32" t="s">
        <v>53</v>
      </c>
      <c r="F32">
        <v>1431</v>
      </c>
      <c r="G32">
        <v>1317</v>
      </c>
      <c r="H32" s="6">
        <f t="shared" si="1"/>
        <v>0.92033542976939209</v>
      </c>
      <c r="I32" s="49">
        <v>57</v>
      </c>
      <c r="J32" s="7">
        <v>20</v>
      </c>
      <c r="K32" s="7">
        <v>103</v>
      </c>
      <c r="L32" s="7">
        <v>30</v>
      </c>
      <c r="M32" s="8">
        <v>193</v>
      </c>
      <c r="N32" s="8">
        <v>12</v>
      </c>
      <c r="O32" s="8">
        <v>19</v>
      </c>
      <c r="P32" s="8">
        <v>31</v>
      </c>
      <c r="Q32" s="6">
        <f t="shared" si="0"/>
        <v>6.2176165803108807E-2</v>
      </c>
      <c r="R32" s="6">
        <f t="shared" si="0"/>
        <v>9.8445595854922283E-2</v>
      </c>
      <c r="S32" s="6">
        <f t="shared" si="0"/>
        <v>0.16062176165803108</v>
      </c>
      <c r="T32" s="7">
        <v>4411</v>
      </c>
      <c r="U32">
        <v>296</v>
      </c>
      <c r="V32">
        <v>0</v>
      </c>
      <c r="W32" s="9">
        <f t="shared" si="2"/>
        <v>0</v>
      </c>
      <c r="X32" s="7">
        <v>2</v>
      </c>
      <c r="Y32" s="9">
        <f t="shared" si="3"/>
        <v>6.7567567567567571E-3</v>
      </c>
      <c r="Z32" s="7">
        <v>2</v>
      </c>
      <c r="AA32" s="9">
        <f t="shared" si="4"/>
        <v>6.7567567567567571E-3</v>
      </c>
      <c r="AB32" s="7">
        <v>98</v>
      </c>
      <c r="AC32" s="7">
        <v>23</v>
      </c>
      <c r="AD32" s="9">
        <f t="shared" si="5"/>
        <v>0.23469387755102042</v>
      </c>
      <c r="AE32" s="7">
        <v>42</v>
      </c>
      <c r="AF32" s="9">
        <f t="shared" si="6"/>
        <v>0.42857142857142855</v>
      </c>
      <c r="AG32" s="7">
        <v>55</v>
      </c>
      <c r="AH32" s="9">
        <f t="shared" si="7"/>
        <v>0.56122448979591832</v>
      </c>
      <c r="AI32" s="7">
        <v>2730</v>
      </c>
      <c r="AJ32" s="7">
        <v>2871</v>
      </c>
      <c r="AK32">
        <v>486</v>
      </c>
      <c r="AL32">
        <v>62</v>
      </c>
      <c r="AM32">
        <v>43</v>
      </c>
      <c r="AN32" s="9">
        <f t="shared" si="8"/>
        <v>0.21604938271604937</v>
      </c>
      <c r="AO32" s="7">
        <v>3333</v>
      </c>
      <c r="AP32" s="7">
        <v>655</v>
      </c>
      <c r="AQ32" s="9">
        <f t="shared" si="9"/>
        <v>0.19651965196519652</v>
      </c>
      <c r="AR32" s="7">
        <v>461</v>
      </c>
      <c r="AS32" s="7">
        <v>448</v>
      </c>
      <c r="AT32" s="9">
        <f t="shared" si="10"/>
        <v>0.97180043383947934</v>
      </c>
    </row>
    <row r="33" spans="1:46" ht="15" customHeight="1" x14ac:dyDescent="0.2">
      <c r="A33" t="s">
        <v>93</v>
      </c>
      <c r="B33" t="s">
        <v>118</v>
      </c>
      <c r="C33" t="s">
        <v>119</v>
      </c>
      <c r="D33" s="5">
        <v>9455481</v>
      </c>
      <c r="E33" t="s">
        <v>53</v>
      </c>
      <c r="F33">
        <v>745</v>
      </c>
      <c r="G33">
        <v>639</v>
      </c>
      <c r="H33" s="6">
        <f t="shared" si="1"/>
        <v>0.85771812080536913</v>
      </c>
      <c r="I33" s="49">
        <v>34</v>
      </c>
      <c r="J33" s="7">
        <v>26</v>
      </c>
      <c r="K33" s="7">
        <v>89</v>
      </c>
      <c r="L33" s="7">
        <v>67</v>
      </c>
      <c r="M33" s="8">
        <v>1081</v>
      </c>
      <c r="N33" s="8">
        <v>103</v>
      </c>
      <c r="O33" s="8">
        <v>146</v>
      </c>
      <c r="P33" s="8">
        <v>219</v>
      </c>
      <c r="Q33" s="6">
        <f t="shared" si="0"/>
        <v>9.5282146160962075E-2</v>
      </c>
      <c r="R33" s="6">
        <f t="shared" si="0"/>
        <v>0.13506012950971322</v>
      </c>
      <c r="S33" s="6">
        <f t="shared" si="0"/>
        <v>0.20259019426456984</v>
      </c>
      <c r="T33" s="7">
        <v>2698</v>
      </c>
      <c r="U33">
        <v>199</v>
      </c>
      <c r="V33">
        <v>3</v>
      </c>
      <c r="W33" s="9">
        <f t="shared" si="2"/>
        <v>1.507537688442211E-2</v>
      </c>
      <c r="X33" s="7">
        <v>18</v>
      </c>
      <c r="Y33" s="9">
        <f t="shared" si="3"/>
        <v>9.0452261306532666E-2</v>
      </c>
      <c r="Z33" s="7">
        <v>18</v>
      </c>
      <c r="AA33" s="9">
        <f t="shared" si="4"/>
        <v>9.0452261306532666E-2</v>
      </c>
      <c r="AB33" s="7">
        <v>557</v>
      </c>
      <c r="AC33" s="7">
        <v>73</v>
      </c>
      <c r="AD33" s="9">
        <f t="shared" si="5"/>
        <v>0.1310592459605027</v>
      </c>
      <c r="AE33" s="7">
        <v>56</v>
      </c>
      <c r="AF33" s="9">
        <f t="shared" si="6"/>
        <v>0.10053859964093358</v>
      </c>
      <c r="AG33" s="7">
        <v>117</v>
      </c>
      <c r="AH33" s="9">
        <f t="shared" si="7"/>
        <v>0.21005385996409337</v>
      </c>
      <c r="AI33" s="7">
        <v>1796</v>
      </c>
      <c r="AJ33" s="7">
        <v>1896</v>
      </c>
      <c r="AK33">
        <v>5</v>
      </c>
      <c r="AL33">
        <v>1</v>
      </c>
      <c r="AM33">
        <v>4</v>
      </c>
      <c r="AN33" s="9">
        <f t="shared" si="8"/>
        <v>1</v>
      </c>
      <c r="AO33" s="7">
        <v>2213</v>
      </c>
      <c r="AP33" s="7">
        <v>949</v>
      </c>
      <c r="AQ33" s="9">
        <f t="shared" si="9"/>
        <v>0.42882964301852688</v>
      </c>
      <c r="AR33" s="7">
        <v>450</v>
      </c>
      <c r="AS33" s="7">
        <v>433</v>
      </c>
      <c r="AT33" s="9">
        <f t="shared" si="10"/>
        <v>0.9622222222222222</v>
      </c>
    </row>
    <row r="34" spans="1:46" ht="15" customHeight="1" x14ac:dyDescent="0.2">
      <c r="A34" t="s">
        <v>93</v>
      </c>
      <c r="B34" t="s">
        <v>120</v>
      </c>
      <c r="C34" t="s">
        <v>121</v>
      </c>
      <c r="D34" s="5">
        <v>1923277</v>
      </c>
      <c r="E34" t="s">
        <v>53</v>
      </c>
      <c r="F34">
        <v>468</v>
      </c>
      <c r="G34">
        <v>393</v>
      </c>
      <c r="H34" s="6">
        <f t="shared" si="1"/>
        <v>0.83974358974358976</v>
      </c>
      <c r="I34" s="49">
        <v>40</v>
      </c>
      <c r="J34" s="7">
        <v>19</v>
      </c>
      <c r="K34" s="7">
        <v>98</v>
      </c>
      <c r="L34" s="7">
        <v>36</v>
      </c>
      <c r="M34" s="8">
        <v>305</v>
      </c>
      <c r="N34" s="8">
        <v>9</v>
      </c>
      <c r="O34" s="8">
        <v>20</v>
      </c>
      <c r="P34" s="8">
        <v>49</v>
      </c>
      <c r="Q34" s="6">
        <f t="shared" si="0"/>
        <v>2.9508196721311476E-2</v>
      </c>
      <c r="R34" s="6">
        <f t="shared" si="0"/>
        <v>6.5573770491803282E-2</v>
      </c>
      <c r="S34" s="6">
        <f t="shared" si="0"/>
        <v>0.16065573770491803</v>
      </c>
      <c r="T34" s="7">
        <v>1142</v>
      </c>
      <c r="U34">
        <v>66</v>
      </c>
      <c r="V34">
        <v>5</v>
      </c>
      <c r="W34" s="9">
        <f t="shared" si="2"/>
        <v>7.575757575757576E-2</v>
      </c>
      <c r="X34" s="7">
        <v>14</v>
      </c>
      <c r="Y34" s="9">
        <f t="shared" si="3"/>
        <v>0.21212121212121213</v>
      </c>
      <c r="Z34" s="7">
        <v>18</v>
      </c>
      <c r="AA34" s="9">
        <f t="shared" si="4"/>
        <v>0.27272727272727271</v>
      </c>
      <c r="AB34" s="7">
        <v>59</v>
      </c>
      <c r="AC34" s="7">
        <v>20</v>
      </c>
      <c r="AD34" s="9">
        <f t="shared" si="5"/>
        <v>0.33898305084745761</v>
      </c>
      <c r="AE34" s="7">
        <v>12</v>
      </c>
      <c r="AF34" s="9">
        <f t="shared" si="6"/>
        <v>0.20338983050847459</v>
      </c>
      <c r="AG34" s="7">
        <v>28</v>
      </c>
      <c r="AH34" s="9">
        <f t="shared" si="7"/>
        <v>0.47457627118644069</v>
      </c>
      <c r="AI34" s="7">
        <v>890</v>
      </c>
      <c r="AJ34" s="7">
        <v>1067</v>
      </c>
      <c r="AK34">
        <v>65</v>
      </c>
      <c r="AL34">
        <v>14</v>
      </c>
      <c r="AM34">
        <v>17</v>
      </c>
      <c r="AN34" s="9">
        <f t="shared" si="8"/>
        <v>0.47692307692307695</v>
      </c>
      <c r="AO34" s="7">
        <v>1012</v>
      </c>
      <c r="AP34" s="7">
        <v>494</v>
      </c>
      <c r="AQ34" s="9">
        <f t="shared" si="9"/>
        <v>0.48814229249011859</v>
      </c>
      <c r="AR34" s="7">
        <v>167</v>
      </c>
      <c r="AS34" s="7">
        <v>148</v>
      </c>
      <c r="AT34" s="9">
        <f t="shared" si="10"/>
        <v>0.88622754491017963</v>
      </c>
    </row>
    <row r="35" spans="1:46" x14ac:dyDescent="0.2">
      <c r="A35" t="s">
        <v>93</v>
      </c>
      <c r="B35" t="s">
        <v>122</v>
      </c>
      <c r="C35" t="s">
        <v>123</v>
      </c>
      <c r="D35" s="5">
        <v>8737368</v>
      </c>
      <c r="E35" t="s">
        <v>90</v>
      </c>
      <c r="F35">
        <v>686</v>
      </c>
      <c r="G35">
        <v>448</v>
      </c>
      <c r="H35" s="6">
        <f t="shared" si="1"/>
        <v>0.65306122448979587</v>
      </c>
      <c r="I35" s="49">
        <v>57</v>
      </c>
      <c r="J35" s="7">
        <v>19</v>
      </c>
      <c r="K35" s="7">
        <v>137</v>
      </c>
      <c r="L35" s="7">
        <v>86</v>
      </c>
      <c r="M35" s="8">
        <v>801</v>
      </c>
      <c r="N35" s="8">
        <v>42</v>
      </c>
      <c r="O35" s="8">
        <v>78</v>
      </c>
      <c r="P35" s="8">
        <v>178</v>
      </c>
      <c r="Q35" s="6">
        <f t="shared" ref="Q35:S65" si="11">IFERROR(N35/$M35,"NA")</f>
        <v>5.2434456928838954E-2</v>
      </c>
      <c r="R35" s="6">
        <f t="shared" si="11"/>
        <v>9.7378277153558054E-2</v>
      </c>
      <c r="S35" s="6">
        <f t="shared" si="11"/>
        <v>0.22222222222222221</v>
      </c>
      <c r="T35" s="7">
        <v>1108</v>
      </c>
      <c r="U35">
        <v>330</v>
      </c>
      <c r="V35">
        <v>8</v>
      </c>
      <c r="W35" s="9">
        <f t="shared" si="2"/>
        <v>2.4242424242424242E-2</v>
      </c>
      <c r="X35" s="7">
        <v>96</v>
      </c>
      <c r="Y35" s="9">
        <f t="shared" si="3"/>
        <v>0.29090909090909089</v>
      </c>
      <c r="Z35" s="7">
        <v>100</v>
      </c>
      <c r="AA35" s="9">
        <f t="shared" si="4"/>
        <v>0.30303030303030304</v>
      </c>
      <c r="AB35" s="7">
        <v>486</v>
      </c>
      <c r="AC35" s="7">
        <v>20</v>
      </c>
      <c r="AD35" s="9">
        <f t="shared" si="5"/>
        <v>4.1152263374485597E-2</v>
      </c>
      <c r="AE35" s="7">
        <v>42</v>
      </c>
      <c r="AF35" s="9">
        <f t="shared" si="6"/>
        <v>8.6419753086419748E-2</v>
      </c>
      <c r="AG35" s="7">
        <v>61</v>
      </c>
      <c r="AH35" s="9">
        <f t="shared" si="7"/>
        <v>0.12551440329218108</v>
      </c>
      <c r="AI35" s="7">
        <v>645</v>
      </c>
      <c r="AJ35" s="7">
        <v>1162</v>
      </c>
      <c r="AK35">
        <v>269</v>
      </c>
      <c r="AL35">
        <v>160</v>
      </c>
      <c r="AM35">
        <v>20</v>
      </c>
      <c r="AN35" s="9">
        <f t="shared" si="8"/>
        <v>0.66914498141263945</v>
      </c>
      <c r="AO35" s="7">
        <v>1107</v>
      </c>
      <c r="AP35" s="7">
        <v>790</v>
      </c>
      <c r="AQ35" s="9">
        <f t="shared" si="9"/>
        <v>0.71364046973803075</v>
      </c>
      <c r="AR35" s="7">
        <v>664</v>
      </c>
      <c r="AS35" s="7">
        <v>606</v>
      </c>
      <c r="AT35" s="9">
        <f t="shared" si="10"/>
        <v>0.91265060240963858</v>
      </c>
    </row>
    <row r="36" spans="1:46" ht="15" customHeight="1" x14ac:dyDescent="0.2">
      <c r="A36" t="s">
        <v>93</v>
      </c>
      <c r="B36" t="s">
        <v>124</v>
      </c>
      <c r="C36" t="s">
        <v>125</v>
      </c>
      <c r="D36" s="5">
        <v>1256067</v>
      </c>
      <c r="E36" t="s">
        <v>53</v>
      </c>
      <c r="F36">
        <v>366</v>
      </c>
      <c r="G36">
        <v>292</v>
      </c>
      <c r="H36" s="6">
        <f t="shared" si="1"/>
        <v>0.79781420765027322</v>
      </c>
      <c r="I36" s="49">
        <v>70</v>
      </c>
      <c r="J36" s="7">
        <v>37</v>
      </c>
      <c r="K36" s="7">
        <v>80</v>
      </c>
      <c r="L36" s="7">
        <v>38</v>
      </c>
      <c r="M36" s="8">
        <v>492</v>
      </c>
      <c r="N36" s="8">
        <v>76</v>
      </c>
      <c r="O36" s="8">
        <v>117</v>
      </c>
      <c r="P36" s="8">
        <v>148</v>
      </c>
      <c r="Q36" s="6">
        <f t="shared" si="11"/>
        <v>0.15447154471544716</v>
      </c>
      <c r="R36" s="6">
        <f t="shared" si="11"/>
        <v>0.23780487804878048</v>
      </c>
      <c r="S36" s="6">
        <f t="shared" si="11"/>
        <v>0.30081300813008133</v>
      </c>
      <c r="T36" s="7">
        <v>1116</v>
      </c>
      <c r="U36">
        <v>88</v>
      </c>
      <c r="V36">
        <v>0</v>
      </c>
      <c r="W36" s="9">
        <f t="shared" si="2"/>
        <v>0</v>
      </c>
      <c r="X36" s="7">
        <v>4</v>
      </c>
      <c r="Y36" s="9">
        <f t="shared" si="3"/>
        <v>4.5454545454545456E-2</v>
      </c>
      <c r="Z36" s="7">
        <v>4</v>
      </c>
      <c r="AA36" s="9">
        <f t="shared" si="4"/>
        <v>4.5454545454545456E-2</v>
      </c>
      <c r="AB36" s="7">
        <v>19</v>
      </c>
      <c r="AC36" s="7">
        <v>1</v>
      </c>
      <c r="AD36" s="9">
        <f t="shared" si="5"/>
        <v>5.2631578947368418E-2</v>
      </c>
      <c r="AE36" s="7">
        <v>11</v>
      </c>
      <c r="AF36" s="9">
        <f t="shared" si="6"/>
        <v>0.57894736842105265</v>
      </c>
      <c r="AG36" s="7">
        <v>11</v>
      </c>
      <c r="AH36" s="9">
        <f t="shared" si="7"/>
        <v>0.57894736842105265</v>
      </c>
      <c r="AI36" s="7">
        <v>730</v>
      </c>
      <c r="AJ36" s="7">
        <v>801</v>
      </c>
      <c r="AK36">
        <v>22</v>
      </c>
      <c r="AL36">
        <v>10</v>
      </c>
      <c r="AM36">
        <v>5</v>
      </c>
      <c r="AN36" s="9">
        <f t="shared" si="8"/>
        <v>0.68181818181818177</v>
      </c>
      <c r="AO36" s="7">
        <v>886</v>
      </c>
      <c r="AP36" s="7">
        <v>372</v>
      </c>
      <c r="AQ36" s="9">
        <f t="shared" si="9"/>
        <v>0.41986455981941312</v>
      </c>
      <c r="AR36" s="7">
        <v>169</v>
      </c>
      <c r="AS36" s="7">
        <v>155</v>
      </c>
      <c r="AT36" s="9">
        <f t="shared" si="10"/>
        <v>0.91715976331360949</v>
      </c>
    </row>
    <row r="37" spans="1:46" ht="15" customHeight="1" x14ac:dyDescent="0.2">
      <c r="A37" t="s">
        <v>93</v>
      </c>
      <c r="B37" t="s">
        <v>126</v>
      </c>
      <c r="C37" t="s">
        <v>127</v>
      </c>
      <c r="D37" s="5">
        <v>317347</v>
      </c>
      <c r="E37" t="s">
        <v>53</v>
      </c>
      <c r="F37">
        <v>430</v>
      </c>
      <c r="G37">
        <v>57</v>
      </c>
      <c r="H37" s="6">
        <f t="shared" si="1"/>
        <v>0.13255813953488371</v>
      </c>
      <c r="I37" s="49">
        <v>0</v>
      </c>
      <c r="J37" s="7">
        <v>0</v>
      </c>
      <c r="K37" s="7">
        <v>787</v>
      </c>
      <c r="L37" s="7">
        <v>931</v>
      </c>
      <c r="M37" s="8">
        <v>1</v>
      </c>
      <c r="N37" s="8">
        <v>0</v>
      </c>
      <c r="O37" s="8">
        <v>0</v>
      </c>
      <c r="P37" s="8">
        <v>0</v>
      </c>
      <c r="Q37" s="6">
        <f t="shared" si="11"/>
        <v>0</v>
      </c>
      <c r="R37" s="6">
        <f t="shared" si="11"/>
        <v>0</v>
      </c>
      <c r="S37" s="6">
        <f t="shared" si="11"/>
        <v>0</v>
      </c>
      <c r="T37" s="7">
        <v>59</v>
      </c>
      <c r="U37">
        <v>62</v>
      </c>
      <c r="V37">
        <v>0</v>
      </c>
      <c r="W37" s="9">
        <f t="shared" si="2"/>
        <v>0</v>
      </c>
      <c r="X37" s="7">
        <v>0</v>
      </c>
      <c r="Y37" s="9">
        <f t="shared" si="3"/>
        <v>0</v>
      </c>
      <c r="Z37" s="7">
        <v>0</v>
      </c>
      <c r="AA37" s="9">
        <f t="shared" si="4"/>
        <v>0</v>
      </c>
      <c r="AB37" s="7">
        <v>9</v>
      </c>
      <c r="AC37" s="7">
        <v>0</v>
      </c>
      <c r="AD37" s="9">
        <f t="shared" si="5"/>
        <v>0</v>
      </c>
      <c r="AE37" s="7">
        <v>6</v>
      </c>
      <c r="AF37" s="9">
        <f t="shared" si="6"/>
        <v>0.66666666666666663</v>
      </c>
      <c r="AG37" s="7">
        <v>6</v>
      </c>
      <c r="AH37" s="9">
        <f t="shared" si="7"/>
        <v>0.66666666666666663</v>
      </c>
      <c r="AI37" s="7">
        <v>10</v>
      </c>
      <c r="AJ37" s="7">
        <v>29</v>
      </c>
      <c r="AK37">
        <v>1</v>
      </c>
      <c r="AL37">
        <v>0</v>
      </c>
      <c r="AM37">
        <v>0</v>
      </c>
      <c r="AN37" s="9">
        <f t="shared" si="8"/>
        <v>0</v>
      </c>
      <c r="AO37" s="7">
        <v>0</v>
      </c>
      <c r="AP37" s="7">
        <v>0</v>
      </c>
      <c r="AQ37" s="9" t="str">
        <f t="shared" si="9"/>
        <v>NA</v>
      </c>
      <c r="AR37" s="7">
        <v>48</v>
      </c>
      <c r="AS37" s="7">
        <v>43</v>
      </c>
      <c r="AT37" s="9">
        <f t="shared" si="10"/>
        <v>0.89583333333333337</v>
      </c>
    </row>
    <row r="38" spans="1:46" ht="15" customHeight="1" x14ac:dyDescent="0.2">
      <c r="A38" t="s">
        <v>93</v>
      </c>
      <c r="B38" t="s">
        <v>128</v>
      </c>
      <c r="C38" t="s">
        <v>129</v>
      </c>
      <c r="D38" s="5">
        <v>712708</v>
      </c>
      <c r="E38" t="s">
        <v>53</v>
      </c>
      <c r="F38">
        <v>153</v>
      </c>
      <c r="G38">
        <v>125</v>
      </c>
      <c r="H38" s="6">
        <f t="shared" si="1"/>
        <v>0.81699346405228757</v>
      </c>
      <c r="I38" s="49">
        <v>72</v>
      </c>
      <c r="J38" s="7">
        <v>56</v>
      </c>
      <c r="K38" s="7">
        <v>97</v>
      </c>
      <c r="L38" s="7">
        <v>71</v>
      </c>
      <c r="M38" s="8">
        <v>7</v>
      </c>
      <c r="N38" s="8">
        <v>1</v>
      </c>
      <c r="O38" s="8">
        <v>1</v>
      </c>
      <c r="P38" s="8">
        <v>2</v>
      </c>
      <c r="Q38" s="6">
        <f t="shared" si="11"/>
        <v>0.14285714285714285</v>
      </c>
      <c r="R38" s="6">
        <f t="shared" si="11"/>
        <v>0.14285714285714285</v>
      </c>
      <c r="S38" s="6">
        <f t="shared" si="11"/>
        <v>0.2857142857142857</v>
      </c>
      <c r="T38" s="7">
        <v>543</v>
      </c>
      <c r="U38">
        <v>18</v>
      </c>
      <c r="V38">
        <v>1</v>
      </c>
      <c r="W38" s="9">
        <f t="shared" si="2"/>
        <v>5.5555555555555552E-2</v>
      </c>
      <c r="X38" s="7">
        <v>3</v>
      </c>
      <c r="Y38" s="9">
        <f t="shared" si="3"/>
        <v>0.16666666666666666</v>
      </c>
      <c r="Z38" s="7">
        <v>3</v>
      </c>
      <c r="AA38" s="9">
        <f t="shared" si="4"/>
        <v>0.16666666666666666</v>
      </c>
      <c r="AB38" s="7">
        <v>14</v>
      </c>
      <c r="AC38" s="7">
        <v>1</v>
      </c>
      <c r="AD38" s="9">
        <f t="shared" si="5"/>
        <v>7.1428571428571425E-2</v>
      </c>
      <c r="AE38" s="7">
        <v>1</v>
      </c>
      <c r="AF38" s="9">
        <f t="shared" si="6"/>
        <v>7.1428571428571425E-2</v>
      </c>
      <c r="AG38" s="7">
        <v>2</v>
      </c>
      <c r="AH38" s="9">
        <f t="shared" si="7"/>
        <v>0.14285714285714285</v>
      </c>
      <c r="AI38" s="7">
        <v>390</v>
      </c>
      <c r="AJ38" s="7">
        <v>396</v>
      </c>
      <c r="AK38">
        <v>73</v>
      </c>
      <c r="AL38">
        <v>5</v>
      </c>
      <c r="AM38">
        <v>62</v>
      </c>
      <c r="AN38" s="9">
        <f t="shared" si="8"/>
        <v>0.9178082191780822</v>
      </c>
      <c r="AO38" s="7">
        <v>425</v>
      </c>
      <c r="AP38" s="7">
        <v>180</v>
      </c>
      <c r="AQ38" s="9">
        <f t="shared" si="9"/>
        <v>0.42352941176470588</v>
      </c>
      <c r="AR38" s="7">
        <v>38</v>
      </c>
      <c r="AS38" s="7">
        <v>38</v>
      </c>
      <c r="AT38" s="9">
        <f t="shared" si="10"/>
        <v>1</v>
      </c>
    </row>
    <row r="39" spans="1:46" ht="15" customHeight="1" x14ac:dyDescent="0.2">
      <c r="A39" t="s">
        <v>93</v>
      </c>
      <c r="B39" t="s">
        <v>130</v>
      </c>
      <c r="C39" t="s">
        <v>131</v>
      </c>
      <c r="D39" s="5">
        <v>1254088</v>
      </c>
      <c r="E39" t="s">
        <v>53</v>
      </c>
      <c r="F39">
        <v>355</v>
      </c>
      <c r="G39">
        <v>245</v>
      </c>
      <c r="H39" s="6">
        <f t="shared" si="1"/>
        <v>0.6901408450704225</v>
      </c>
      <c r="I39" s="49">
        <v>113</v>
      </c>
      <c r="J39" s="7">
        <v>40</v>
      </c>
      <c r="K39" s="7">
        <v>191</v>
      </c>
      <c r="L39" s="7">
        <v>92</v>
      </c>
      <c r="M39" s="8">
        <v>248</v>
      </c>
      <c r="N39" s="8">
        <v>30</v>
      </c>
      <c r="O39" s="8">
        <v>38</v>
      </c>
      <c r="P39" s="8">
        <v>59</v>
      </c>
      <c r="Q39" s="6">
        <f t="shared" si="11"/>
        <v>0.12096774193548387</v>
      </c>
      <c r="R39" s="6">
        <f t="shared" si="11"/>
        <v>0.15322580645161291</v>
      </c>
      <c r="S39" s="6">
        <f t="shared" si="11"/>
        <v>0.23790322580645162</v>
      </c>
      <c r="T39" s="7">
        <v>553</v>
      </c>
      <c r="U39">
        <v>45</v>
      </c>
      <c r="V39">
        <v>0</v>
      </c>
      <c r="W39" s="9">
        <f t="shared" si="2"/>
        <v>0</v>
      </c>
      <c r="X39" s="7">
        <v>3</v>
      </c>
      <c r="Y39" s="9">
        <f t="shared" si="3"/>
        <v>6.6666666666666666E-2</v>
      </c>
      <c r="Z39" s="7">
        <v>2</v>
      </c>
      <c r="AA39" s="9">
        <f t="shared" si="4"/>
        <v>4.4444444444444446E-2</v>
      </c>
      <c r="AB39" s="7">
        <v>73</v>
      </c>
      <c r="AC39" s="7">
        <v>18</v>
      </c>
      <c r="AD39" s="9">
        <f t="shared" si="5"/>
        <v>0.24657534246575341</v>
      </c>
      <c r="AE39" s="7">
        <v>19</v>
      </c>
      <c r="AF39" s="9">
        <f t="shared" si="6"/>
        <v>0.26027397260273971</v>
      </c>
      <c r="AG39" s="7">
        <v>35</v>
      </c>
      <c r="AH39" s="9">
        <f t="shared" si="7"/>
        <v>0.47945205479452052</v>
      </c>
      <c r="AI39" s="7">
        <v>714</v>
      </c>
      <c r="AJ39" s="7">
        <v>884</v>
      </c>
      <c r="AK39">
        <v>19</v>
      </c>
      <c r="AL39">
        <v>6</v>
      </c>
      <c r="AM39">
        <v>0</v>
      </c>
      <c r="AN39" s="9">
        <f t="shared" si="8"/>
        <v>0.31578947368421051</v>
      </c>
      <c r="AO39" s="7">
        <v>872</v>
      </c>
      <c r="AP39" s="7">
        <v>327</v>
      </c>
      <c r="AQ39" s="9">
        <f t="shared" si="9"/>
        <v>0.375</v>
      </c>
      <c r="AR39" s="7">
        <v>92</v>
      </c>
      <c r="AS39" s="7">
        <v>85</v>
      </c>
      <c r="AT39" s="9">
        <f t="shared" si="10"/>
        <v>0.92391304347826086</v>
      </c>
    </row>
    <row r="40" spans="1:46" ht="15" customHeight="1" x14ac:dyDescent="0.2">
      <c r="A40" t="s">
        <v>93</v>
      </c>
      <c r="B40" t="s">
        <v>132</v>
      </c>
      <c r="C40" t="s">
        <v>133</v>
      </c>
      <c r="D40" s="5">
        <v>533470</v>
      </c>
      <c r="E40" t="s">
        <v>53</v>
      </c>
      <c r="F40">
        <v>296</v>
      </c>
      <c r="G40">
        <v>261</v>
      </c>
      <c r="H40" s="6">
        <f t="shared" si="1"/>
        <v>0.8817567567567568</v>
      </c>
      <c r="I40" s="49">
        <v>61</v>
      </c>
      <c r="J40" s="7">
        <v>30</v>
      </c>
      <c r="K40" s="7">
        <v>83</v>
      </c>
      <c r="L40" s="7">
        <v>40</v>
      </c>
      <c r="M40" s="8">
        <v>0</v>
      </c>
      <c r="N40" s="8">
        <v>0</v>
      </c>
      <c r="O40" s="8">
        <v>0</v>
      </c>
      <c r="P40" s="8">
        <v>0</v>
      </c>
      <c r="Q40" s="6" t="str">
        <f t="shared" si="11"/>
        <v>NA</v>
      </c>
      <c r="R40" s="6" t="str">
        <f t="shared" si="11"/>
        <v>NA</v>
      </c>
      <c r="S40" s="6" t="str">
        <f t="shared" si="11"/>
        <v>NA</v>
      </c>
      <c r="T40" s="7">
        <v>996</v>
      </c>
      <c r="U40">
        <v>31</v>
      </c>
      <c r="V40">
        <v>2</v>
      </c>
      <c r="W40" s="9">
        <f t="shared" si="2"/>
        <v>6.4516129032258063E-2</v>
      </c>
      <c r="X40" s="7">
        <v>2</v>
      </c>
      <c r="Y40" s="9">
        <f t="shared" si="3"/>
        <v>6.4516129032258063E-2</v>
      </c>
      <c r="Z40" s="7">
        <v>3</v>
      </c>
      <c r="AA40" s="9">
        <f t="shared" si="4"/>
        <v>9.6774193548387094E-2</v>
      </c>
      <c r="AB40" s="7">
        <v>45</v>
      </c>
      <c r="AC40" s="7">
        <v>8</v>
      </c>
      <c r="AD40" s="9">
        <f t="shared" si="5"/>
        <v>0.17777777777777778</v>
      </c>
      <c r="AE40" s="7">
        <v>11</v>
      </c>
      <c r="AF40" s="9">
        <f t="shared" si="6"/>
        <v>0.24444444444444444</v>
      </c>
      <c r="AG40" s="7">
        <v>16</v>
      </c>
      <c r="AH40" s="9">
        <f t="shared" si="7"/>
        <v>0.35555555555555557</v>
      </c>
      <c r="AI40" s="7">
        <v>825</v>
      </c>
      <c r="AJ40" s="7">
        <v>952</v>
      </c>
      <c r="AK40">
        <v>0</v>
      </c>
      <c r="AL40">
        <v>0</v>
      </c>
      <c r="AM40">
        <v>0</v>
      </c>
      <c r="AN40" s="9" t="str">
        <f t="shared" si="8"/>
        <v>NA</v>
      </c>
      <c r="AO40" s="7">
        <v>735</v>
      </c>
      <c r="AP40" s="7">
        <v>305</v>
      </c>
      <c r="AQ40" s="9">
        <f t="shared" si="9"/>
        <v>0.41496598639455784</v>
      </c>
      <c r="AR40" s="7">
        <v>388</v>
      </c>
      <c r="AS40" s="7">
        <v>364</v>
      </c>
      <c r="AT40" s="9">
        <f t="shared" si="10"/>
        <v>0.93814432989690721</v>
      </c>
    </row>
    <row r="41" spans="1:46" ht="15" customHeight="1" x14ac:dyDescent="0.2">
      <c r="A41" t="s">
        <v>93</v>
      </c>
      <c r="B41" t="s">
        <v>134</v>
      </c>
      <c r="C41" t="s">
        <v>135</v>
      </c>
      <c r="D41" s="5">
        <v>659165</v>
      </c>
      <c r="E41" t="s">
        <v>53</v>
      </c>
      <c r="F41">
        <v>212</v>
      </c>
      <c r="G41">
        <v>104</v>
      </c>
      <c r="H41" s="6">
        <f t="shared" si="1"/>
        <v>0.49056603773584906</v>
      </c>
      <c r="I41" s="49">
        <v>51</v>
      </c>
      <c r="J41" s="7">
        <v>21</v>
      </c>
      <c r="K41" s="7">
        <v>58</v>
      </c>
      <c r="L41" s="7">
        <v>24</v>
      </c>
      <c r="M41" s="8">
        <v>11</v>
      </c>
      <c r="N41" s="8">
        <v>2</v>
      </c>
      <c r="O41" s="8">
        <v>4</v>
      </c>
      <c r="P41" s="8">
        <v>5</v>
      </c>
      <c r="Q41" s="6">
        <f t="shared" si="11"/>
        <v>0.18181818181818182</v>
      </c>
      <c r="R41" s="6">
        <f t="shared" si="11"/>
        <v>0.36363636363636365</v>
      </c>
      <c r="S41" s="6">
        <f t="shared" si="11"/>
        <v>0.45454545454545453</v>
      </c>
      <c r="T41" s="7">
        <v>656</v>
      </c>
      <c r="U41">
        <v>3</v>
      </c>
      <c r="V41">
        <v>0</v>
      </c>
      <c r="W41" s="9">
        <f t="shared" si="2"/>
        <v>0</v>
      </c>
      <c r="X41" s="7">
        <v>0</v>
      </c>
      <c r="Y41" s="9">
        <f t="shared" si="3"/>
        <v>0</v>
      </c>
      <c r="Z41" s="7">
        <v>0</v>
      </c>
      <c r="AA41" s="9">
        <f t="shared" si="4"/>
        <v>0</v>
      </c>
      <c r="AB41" s="7">
        <v>1</v>
      </c>
      <c r="AC41" s="7">
        <v>0</v>
      </c>
      <c r="AD41" s="9">
        <f t="shared" si="5"/>
        <v>0</v>
      </c>
      <c r="AE41" s="7">
        <v>0</v>
      </c>
      <c r="AF41" s="9">
        <f t="shared" si="6"/>
        <v>0</v>
      </c>
      <c r="AG41" s="7">
        <v>0</v>
      </c>
      <c r="AH41" s="9">
        <f t="shared" si="7"/>
        <v>0</v>
      </c>
      <c r="AI41" s="7">
        <v>434</v>
      </c>
      <c r="AJ41" s="7">
        <v>475</v>
      </c>
      <c r="AK41">
        <v>0</v>
      </c>
      <c r="AL41">
        <v>0</v>
      </c>
      <c r="AM41">
        <v>0</v>
      </c>
      <c r="AN41" s="9" t="str">
        <f t="shared" si="8"/>
        <v>NA</v>
      </c>
      <c r="AO41" s="7">
        <v>646</v>
      </c>
      <c r="AP41" s="7">
        <v>36</v>
      </c>
      <c r="AQ41" s="9">
        <f t="shared" si="9"/>
        <v>5.5727554179566562E-2</v>
      </c>
      <c r="AR41" s="7">
        <v>38</v>
      </c>
      <c r="AS41" s="7">
        <v>35</v>
      </c>
      <c r="AT41" s="9">
        <f t="shared" si="10"/>
        <v>0.92105263157894735</v>
      </c>
    </row>
    <row r="42" spans="1:46" ht="15" customHeight="1" x14ac:dyDescent="0.2">
      <c r="A42" t="s">
        <v>93</v>
      </c>
      <c r="B42" t="s">
        <v>136</v>
      </c>
      <c r="C42" t="s">
        <v>137</v>
      </c>
      <c r="D42" s="5">
        <v>474575</v>
      </c>
      <c r="E42" t="s">
        <v>53</v>
      </c>
      <c r="F42">
        <v>243</v>
      </c>
      <c r="G42">
        <v>206</v>
      </c>
      <c r="H42" s="6">
        <f t="shared" si="1"/>
        <v>0.84773662551440332</v>
      </c>
      <c r="I42" s="49">
        <v>44</v>
      </c>
      <c r="J42" s="7">
        <v>35</v>
      </c>
      <c r="K42" s="7">
        <v>88</v>
      </c>
      <c r="L42" s="7">
        <v>54</v>
      </c>
      <c r="M42" s="8">
        <v>132</v>
      </c>
      <c r="N42" s="8">
        <v>6</v>
      </c>
      <c r="O42" s="8">
        <v>15</v>
      </c>
      <c r="P42" s="8">
        <v>38</v>
      </c>
      <c r="Q42" s="6">
        <f t="shared" si="11"/>
        <v>4.5454545454545456E-2</v>
      </c>
      <c r="R42" s="6">
        <f t="shared" si="11"/>
        <v>0.11363636363636363</v>
      </c>
      <c r="S42" s="6">
        <f t="shared" si="11"/>
        <v>0.2878787878787879</v>
      </c>
      <c r="T42" s="7">
        <v>664</v>
      </c>
      <c r="U42">
        <v>1</v>
      </c>
      <c r="V42">
        <v>0</v>
      </c>
      <c r="W42" s="9">
        <f t="shared" si="2"/>
        <v>0</v>
      </c>
      <c r="X42" s="7">
        <v>0</v>
      </c>
      <c r="Y42" s="9">
        <f t="shared" si="3"/>
        <v>0</v>
      </c>
      <c r="Z42" s="7">
        <v>0</v>
      </c>
      <c r="AA42" s="9">
        <f t="shared" si="4"/>
        <v>0</v>
      </c>
      <c r="AB42" s="7">
        <v>23</v>
      </c>
      <c r="AC42" s="7">
        <v>7</v>
      </c>
      <c r="AD42" s="9">
        <f t="shared" si="5"/>
        <v>0.30434782608695654</v>
      </c>
      <c r="AE42" s="7">
        <v>3</v>
      </c>
      <c r="AF42" s="9">
        <f t="shared" si="6"/>
        <v>0.13043478260869565</v>
      </c>
      <c r="AG42" s="7">
        <v>9</v>
      </c>
      <c r="AH42" s="9">
        <f t="shared" si="7"/>
        <v>0.39130434782608697</v>
      </c>
      <c r="AI42" s="7">
        <v>460</v>
      </c>
      <c r="AJ42" s="7">
        <v>527</v>
      </c>
      <c r="AK42">
        <v>0</v>
      </c>
      <c r="AL42">
        <v>0</v>
      </c>
      <c r="AM42">
        <v>0</v>
      </c>
      <c r="AN42" s="9" t="str">
        <f t="shared" si="8"/>
        <v>NA</v>
      </c>
      <c r="AO42" s="7">
        <v>498</v>
      </c>
      <c r="AP42" s="7">
        <v>278</v>
      </c>
      <c r="AQ42" s="9">
        <f t="shared" si="9"/>
        <v>0.55823293172690758</v>
      </c>
      <c r="AR42" s="7">
        <v>63</v>
      </c>
      <c r="AS42" s="7">
        <v>58</v>
      </c>
      <c r="AT42" s="9">
        <f t="shared" si="10"/>
        <v>0.92063492063492058</v>
      </c>
    </row>
    <row r="43" spans="1:46" ht="15" customHeight="1" x14ac:dyDescent="0.2">
      <c r="A43" t="s">
        <v>93</v>
      </c>
      <c r="B43" t="s">
        <v>138</v>
      </c>
      <c r="C43" t="s">
        <v>139</v>
      </c>
      <c r="D43" s="5">
        <v>819897</v>
      </c>
      <c r="E43" t="s">
        <v>53</v>
      </c>
      <c r="F43">
        <v>220</v>
      </c>
      <c r="G43">
        <v>209</v>
      </c>
      <c r="H43" s="6">
        <f t="shared" si="1"/>
        <v>0.95</v>
      </c>
      <c r="I43" s="49">
        <v>45</v>
      </c>
      <c r="J43" s="7">
        <v>24</v>
      </c>
      <c r="K43" s="7">
        <v>111</v>
      </c>
      <c r="L43" s="7">
        <v>53</v>
      </c>
      <c r="M43" s="8">
        <v>268</v>
      </c>
      <c r="N43" s="8">
        <v>25</v>
      </c>
      <c r="O43" s="8">
        <v>43</v>
      </c>
      <c r="P43" s="8">
        <v>60</v>
      </c>
      <c r="Q43" s="6">
        <f t="shared" si="11"/>
        <v>9.3283582089552244E-2</v>
      </c>
      <c r="R43" s="6">
        <f t="shared" si="11"/>
        <v>0.16044776119402984</v>
      </c>
      <c r="S43" s="6">
        <f t="shared" si="11"/>
        <v>0.22388059701492538</v>
      </c>
      <c r="T43" s="7">
        <v>849</v>
      </c>
      <c r="U43">
        <v>51</v>
      </c>
      <c r="V43">
        <v>0</v>
      </c>
      <c r="W43" s="9">
        <f t="shared" si="2"/>
        <v>0</v>
      </c>
      <c r="X43" s="7">
        <v>2</v>
      </c>
      <c r="Y43" s="9">
        <f t="shared" si="3"/>
        <v>3.9215686274509803E-2</v>
      </c>
      <c r="Z43" s="7">
        <v>2</v>
      </c>
      <c r="AA43" s="9">
        <f t="shared" si="4"/>
        <v>3.9215686274509803E-2</v>
      </c>
      <c r="AB43" s="7">
        <v>142</v>
      </c>
      <c r="AC43" s="7">
        <v>12</v>
      </c>
      <c r="AD43" s="9">
        <f t="shared" si="5"/>
        <v>8.4507042253521125E-2</v>
      </c>
      <c r="AE43" s="7">
        <v>13</v>
      </c>
      <c r="AF43" s="9">
        <f t="shared" si="6"/>
        <v>9.154929577464789E-2</v>
      </c>
      <c r="AG43" s="7">
        <v>23</v>
      </c>
      <c r="AH43" s="9">
        <f t="shared" si="7"/>
        <v>0.1619718309859155</v>
      </c>
      <c r="AI43" s="7">
        <v>542</v>
      </c>
      <c r="AJ43" s="7">
        <v>668</v>
      </c>
      <c r="AK43">
        <v>4</v>
      </c>
      <c r="AL43">
        <v>1</v>
      </c>
      <c r="AM43">
        <v>3</v>
      </c>
      <c r="AN43" s="9">
        <f t="shared" si="8"/>
        <v>1</v>
      </c>
      <c r="AO43" s="7">
        <v>828</v>
      </c>
      <c r="AP43" s="7">
        <v>329</v>
      </c>
      <c r="AQ43" s="9">
        <f t="shared" si="9"/>
        <v>0.39734299516908211</v>
      </c>
      <c r="AR43" s="7">
        <v>70</v>
      </c>
      <c r="AS43" s="7">
        <v>66</v>
      </c>
      <c r="AT43" s="9">
        <f t="shared" si="10"/>
        <v>0.94285714285714284</v>
      </c>
    </row>
    <row r="44" spans="1:46" ht="15" customHeight="1" x14ac:dyDescent="0.2">
      <c r="A44" t="s">
        <v>93</v>
      </c>
      <c r="B44" t="s">
        <v>140</v>
      </c>
      <c r="C44" t="s">
        <v>141</v>
      </c>
      <c r="D44" s="5" t="s">
        <v>142</v>
      </c>
      <c r="E44" t="s">
        <v>53</v>
      </c>
      <c r="F44">
        <v>81</v>
      </c>
      <c r="G44">
        <v>0</v>
      </c>
      <c r="H44" s="6">
        <f t="shared" si="1"/>
        <v>0</v>
      </c>
      <c r="I44" s="49">
        <v>48813</v>
      </c>
      <c r="J44" s="7">
        <v>482</v>
      </c>
      <c r="K44" s="7">
        <v>683</v>
      </c>
      <c r="L44" s="7">
        <v>839</v>
      </c>
      <c r="M44" s="8">
        <v>23</v>
      </c>
      <c r="N44" s="8">
        <v>0</v>
      </c>
      <c r="O44" s="8">
        <v>0</v>
      </c>
      <c r="P44" s="8">
        <v>0</v>
      </c>
      <c r="Q44" s="6">
        <f t="shared" si="11"/>
        <v>0</v>
      </c>
      <c r="R44" s="6">
        <f t="shared" si="11"/>
        <v>0</v>
      </c>
      <c r="S44" s="6">
        <f t="shared" si="11"/>
        <v>0</v>
      </c>
      <c r="T44" s="7">
        <v>34</v>
      </c>
      <c r="U44">
        <v>0</v>
      </c>
      <c r="V44">
        <v>0</v>
      </c>
      <c r="W44" s="9" t="str">
        <f t="shared" si="2"/>
        <v>NA</v>
      </c>
      <c r="X44" s="7">
        <v>0</v>
      </c>
      <c r="Y44" s="9" t="str">
        <f t="shared" si="3"/>
        <v>NA</v>
      </c>
      <c r="Z44" s="7">
        <v>0</v>
      </c>
      <c r="AA44" s="9" t="str">
        <f t="shared" si="4"/>
        <v>NA</v>
      </c>
      <c r="AB44" s="7">
        <v>0</v>
      </c>
      <c r="AC44" s="7">
        <v>0</v>
      </c>
      <c r="AD44" s="9" t="str">
        <f t="shared" si="5"/>
        <v>NA</v>
      </c>
      <c r="AE44" s="7">
        <v>0</v>
      </c>
      <c r="AF44" s="9" t="str">
        <f t="shared" si="6"/>
        <v>NA</v>
      </c>
      <c r="AG44" s="7">
        <v>0</v>
      </c>
      <c r="AH44" s="9" t="str">
        <f t="shared" si="7"/>
        <v>NA</v>
      </c>
      <c r="AI44" s="7">
        <v>4</v>
      </c>
      <c r="AJ44" s="7">
        <v>41</v>
      </c>
      <c r="AK44">
        <v>0</v>
      </c>
      <c r="AL44">
        <v>0</v>
      </c>
      <c r="AM44">
        <v>0</v>
      </c>
      <c r="AN44" s="9" t="str">
        <f t="shared" si="8"/>
        <v>NA</v>
      </c>
      <c r="AO44" s="7">
        <v>11</v>
      </c>
      <c r="AP44" s="7">
        <v>8</v>
      </c>
      <c r="AQ44" s="9">
        <f t="shared" si="9"/>
        <v>0.72727272727272729</v>
      </c>
      <c r="AR44" s="7">
        <v>0</v>
      </c>
      <c r="AS44" s="7">
        <v>0</v>
      </c>
      <c r="AT44" s="9" t="str">
        <f t="shared" si="10"/>
        <v>NA</v>
      </c>
    </row>
    <row r="45" spans="1:46" ht="15" customHeight="1" x14ac:dyDescent="0.2">
      <c r="A45" t="s">
        <v>93</v>
      </c>
      <c r="B45" t="s">
        <v>143</v>
      </c>
      <c r="C45" t="s">
        <v>144</v>
      </c>
      <c r="D45" s="5">
        <v>2490</v>
      </c>
      <c r="E45" t="s">
        <v>53</v>
      </c>
      <c r="F45">
        <v>287</v>
      </c>
      <c r="G45">
        <v>0</v>
      </c>
      <c r="H45" s="6">
        <f t="shared" si="1"/>
        <v>0</v>
      </c>
      <c r="I45" s="49">
        <v>99</v>
      </c>
      <c r="J45" s="7">
        <v>35</v>
      </c>
      <c r="K45" s="7">
        <v>128</v>
      </c>
      <c r="L45" s="7">
        <v>61</v>
      </c>
      <c r="M45" s="8">
        <v>3</v>
      </c>
      <c r="N45" s="8">
        <v>1</v>
      </c>
      <c r="O45" s="8">
        <v>1</v>
      </c>
      <c r="P45" s="8">
        <v>1</v>
      </c>
      <c r="Q45" s="6">
        <f t="shared" si="11"/>
        <v>0.33333333333333331</v>
      </c>
      <c r="R45" s="6">
        <f t="shared" si="11"/>
        <v>0.33333333333333331</v>
      </c>
      <c r="S45" s="6">
        <f t="shared" si="11"/>
        <v>0.33333333333333331</v>
      </c>
      <c r="T45" s="7">
        <v>230</v>
      </c>
      <c r="U45">
        <v>0</v>
      </c>
      <c r="V45">
        <v>0</v>
      </c>
      <c r="W45" s="9" t="str">
        <f t="shared" si="2"/>
        <v>NA</v>
      </c>
      <c r="X45" s="7">
        <v>0</v>
      </c>
      <c r="Y45" s="9" t="str">
        <f t="shared" si="3"/>
        <v>NA</v>
      </c>
      <c r="Z45" s="7">
        <v>0</v>
      </c>
      <c r="AA45" s="9" t="str">
        <f t="shared" si="4"/>
        <v>NA</v>
      </c>
      <c r="AB45" s="7">
        <v>0</v>
      </c>
      <c r="AC45" s="7">
        <v>0</v>
      </c>
      <c r="AD45" s="9" t="str">
        <f t="shared" si="5"/>
        <v>NA</v>
      </c>
      <c r="AE45" s="7">
        <v>0</v>
      </c>
      <c r="AF45" s="9" t="str">
        <f t="shared" si="6"/>
        <v>NA</v>
      </c>
      <c r="AG45" s="7">
        <v>0</v>
      </c>
      <c r="AH45" s="9" t="str">
        <f t="shared" si="7"/>
        <v>NA</v>
      </c>
      <c r="AI45" s="7">
        <v>187</v>
      </c>
      <c r="AJ45" s="7">
        <v>187</v>
      </c>
      <c r="AK45">
        <v>0</v>
      </c>
      <c r="AL45">
        <v>0</v>
      </c>
      <c r="AM45">
        <v>0</v>
      </c>
      <c r="AN45" s="9" t="str">
        <f t="shared" si="8"/>
        <v>NA</v>
      </c>
      <c r="AO45" s="7">
        <v>136</v>
      </c>
      <c r="AP45" s="7">
        <v>71</v>
      </c>
      <c r="AQ45" s="9">
        <f t="shared" si="9"/>
        <v>0.5220588235294118</v>
      </c>
      <c r="AR45" s="7">
        <v>0</v>
      </c>
      <c r="AS45" s="7">
        <v>0</v>
      </c>
      <c r="AT45" s="9" t="str">
        <f t="shared" si="10"/>
        <v>NA</v>
      </c>
    </row>
    <row r="46" spans="1:46" ht="15" customHeight="1" x14ac:dyDescent="0.2">
      <c r="A46" t="s">
        <v>93</v>
      </c>
      <c r="B46" t="s">
        <v>145</v>
      </c>
      <c r="C46" t="s">
        <v>146</v>
      </c>
      <c r="D46" s="5">
        <v>10556</v>
      </c>
      <c r="E46" t="s">
        <v>53</v>
      </c>
      <c r="F46">
        <v>95</v>
      </c>
      <c r="G46">
        <v>95</v>
      </c>
      <c r="H46" s="6">
        <f t="shared" si="1"/>
        <v>1</v>
      </c>
      <c r="I46" s="49">
        <v>112</v>
      </c>
      <c r="J46" s="7">
        <v>4</v>
      </c>
      <c r="K46" s="7">
        <v>258</v>
      </c>
      <c r="L46" s="7">
        <v>23</v>
      </c>
      <c r="M46" s="8">
        <v>10</v>
      </c>
      <c r="N46" s="8">
        <v>0</v>
      </c>
      <c r="O46" s="8">
        <v>0</v>
      </c>
      <c r="P46" s="8">
        <v>0</v>
      </c>
      <c r="Q46" s="6">
        <f t="shared" si="11"/>
        <v>0</v>
      </c>
      <c r="R46" s="6">
        <f t="shared" si="11"/>
        <v>0</v>
      </c>
      <c r="S46" s="6">
        <f t="shared" si="11"/>
        <v>0</v>
      </c>
      <c r="T46" s="7">
        <v>151</v>
      </c>
      <c r="U46">
        <v>0</v>
      </c>
      <c r="V46">
        <v>0</v>
      </c>
      <c r="W46" s="9" t="str">
        <f t="shared" si="2"/>
        <v>NA</v>
      </c>
      <c r="X46" s="7">
        <v>0</v>
      </c>
      <c r="Y46" s="9" t="str">
        <f t="shared" si="3"/>
        <v>NA</v>
      </c>
      <c r="Z46" s="7">
        <v>0</v>
      </c>
      <c r="AA46" s="9" t="str">
        <f t="shared" si="4"/>
        <v>NA</v>
      </c>
      <c r="AB46" s="7">
        <v>0</v>
      </c>
      <c r="AC46" s="7">
        <v>0</v>
      </c>
      <c r="AD46" s="9" t="str">
        <f t="shared" si="5"/>
        <v>NA</v>
      </c>
      <c r="AE46" s="7">
        <v>0</v>
      </c>
      <c r="AF46" s="9" t="str">
        <f t="shared" si="6"/>
        <v>NA</v>
      </c>
      <c r="AG46" s="7">
        <v>0</v>
      </c>
      <c r="AH46" s="9" t="str">
        <f t="shared" si="7"/>
        <v>NA</v>
      </c>
      <c r="AI46" s="7">
        <v>114</v>
      </c>
      <c r="AJ46" s="7">
        <v>122</v>
      </c>
      <c r="AK46">
        <v>24</v>
      </c>
      <c r="AL46">
        <v>10</v>
      </c>
      <c r="AM46">
        <v>4</v>
      </c>
      <c r="AN46" s="9">
        <f t="shared" si="8"/>
        <v>0.58333333333333337</v>
      </c>
      <c r="AO46" s="7">
        <v>58</v>
      </c>
      <c r="AP46" s="7">
        <v>28</v>
      </c>
      <c r="AQ46" s="9">
        <f t="shared" si="9"/>
        <v>0.48275862068965519</v>
      </c>
      <c r="AR46" s="7">
        <v>2</v>
      </c>
      <c r="AS46" s="7">
        <v>2</v>
      </c>
      <c r="AT46" s="9">
        <f t="shared" si="10"/>
        <v>1</v>
      </c>
    </row>
    <row r="47" spans="1:46" ht="15" customHeight="1" x14ac:dyDescent="0.2">
      <c r="A47" t="s">
        <v>93</v>
      </c>
      <c r="B47" t="s">
        <v>147</v>
      </c>
      <c r="C47" t="s">
        <v>148</v>
      </c>
      <c r="D47" s="5">
        <v>313840</v>
      </c>
      <c r="E47" t="s">
        <v>53</v>
      </c>
      <c r="F47">
        <v>100</v>
      </c>
      <c r="G47">
        <v>82</v>
      </c>
      <c r="H47" s="6">
        <f t="shared" si="1"/>
        <v>0.82</v>
      </c>
      <c r="I47" s="49">
        <v>50</v>
      </c>
      <c r="J47" s="7">
        <v>39</v>
      </c>
      <c r="K47" s="7">
        <v>87</v>
      </c>
      <c r="L47" s="7">
        <v>48</v>
      </c>
      <c r="M47" s="8">
        <v>200</v>
      </c>
      <c r="N47" s="8">
        <v>2</v>
      </c>
      <c r="O47" s="8">
        <v>5</v>
      </c>
      <c r="P47" s="8">
        <v>17</v>
      </c>
      <c r="Q47" s="6">
        <f t="shared" si="11"/>
        <v>0.01</v>
      </c>
      <c r="R47" s="6">
        <f t="shared" si="11"/>
        <v>2.5000000000000001E-2</v>
      </c>
      <c r="S47" s="6">
        <f t="shared" si="11"/>
        <v>8.5000000000000006E-2</v>
      </c>
      <c r="T47" s="7">
        <v>370</v>
      </c>
      <c r="U47">
        <v>11</v>
      </c>
      <c r="V47">
        <v>0</v>
      </c>
      <c r="W47" s="9">
        <f t="shared" si="2"/>
        <v>0</v>
      </c>
      <c r="X47" s="7">
        <v>0</v>
      </c>
      <c r="Y47" s="9">
        <f t="shared" si="3"/>
        <v>0</v>
      </c>
      <c r="Z47" s="7">
        <v>0</v>
      </c>
      <c r="AA47" s="9">
        <f t="shared" si="4"/>
        <v>0</v>
      </c>
      <c r="AB47" s="7">
        <v>23</v>
      </c>
      <c r="AC47" s="7">
        <v>4</v>
      </c>
      <c r="AD47" s="9">
        <f t="shared" si="5"/>
        <v>0.17391304347826086</v>
      </c>
      <c r="AE47" s="7">
        <v>7</v>
      </c>
      <c r="AF47" s="9">
        <f t="shared" si="6"/>
        <v>0.30434782608695654</v>
      </c>
      <c r="AG47" s="7">
        <v>9</v>
      </c>
      <c r="AH47" s="9">
        <f t="shared" si="7"/>
        <v>0.39130434782608697</v>
      </c>
      <c r="AI47" s="7">
        <v>271</v>
      </c>
      <c r="AJ47" s="7">
        <v>512</v>
      </c>
      <c r="AK47">
        <v>1</v>
      </c>
      <c r="AL47">
        <v>0</v>
      </c>
      <c r="AM47">
        <v>1</v>
      </c>
      <c r="AN47" s="9">
        <f t="shared" si="8"/>
        <v>1</v>
      </c>
      <c r="AO47" s="7">
        <v>380</v>
      </c>
      <c r="AP47" s="7">
        <v>308</v>
      </c>
      <c r="AQ47" s="9">
        <f t="shared" si="9"/>
        <v>0.81052631578947365</v>
      </c>
      <c r="AR47" s="7">
        <v>20</v>
      </c>
      <c r="AS47" s="7">
        <v>17</v>
      </c>
      <c r="AT47" s="9">
        <f t="shared" si="10"/>
        <v>0.85</v>
      </c>
    </row>
    <row r="48" spans="1:46" ht="15" customHeight="1" x14ac:dyDescent="0.2">
      <c r="A48" t="s">
        <v>93</v>
      </c>
      <c r="B48" t="s">
        <v>149</v>
      </c>
      <c r="C48" t="s">
        <v>150</v>
      </c>
      <c r="D48" s="5">
        <v>5629</v>
      </c>
      <c r="E48" t="s">
        <v>53</v>
      </c>
      <c r="F48">
        <v>61</v>
      </c>
      <c r="G48">
        <v>10</v>
      </c>
      <c r="H48" s="6">
        <f t="shared" si="1"/>
        <v>0.16393442622950818</v>
      </c>
      <c r="I48" s="49">
        <v>89</v>
      </c>
      <c r="J48" s="7">
        <v>101</v>
      </c>
      <c r="K48" s="7">
        <v>94</v>
      </c>
      <c r="L48" s="7">
        <v>102</v>
      </c>
      <c r="M48" s="8">
        <v>0</v>
      </c>
      <c r="N48" s="8">
        <v>0</v>
      </c>
      <c r="O48" s="8">
        <v>0</v>
      </c>
      <c r="P48" s="8">
        <v>0</v>
      </c>
      <c r="Q48" s="6" t="str">
        <f t="shared" si="11"/>
        <v>NA</v>
      </c>
      <c r="R48" s="6" t="str">
        <f t="shared" si="11"/>
        <v>NA</v>
      </c>
      <c r="S48" s="6" t="str">
        <f t="shared" si="11"/>
        <v>NA</v>
      </c>
      <c r="T48" s="7">
        <v>329</v>
      </c>
      <c r="U48">
        <v>0</v>
      </c>
      <c r="V48">
        <v>0</v>
      </c>
      <c r="W48" s="9" t="str">
        <f t="shared" si="2"/>
        <v>NA</v>
      </c>
      <c r="X48" s="7">
        <v>0</v>
      </c>
      <c r="Y48" s="9" t="str">
        <f t="shared" si="3"/>
        <v>NA</v>
      </c>
      <c r="Z48" s="7">
        <v>0</v>
      </c>
      <c r="AA48" s="9" t="str">
        <f t="shared" si="4"/>
        <v>NA</v>
      </c>
      <c r="AB48" s="7">
        <v>0</v>
      </c>
      <c r="AC48" s="7">
        <v>0</v>
      </c>
      <c r="AD48" s="9" t="str">
        <f t="shared" si="5"/>
        <v>NA</v>
      </c>
      <c r="AE48" s="7">
        <v>0</v>
      </c>
      <c r="AF48" s="9" t="str">
        <f t="shared" si="6"/>
        <v>NA</v>
      </c>
      <c r="AG48" s="7">
        <v>0</v>
      </c>
      <c r="AH48" s="9" t="str">
        <f t="shared" si="7"/>
        <v>NA</v>
      </c>
      <c r="AI48" s="7">
        <v>305</v>
      </c>
      <c r="AJ48" s="7">
        <v>344</v>
      </c>
      <c r="AK48">
        <v>0</v>
      </c>
      <c r="AL48">
        <v>0</v>
      </c>
      <c r="AM48">
        <v>0</v>
      </c>
      <c r="AN48" s="9" t="str">
        <f t="shared" si="8"/>
        <v>NA</v>
      </c>
      <c r="AO48" s="7">
        <v>350</v>
      </c>
      <c r="AP48" s="7">
        <v>51</v>
      </c>
      <c r="AQ48" s="9">
        <f t="shared" si="9"/>
        <v>0.14571428571428571</v>
      </c>
      <c r="AR48" s="7">
        <v>0</v>
      </c>
      <c r="AS48" s="7">
        <v>0</v>
      </c>
      <c r="AT48" s="9" t="str">
        <f t="shared" si="10"/>
        <v>NA</v>
      </c>
    </row>
    <row r="49" spans="1:46" ht="15" customHeight="1" x14ac:dyDescent="0.2">
      <c r="A49" t="s">
        <v>93</v>
      </c>
      <c r="B49" t="s">
        <v>151</v>
      </c>
      <c r="C49" t="s">
        <v>152</v>
      </c>
      <c r="D49" s="5" t="s">
        <v>142</v>
      </c>
      <c r="E49" t="s">
        <v>53</v>
      </c>
      <c r="F49">
        <v>19</v>
      </c>
      <c r="G49">
        <v>12</v>
      </c>
      <c r="H49" s="6">
        <f t="shared" si="1"/>
        <v>0.63157894736842102</v>
      </c>
      <c r="M49" s="8">
        <v>0</v>
      </c>
      <c r="N49" s="8">
        <v>0</v>
      </c>
      <c r="O49" s="8">
        <v>0</v>
      </c>
      <c r="P49" s="8">
        <v>0</v>
      </c>
      <c r="Q49" s="6" t="str">
        <f t="shared" si="11"/>
        <v>NA</v>
      </c>
      <c r="R49" s="6" t="str">
        <f t="shared" si="11"/>
        <v>NA</v>
      </c>
      <c r="S49" s="6" t="str">
        <f t="shared" si="11"/>
        <v>NA</v>
      </c>
      <c r="W49" s="9" t="str">
        <f t="shared" si="2"/>
        <v>NA</v>
      </c>
      <c r="Y49" s="9" t="str">
        <f t="shared" si="3"/>
        <v>NA</v>
      </c>
      <c r="AA49" s="9" t="str">
        <f t="shared" si="4"/>
        <v>NA</v>
      </c>
      <c r="AD49" s="9" t="str">
        <f t="shared" si="5"/>
        <v>NA</v>
      </c>
      <c r="AF49" s="9" t="str">
        <f t="shared" si="6"/>
        <v>NA</v>
      </c>
      <c r="AH49" s="9" t="str">
        <f t="shared" si="7"/>
        <v>NA</v>
      </c>
      <c r="AI49" s="7">
        <v>0</v>
      </c>
      <c r="AJ49" s="7">
        <v>0</v>
      </c>
      <c r="AN49" s="9" t="str">
        <f t="shared" si="8"/>
        <v>NA</v>
      </c>
      <c r="AQ49" s="9" t="str">
        <f t="shared" si="9"/>
        <v>NA</v>
      </c>
      <c r="AT49" s="9" t="str">
        <f t="shared" si="10"/>
        <v>NA</v>
      </c>
    </row>
    <row r="50" spans="1:46" ht="15" customHeight="1" x14ac:dyDescent="0.2">
      <c r="A50" t="s">
        <v>93</v>
      </c>
      <c r="B50" t="s">
        <v>153</v>
      </c>
      <c r="C50" t="s">
        <v>154</v>
      </c>
      <c r="D50" s="5">
        <v>0</v>
      </c>
      <c r="F50">
        <v>0</v>
      </c>
      <c r="G50">
        <v>0</v>
      </c>
      <c r="H50" s="6" t="str">
        <f t="shared" si="1"/>
        <v>NA</v>
      </c>
      <c r="I50" s="49">
        <v>287</v>
      </c>
      <c r="J50" s="7">
        <v>395</v>
      </c>
      <c r="K50" s="7">
        <v>287</v>
      </c>
      <c r="L50" s="7">
        <v>395</v>
      </c>
      <c r="M50" s="8">
        <v>10</v>
      </c>
      <c r="N50" s="8">
        <v>0</v>
      </c>
      <c r="O50" s="8">
        <v>0</v>
      </c>
      <c r="P50" s="8">
        <v>0</v>
      </c>
      <c r="Q50" s="6">
        <f t="shared" si="11"/>
        <v>0</v>
      </c>
      <c r="R50" s="6">
        <f t="shared" si="11"/>
        <v>0</v>
      </c>
      <c r="S50" s="6">
        <f t="shared" si="11"/>
        <v>0</v>
      </c>
      <c r="T50" s="7">
        <v>3</v>
      </c>
      <c r="U50">
        <v>0</v>
      </c>
      <c r="V50">
        <v>0</v>
      </c>
      <c r="W50" s="9" t="str">
        <f t="shared" si="2"/>
        <v>NA</v>
      </c>
      <c r="X50" s="7">
        <v>0</v>
      </c>
      <c r="Y50" s="9" t="str">
        <f t="shared" si="3"/>
        <v>NA</v>
      </c>
      <c r="Z50" s="7">
        <v>0</v>
      </c>
      <c r="AA50" s="9" t="str">
        <f t="shared" si="4"/>
        <v>NA</v>
      </c>
      <c r="AB50" s="7">
        <v>0</v>
      </c>
      <c r="AC50" s="7">
        <v>0</v>
      </c>
      <c r="AD50" s="9" t="str">
        <f t="shared" si="5"/>
        <v>NA</v>
      </c>
      <c r="AE50" s="7">
        <v>0</v>
      </c>
      <c r="AF50" s="9" t="str">
        <f t="shared" si="6"/>
        <v>NA</v>
      </c>
      <c r="AG50" s="7">
        <v>0</v>
      </c>
      <c r="AH50" s="9" t="str">
        <f t="shared" si="7"/>
        <v>NA</v>
      </c>
      <c r="AI50" s="7">
        <v>0</v>
      </c>
      <c r="AJ50" s="7">
        <v>40</v>
      </c>
      <c r="AK50">
        <v>0</v>
      </c>
      <c r="AL50">
        <v>0</v>
      </c>
      <c r="AM50">
        <v>0</v>
      </c>
      <c r="AN50" s="9" t="str">
        <f t="shared" si="8"/>
        <v>NA</v>
      </c>
      <c r="AO50" s="7">
        <v>29</v>
      </c>
      <c r="AP50" s="7">
        <v>26</v>
      </c>
      <c r="AQ50" s="9">
        <f t="shared" si="9"/>
        <v>0.89655172413793105</v>
      </c>
      <c r="AR50" s="7">
        <v>0</v>
      </c>
      <c r="AS50" s="7">
        <v>0</v>
      </c>
      <c r="AT50" s="9" t="str">
        <f t="shared" si="10"/>
        <v>NA</v>
      </c>
    </row>
    <row r="51" spans="1:46" ht="15" customHeight="1" x14ac:dyDescent="0.2">
      <c r="A51" t="s">
        <v>93</v>
      </c>
      <c r="B51" t="s">
        <v>155</v>
      </c>
      <c r="C51" t="s">
        <v>156</v>
      </c>
      <c r="D51" s="5">
        <v>100267671</v>
      </c>
      <c r="E51" t="s">
        <v>90</v>
      </c>
      <c r="F51">
        <v>12721</v>
      </c>
      <c r="G51">
        <v>7156</v>
      </c>
      <c r="H51" s="6">
        <f t="shared" si="1"/>
        <v>0.5625343919503184</v>
      </c>
      <c r="I51" s="49">
        <v>53</v>
      </c>
      <c r="J51" s="7">
        <v>20</v>
      </c>
      <c r="K51" s="7">
        <v>121</v>
      </c>
      <c r="L51" s="7">
        <v>50</v>
      </c>
      <c r="M51" s="8">
        <v>6273</v>
      </c>
      <c r="N51" s="8">
        <v>320</v>
      </c>
      <c r="O51" s="8">
        <v>518</v>
      </c>
      <c r="P51" s="8">
        <v>851</v>
      </c>
      <c r="Q51" s="6">
        <f t="shared" si="11"/>
        <v>5.101227482863064E-2</v>
      </c>
      <c r="R51" s="6">
        <f t="shared" si="11"/>
        <v>8.2576119878845847E-2</v>
      </c>
      <c r="S51" s="6">
        <f t="shared" si="11"/>
        <v>0.13566076837238961</v>
      </c>
      <c r="T51" s="7">
        <v>26067</v>
      </c>
      <c r="U51">
        <v>5290</v>
      </c>
      <c r="V51">
        <v>189</v>
      </c>
      <c r="W51" s="9">
        <f t="shared" si="2"/>
        <v>3.5727788279773159E-2</v>
      </c>
      <c r="X51" s="7">
        <v>1017</v>
      </c>
      <c r="Y51" s="9">
        <f t="shared" si="3"/>
        <v>0.19224952741020793</v>
      </c>
      <c r="Z51" s="7">
        <v>1150</v>
      </c>
      <c r="AA51" s="9">
        <f t="shared" si="4"/>
        <v>0.21739130434782608</v>
      </c>
      <c r="AB51" s="7">
        <v>3428</v>
      </c>
      <c r="AC51" s="7">
        <v>411</v>
      </c>
      <c r="AD51" s="9">
        <f t="shared" si="5"/>
        <v>0.11989498249708284</v>
      </c>
      <c r="AE51" s="7">
        <v>789</v>
      </c>
      <c r="AF51" s="9">
        <f t="shared" si="6"/>
        <v>0.23016336056009334</v>
      </c>
      <c r="AG51" s="7">
        <v>1106</v>
      </c>
      <c r="AH51" s="9">
        <f t="shared" si="7"/>
        <v>0.32263710618436409</v>
      </c>
      <c r="AI51" s="7">
        <v>14994</v>
      </c>
      <c r="AJ51" s="7">
        <v>20862</v>
      </c>
      <c r="AK51">
        <v>348</v>
      </c>
      <c r="AL51">
        <v>99</v>
      </c>
      <c r="AM51">
        <v>171</v>
      </c>
      <c r="AN51" s="9">
        <f t="shared" si="8"/>
        <v>0.77586206896551724</v>
      </c>
      <c r="AO51" s="7">
        <v>21741</v>
      </c>
      <c r="AP51" s="7">
        <v>7534</v>
      </c>
      <c r="AQ51" s="9">
        <f t="shared" si="9"/>
        <v>0.3465341980589669</v>
      </c>
      <c r="AR51" s="7">
        <v>11854</v>
      </c>
      <c r="AS51" s="7">
        <v>11397</v>
      </c>
      <c r="AT51" s="9">
        <f t="shared" si="10"/>
        <v>0.96144761262021261</v>
      </c>
    </row>
    <row r="52" spans="1:46" ht="15" customHeight="1" x14ac:dyDescent="0.2">
      <c r="A52" t="s">
        <v>93</v>
      </c>
      <c r="B52" t="s">
        <v>157</v>
      </c>
      <c r="C52" t="s">
        <v>158</v>
      </c>
      <c r="D52" s="5">
        <v>17859969</v>
      </c>
      <c r="E52" t="s">
        <v>90</v>
      </c>
      <c r="F52">
        <v>4066</v>
      </c>
      <c r="G52">
        <v>3775</v>
      </c>
      <c r="H52" s="6">
        <f t="shared" si="1"/>
        <v>0.9284308903098869</v>
      </c>
      <c r="I52" s="49">
        <v>61</v>
      </c>
      <c r="J52" s="7">
        <v>30</v>
      </c>
      <c r="K52" s="7">
        <v>148</v>
      </c>
      <c r="L52" s="7">
        <v>74</v>
      </c>
      <c r="M52" s="8">
        <v>4316</v>
      </c>
      <c r="N52" s="8">
        <v>561</v>
      </c>
      <c r="O52" s="8">
        <v>837</v>
      </c>
      <c r="P52" s="8">
        <v>1121</v>
      </c>
      <c r="Q52" s="6">
        <f t="shared" si="11"/>
        <v>0.12998146431881372</v>
      </c>
      <c r="R52" s="6">
        <f t="shared" si="11"/>
        <v>0.19392956441149212</v>
      </c>
      <c r="S52" s="6">
        <f t="shared" si="11"/>
        <v>0.2597312326227989</v>
      </c>
      <c r="T52" s="7">
        <v>12200</v>
      </c>
      <c r="U52">
        <v>671</v>
      </c>
      <c r="V52">
        <v>11</v>
      </c>
      <c r="W52" s="9">
        <f t="shared" si="2"/>
        <v>1.6393442622950821E-2</v>
      </c>
      <c r="X52" s="7">
        <v>56</v>
      </c>
      <c r="Y52" s="9">
        <f t="shared" si="3"/>
        <v>8.3457526080476907E-2</v>
      </c>
      <c r="Z52" s="7">
        <v>61</v>
      </c>
      <c r="AA52" s="9">
        <f t="shared" si="4"/>
        <v>9.0909090909090912E-2</v>
      </c>
      <c r="AB52" s="7">
        <v>3358</v>
      </c>
      <c r="AC52" s="7">
        <v>433</v>
      </c>
      <c r="AD52" s="9">
        <f t="shared" si="5"/>
        <v>0.12894580107206671</v>
      </c>
      <c r="AE52" s="7">
        <v>282</v>
      </c>
      <c r="AF52" s="9">
        <f t="shared" si="6"/>
        <v>8.3978558665872546E-2</v>
      </c>
      <c r="AG52" s="7">
        <v>669</v>
      </c>
      <c r="AH52" s="9">
        <f t="shared" si="7"/>
        <v>0.19922572960095294</v>
      </c>
      <c r="AI52" s="7">
        <v>6901</v>
      </c>
      <c r="AJ52" s="7">
        <v>8358</v>
      </c>
      <c r="AK52">
        <v>1505</v>
      </c>
      <c r="AL52">
        <v>405</v>
      </c>
      <c r="AM52">
        <v>189</v>
      </c>
      <c r="AN52" s="9">
        <f t="shared" si="8"/>
        <v>0.3946843853820598</v>
      </c>
      <c r="AO52" s="7">
        <v>10100</v>
      </c>
      <c r="AP52" s="7">
        <v>4241</v>
      </c>
      <c r="AQ52" s="9">
        <f t="shared" si="9"/>
        <v>0.41990099009900989</v>
      </c>
      <c r="AR52" s="7">
        <v>3153</v>
      </c>
      <c r="AS52" s="7">
        <v>2915</v>
      </c>
      <c r="AT52" s="9">
        <f t="shared" si="10"/>
        <v>0.92451633365049157</v>
      </c>
    </row>
    <row r="53" spans="1:46" ht="15" customHeight="1" x14ac:dyDescent="0.2">
      <c r="A53" t="s">
        <v>93</v>
      </c>
      <c r="B53" t="s">
        <v>159</v>
      </c>
      <c r="C53" t="s">
        <v>160</v>
      </c>
      <c r="D53" s="5">
        <v>22025895</v>
      </c>
      <c r="E53" t="s">
        <v>53</v>
      </c>
      <c r="F53">
        <v>1619</v>
      </c>
      <c r="G53">
        <v>1209</v>
      </c>
      <c r="H53" s="6">
        <f t="shared" si="1"/>
        <v>0.74675725756639899</v>
      </c>
      <c r="I53" s="49">
        <v>36</v>
      </c>
      <c r="J53" s="7">
        <v>13</v>
      </c>
      <c r="K53" s="7">
        <v>118</v>
      </c>
      <c r="L53" s="7">
        <v>43</v>
      </c>
      <c r="M53" s="8">
        <v>1295</v>
      </c>
      <c r="N53" s="8">
        <v>41</v>
      </c>
      <c r="O53" s="8">
        <v>71</v>
      </c>
      <c r="P53" s="8">
        <v>148</v>
      </c>
      <c r="Q53" s="6">
        <f t="shared" si="11"/>
        <v>3.1660231660231658E-2</v>
      </c>
      <c r="R53" s="6">
        <f t="shared" si="11"/>
        <v>5.4826254826254826E-2</v>
      </c>
      <c r="S53" s="6">
        <f t="shared" si="11"/>
        <v>0.11428571428571428</v>
      </c>
      <c r="T53" s="7">
        <v>5676</v>
      </c>
      <c r="U53">
        <v>771</v>
      </c>
      <c r="V53">
        <v>65</v>
      </c>
      <c r="W53" s="9">
        <f t="shared" si="2"/>
        <v>8.4306095979247736E-2</v>
      </c>
      <c r="X53" s="7">
        <v>442</v>
      </c>
      <c r="Y53" s="9">
        <f t="shared" si="3"/>
        <v>0.57328145265888453</v>
      </c>
      <c r="Z53" s="7">
        <v>474</v>
      </c>
      <c r="AA53" s="9">
        <f t="shared" si="4"/>
        <v>0.61478599221789887</v>
      </c>
      <c r="AB53" s="7">
        <v>617</v>
      </c>
      <c r="AC53" s="7">
        <v>172</v>
      </c>
      <c r="AD53" s="9">
        <f t="shared" si="5"/>
        <v>0.27876823338735818</v>
      </c>
      <c r="AE53" s="7">
        <v>167</v>
      </c>
      <c r="AF53" s="9">
        <f t="shared" si="6"/>
        <v>0.27066450567260941</v>
      </c>
      <c r="AG53" s="7">
        <v>303</v>
      </c>
      <c r="AH53" s="9">
        <f t="shared" si="7"/>
        <v>0.49108589951377635</v>
      </c>
      <c r="AI53" s="7">
        <v>3651</v>
      </c>
      <c r="AJ53" s="7">
        <v>5134</v>
      </c>
      <c r="AK53">
        <v>1874</v>
      </c>
      <c r="AL53">
        <v>37</v>
      </c>
      <c r="AM53">
        <v>34</v>
      </c>
      <c r="AN53" s="9">
        <f t="shared" si="8"/>
        <v>3.7886872998932765E-2</v>
      </c>
      <c r="AO53" s="7">
        <v>5633</v>
      </c>
      <c r="AP53" s="7">
        <v>2216</v>
      </c>
      <c r="AQ53" s="9">
        <f t="shared" si="9"/>
        <v>0.39339605893839874</v>
      </c>
      <c r="AR53" s="7">
        <v>2514</v>
      </c>
      <c r="AS53" s="7">
        <v>2407</v>
      </c>
      <c r="AT53" s="9">
        <f t="shared" si="10"/>
        <v>0.95743834526650751</v>
      </c>
    </row>
    <row r="54" spans="1:46" ht="15" customHeight="1" x14ac:dyDescent="0.2">
      <c r="A54" t="s">
        <v>93</v>
      </c>
      <c r="B54" t="s">
        <v>161</v>
      </c>
      <c r="C54" t="s">
        <v>162</v>
      </c>
      <c r="D54" s="5">
        <v>1607635</v>
      </c>
      <c r="E54" t="s">
        <v>53</v>
      </c>
      <c r="F54">
        <v>630</v>
      </c>
      <c r="G54">
        <v>475</v>
      </c>
      <c r="H54" s="6">
        <f t="shared" si="1"/>
        <v>0.75396825396825395</v>
      </c>
      <c r="I54" s="49">
        <v>96</v>
      </c>
      <c r="J54" s="7">
        <v>64</v>
      </c>
      <c r="K54" s="7">
        <v>119</v>
      </c>
      <c r="L54" s="7">
        <v>68</v>
      </c>
      <c r="M54" s="8">
        <v>471</v>
      </c>
      <c r="N54" s="8">
        <v>57</v>
      </c>
      <c r="O54" s="8">
        <v>79</v>
      </c>
      <c r="P54" s="8">
        <v>106</v>
      </c>
      <c r="Q54" s="6">
        <f t="shared" si="11"/>
        <v>0.12101910828025478</v>
      </c>
      <c r="R54" s="6">
        <f t="shared" si="11"/>
        <v>0.16772823779193205</v>
      </c>
      <c r="S54" s="6">
        <f t="shared" si="11"/>
        <v>0.22505307855626328</v>
      </c>
      <c r="T54" s="7">
        <v>2551</v>
      </c>
      <c r="U54">
        <v>80</v>
      </c>
      <c r="V54">
        <v>5</v>
      </c>
      <c r="W54" s="9">
        <f t="shared" si="2"/>
        <v>6.25E-2</v>
      </c>
      <c r="X54" s="7">
        <v>5</v>
      </c>
      <c r="Y54" s="9">
        <f t="shared" si="3"/>
        <v>6.25E-2</v>
      </c>
      <c r="Z54" s="7">
        <v>10</v>
      </c>
      <c r="AA54" s="9">
        <f t="shared" si="4"/>
        <v>0.125</v>
      </c>
      <c r="AB54" s="7">
        <v>74</v>
      </c>
      <c r="AC54" s="7">
        <v>17</v>
      </c>
      <c r="AD54" s="9">
        <f t="shared" si="5"/>
        <v>0.22972972972972974</v>
      </c>
      <c r="AE54" s="7">
        <v>20</v>
      </c>
      <c r="AF54" s="9">
        <f t="shared" si="6"/>
        <v>0.27027027027027029</v>
      </c>
      <c r="AG54" s="7">
        <v>28</v>
      </c>
      <c r="AH54" s="9">
        <f t="shared" si="7"/>
        <v>0.3783783783783784</v>
      </c>
      <c r="AI54" s="7">
        <v>1718</v>
      </c>
      <c r="AJ54" s="7">
        <v>1945</v>
      </c>
      <c r="AK54">
        <v>118</v>
      </c>
      <c r="AL54">
        <v>0</v>
      </c>
      <c r="AM54">
        <v>0</v>
      </c>
      <c r="AN54" s="9">
        <f t="shared" si="8"/>
        <v>0</v>
      </c>
      <c r="AO54" s="7">
        <v>2090</v>
      </c>
      <c r="AP54" s="7">
        <v>770</v>
      </c>
      <c r="AQ54" s="9">
        <f t="shared" si="9"/>
        <v>0.36842105263157893</v>
      </c>
      <c r="AR54" s="7">
        <v>274</v>
      </c>
      <c r="AS54" s="7">
        <v>259</v>
      </c>
      <c r="AT54" s="9">
        <f t="shared" si="10"/>
        <v>0.94525547445255476</v>
      </c>
    </row>
    <row r="55" spans="1:46" ht="15" customHeight="1" x14ac:dyDescent="0.2">
      <c r="A55" t="s">
        <v>93</v>
      </c>
      <c r="B55" t="s">
        <v>163</v>
      </c>
      <c r="C55" t="s">
        <v>164</v>
      </c>
      <c r="D55" s="5">
        <v>4790096</v>
      </c>
      <c r="E55" t="s">
        <v>53</v>
      </c>
      <c r="F55">
        <v>594</v>
      </c>
      <c r="G55">
        <v>587</v>
      </c>
      <c r="H55" s="6">
        <f t="shared" si="1"/>
        <v>0.98821548821548821</v>
      </c>
      <c r="I55" s="49">
        <v>76</v>
      </c>
      <c r="J55" s="7">
        <v>31</v>
      </c>
      <c r="K55" s="7">
        <v>108</v>
      </c>
      <c r="L55" s="7">
        <v>42</v>
      </c>
      <c r="M55" s="8">
        <v>154</v>
      </c>
      <c r="N55" s="8">
        <v>12</v>
      </c>
      <c r="O55" s="8">
        <v>23</v>
      </c>
      <c r="P55" s="8">
        <v>31</v>
      </c>
      <c r="Q55" s="6">
        <f t="shared" si="11"/>
        <v>7.792207792207792E-2</v>
      </c>
      <c r="R55" s="6">
        <f t="shared" si="11"/>
        <v>0.14935064935064934</v>
      </c>
      <c r="S55" s="6">
        <f t="shared" si="11"/>
        <v>0.20129870129870131</v>
      </c>
      <c r="T55" s="7">
        <v>2267</v>
      </c>
      <c r="U55">
        <v>418</v>
      </c>
      <c r="V55">
        <v>1</v>
      </c>
      <c r="W55" s="9">
        <f t="shared" si="2"/>
        <v>2.3923444976076554E-3</v>
      </c>
      <c r="X55" s="7">
        <v>16</v>
      </c>
      <c r="Y55" s="9">
        <f t="shared" si="3"/>
        <v>3.8277511961722487E-2</v>
      </c>
      <c r="Z55" s="7">
        <v>16</v>
      </c>
      <c r="AA55" s="9">
        <f t="shared" si="4"/>
        <v>3.8277511961722487E-2</v>
      </c>
      <c r="AB55" s="7">
        <v>259</v>
      </c>
      <c r="AC55" s="7">
        <v>22</v>
      </c>
      <c r="AD55" s="9">
        <f t="shared" si="5"/>
        <v>8.4942084942084939E-2</v>
      </c>
      <c r="AE55" s="7">
        <v>72</v>
      </c>
      <c r="AF55" s="9">
        <f t="shared" si="6"/>
        <v>0.27799227799227799</v>
      </c>
      <c r="AG55" s="7">
        <v>91</v>
      </c>
      <c r="AH55" s="9">
        <f t="shared" si="7"/>
        <v>0.35135135135135137</v>
      </c>
      <c r="AI55" s="7">
        <v>1367</v>
      </c>
      <c r="AJ55" s="7">
        <v>1855</v>
      </c>
      <c r="AK55">
        <v>106</v>
      </c>
      <c r="AL55">
        <v>89</v>
      </c>
      <c r="AM55">
        <v>16</v>
      </c>
      <c r="AN55" s="9">
        <f t="shared" si="8"/>
        <v>0.99056603773584906</v>
      </c>
      <c r="AO55" s="7">
        <v>2037</v>
      </c>
      <c r="AP55" s="7">
        <v>916</v>
      </c>
      <c r="AQ55" s="9">
        <f t="shared" si="9"/>
        <v>0.44968090328915072</v>
      </c>
      <c r="AR55" s="7">
        <v>1490</v>
      </c>
      <c r="AS55" s="7">
        <v>1452</v>
      </c>
      <c r="AT55" s="9">
        <f t="shared" si="10"/>
        <v>0.97449664429530203</v>
      </c>
    </row>
    <row r="56" spans="1:46" ht="15" customHeight="1" x14ac:dyDescent="0.2">
      <c r="A56" t="s">
        <v>93</v>
      </c>
      <c r="B56" t="s">
        <v>165</v>
      </c>
      <c r="C56" t="s">
        <v>166</v>
      </c>
      <c r="D56" s="5">
        <v>7533708</v>
      </c>
      <c r="E56" t="s">
        <v>90</v>
      </c>
      <c r="F56">
        <v>651</v>
      </c>
      <c r="G56">
        <v>446</v>
      </c>
      <c r="H56" s="6">
        <f t="shared" si="1"/>
        <v>0.68509984639016897</v>
      </c>
      <c r="I56" s="49">
        <v>42</v>
      </c>
      <c r="J56" s="7">
        <v>35</v>
      </c>
      <c r="K56" s="7">
        <v>119</v>
      </c>
      <c r="L56" s="7">
        <v>71</v>
      </c>
      <c r="M56" s="8">
        <v>746</v>
      </c>
      <c r="N56" s="8">
        <v>17</v>
      </c>
      <c r="O56" s="8">
        <v>33</v>
      </c>
      <c r="P56" s="8">
        <v>60</v>
      </c>
      <c r="Q56" s="6">
        <f t="shared" si="11"/>
        <v>2.2788203753351208E-2</v>
      </c>
      <c r="R56" s="6">
        <f t="shared" si="11"/>
        <v>4.4235924932975873E-2</v>
      </c>
      <c r="S56" s="6">
        <f t="shared" si="11"/>
        <v>8.0428954423592491E-2</v>
      </c>
      <c r="T56" s="7">
        <v>1371</v>
      </c>
      <c r="U56">
        <v>238</v>
      </c>
      <c r="V56">
        <v>8</v>
      </c>
      <c r="W56" s="9">
        <f t="shared" si="2"/>
        <v>3.3613445378151259E-2</v>
      </c>
      <c r="X56" s="7">
        <v>90</v>
      </c>
      <c r="Y56" s="9">
        <f t="shared" si="3"/>
        <v>0.37815126050420167</v>
      </c>
      <c r="Z56" s="7">
        <v>92</v>
      </c>
      <c r="AA56" s="9">
        <f t="shared" si="4"/>
        <v>0.38655462184873951</v>
      </c>
      <c r="AB56" s="7">
        <v>369</v>
      </c>
      <c r="AC56" s="7">
        <v>61</v>
      </c>
      <c r="AD56" s="9">
        <f t="shared" si="5"/>
        <v>0.16531165311653118</v>
      </c>
      <c r="AE56" s="7">
        <v>108</v>
      </c>
      <c r="AF56" s="9">
        <f t="shared" si="6"/>
        <v>0.29268292682926828</v>
      </c>
      <c r="AG56" s="7">
        <v>164</v>
      </c>
      <c r="AH56" s="9">
        <f t="shared" si="7"/>
        <v>0.44444444444444442</v>
      </c>
      <c r="AI56" s="7">
        <v>981</v>
      </c>
      <c r="AJ56" s="7">
        <v>1465</v>
      </c>
      <c r="AK56">
        <v>0</v>
      </c>
      <c r="AL56">
        <v>0</v>
      </c>
      <c r="AM56">
        <v>0</v>
      </c>
      <c r="AN56" s="9" t="str">
        <f t="shared" si="8"/>
        <v>NA</v>
      </c>
      <c r="AO56" s="7">
        <v>1302</v>
      </c>
      <c r="AP56" s="7">
        <v>605</v>
      </c>
      <c r="AQ56" s="9">
        <f t="shared" si="9"/>
        <v>0.46466973886328727</v>
      </c>
      <c r="AR56" s="7">
        <v>1231</v>
      </c>
      <c r="AS56" s="7">
        <v>1158</v>
      </c>
      <c r="AT56" s="9">
        <f t="shared" si="10"/>
        <v>0.94069861900893581</v>
      </c>
    </row>
    <row r="57" spans="1:46" ht="15" customHeight="1" x14ac:dyDescent="0.2">
      <c r="A57" t="s">
        <v>93</v>
      </c>
      <c r="B57" t="s">
        <v>167</v>
      </c>
      <c r="C57" t="s">
        <v>168</v>
      </c>
      <c r="D57" s="5">
        <v>3112977</v>
      </c>
      <c r="E57" t="s">
        <v>53</v>
      </c>
      <c r="F57">
        <v>195</v>
      </c>
      <c r="G57">
        <v>144</v>
      </c>
      <c r="H57" s="6">
        <f t="shared" si="1"/>
        <v>0.7384615384615385</v>
      </c>
      <c r="I57" s="49">
        <v>63</v>
      </c>
      <c r="J57" s="7">
        <v>51</v>
      </c>
      <c r="K57" s="7">
        <v>88</v>
      </c>
      <c r="L57" s="7">
        <v>63</v>
      </c>
      <c r="M57" s="8">
        <v>293</v>
      </c>
      <c r="N57" s="8">
        <v>8</v>
      </c>
      <c r="O57" s="8">
        <v>10</v>
      </c>
      <c r="P57" s="8">
        <v>24</v>
      </c>
      <c r="Q57" s="6">
        <f t="shared" si="11"/>
        <v>2.7303754266211604E-2</v>
      </c>
      <c r="R57" s="6">
        <f t="shared" si="11"/>
        <v>3.4129692832764506E-2</v>
      </c>
      <c r="S57" s="6">
        <f t="shared" si="11"/>
        <v>8.191126279863481E-2</v>
      </c>
      <c r="T57" s="7">
        <v>889</v>
      </c>
      <c r="U57">
        <v>104</v>
      </c>
      <c r="V57">
        <v>11</v>
      </c>
      <c r="W57" s="9">
        <f t="shared" si="2"/>
        <v>0.10576923076923077</v>
      </c>
      <c r="X57" s="7">
        <v>28</v>
      </c>
      <c r="Y57" s="9">
        <f t="shared" si="3"/>
        <v>0.26923076923076922</v>
      </c>
      <c r="Z57" s="7">
        <v>35</v>
      </c>
      <c r="AA57" s="9">
        <f t="shared" si="4"/>
        <v>0.33653846153846156</v>
      </c>
      <c r="AB57" s="7">
        <v>43</v>
      </c>
      <c r="AC57" s="7">
        <v>13</v>
      </c>
      <c r="AD57" s="9">
        <f t="shared" si="5"/>
        <v>0.30232558139534882</v>
      </c>
      <c r="AE57" s="7">
        <v>5</v>
      </c>
      <c r="AF57" s="9">
        <f t="shared" si="6"/>
        <v>0.11627906976744186</v>
      </c>
      <c r="AG57" s="7">
        <v>15</v>
      </c>
      <c r="AH57" s="9">
        <f t="shared" si="7"/>
        <v>0.34883720930232559</v>
      </c>
      <c r="AI57" s="7">
        <v>640</v>
      </c>
      <c r="AJ57" s="7">
        <v>709</v>
      </c>
      <c r="AK57">
        <v>6</v>
      </c>
      <c r="AL57">
        <v>0</v>
      </c>
      <c r="AM57">
        <v>5</v>
      </c>
      <c r="AN57" s="9">
        <f t="shared" si="8"/>
        <v>0.83333333333333337</v>
      </c>
      <c r="AO57" s="7">
        <v>757</v>
      </c>
      <c r="AP57" s="7">
        <v>212</v>
      </c>
      <c r="AQ57" s="9">
        <f t="shared" si="9"/>
        <v>0.2800528401585205</v>
      </c>
      <c r="AR57" s="7">
        <v>351</v>
      </c>
      <c r="AS57" s="7">
        <v>337</v>
      </c>
      <c r="AT57" s="9">
        <f t="shared" si="10"/>
        <v>0.96011396011396011</v>
      </c>
    </row>
    <row r="58" spans="1:46" ht="15" customHeight="1" x14ac:dyDescent="0.2">
      <c r="A58" t="s">
        <v>93</v>
      </c>
      <c r="B58" t="s">
        <v>169</v>
      </c>
      <c r="C58" t="s">
        <v>170</v>
      </c>
      <c r="D58" s="5">
        <v>9289429</v>
      </c>
      <c r="E58" t="s">
        <v>53</v>
      </c>
      <c r="F58">
        <v>1119</v>
      </c>
      <c r="G58">
        <v>1011</v>
      </c>
      <c r="H58" s="6">
        <f t="shared" si="1"/>
        <v>0.90348525469168905</v>
      </c>
      <c r="I58" s="49">
        <v>50</v>
      </c>
      <c r="J58" s="7">
        <v>20</v>
      </c>
      <c r="K58" s="7">
        <v>80</v>
      </c>
      <c r="L58" s="7">
        <v>30</v>
      </c>
      <c r="M58" s="8">
        <v>1077</v>
      </c>
      <c r="N58" s="8">
        <v>111</v>
      </c>
      <c r="O58" s="8">
        <v>157</v>
      </c>
      <c r="P58" s="8">
        <v>221</v>
      </c>
      <c r="Q58" s="6">
        <f t="shared" si="11"/>
        <v>0.10306406685236769</v>
      </c>
      <c r="R58" s="6">
        <f t="shared" si="11"/>
        <v>0.1457753017641597</v>
      </c>
      <c r="S58" s="6">
        <f t="shared" si="11"/>
        <v>0.20519962859795729</v>
      </c>
      <c r="T58" s="7">
        <v>5004</v>
      </c>
      <c r="U58">
        <v>267</v>
      </c>
      <c r="V58">
        <v>19</v>
      </c>
      <c r="W58" s="9">
        <f t="shared" si="2"/>
        <v>7.116104868913857E-2</v>
      </c>
      <c r="X58" s="7">
        <v>97</v>
      </c>
      <c r="Y58" s="9">
        <f t="shared" si="3"/>
        <v>0.36329588014981273</v>
      </c>
      <c r="Z58" s="7">
        <v>110</v>
      </c>
      <c r="AA58" s="9">
        <f t="shared" si="4"/>
        <v>0.41198501872659177</v>
      </c>
      <c r="AB58" s="7">
        <v>624</v>
      </c>
      <c r="AC58" s="7">
        <v>208</v>
      </c>
      <c r="AD58" s="9">
        <f t="shared" si="5"/>
        <v>0.33333333333333331</v>
      </c>
      <c r="AE58" s="7">
        <v>120</v>
      </c>
      <c r="AF58" s="9">
        <f t="shared" si="6"/>
        <v>0.19230769230769232</v>
      </c>
      <c r="AG58" s="7">
        <v>313</v>
      </c>
      <c r="AH58" s="9">
        <f t="shared" si="7"/>
        <v>0.5016025641025641</v>
      </c>
      <c r="AI58" s="7">
        <v>3413</v>
      </c>
      <c r="AJ58" s="7">
        <v>4039</v>
      </c>
      <c r="AK58">
        <v>820</v>
      </c>
      <c r="AL58">
        <v>503</v>
      </c>
      <c r="AM58">
        <v>60</v>
      </c>
      <c r="AN58" s="9">
        <f t="shared" si="8"/>
        <v>0.68658536585365859</v>
      </c>
      <c r="AO58" s="7">
        <v>4613</v>
      </c>
      <c r="AP58" s="7">
        <v>1668</v>
      </c>
      <c r="AQ58" s="9">
        <f t="shared" si="9"/>
        <v>0.36158681985692609</v>
      </c>
      <c r="AR58" s="7">
        <v>786</v>
      </c>
      <c r="AS58" s="7">
        <v>747</v>
      </c>
      <c r="AT58" s="9">
        <f t="shared" si="10"/>
        <v>0.95038167938931295</v>
      </c>
    </row>
    <row r="59" spans="1:46" ht="15" customHeight="1" x14ac:dyDescent="0.2">
      <c r="A59" t="s">
        <v>93</v>
      </c>
      <c r="B59" t="s">
        <v>171</v>
      </c>
      <c r="C59" t="s">
        <v>172</v>
      </c>
      <c r="D59" s="5">
        <v>9366053</v>
      </c>
      <c r="E59" t="s">
        <v>53</v>
      </c>
      <c r="F59">
        <v>692</v>
      </c>
      <c r="G59">
        <v>518</v>
      </c>
      <c r="H59" s="6">
        <f t="shared" si="1"/>
        <v>0.74855491329479773</v>
      </c>
      <c r="I59" s="49">
        <v>26</v>
      </c>
      <c r="J59" s="7">
        <v>16</v>
      </c>
      <c r="K59" s="7">
        <v>66</v>
      </c>
      <c r="L59" s="7">
        <v>16</v>
      </c>
      <c r="M59" s="8">
        <v>223</v>
      </c>
      <c r="N59" s="8">
        <v>17</v>
      </c>
      <c r="O59" s="8">
        <v>23</v>
      </c>
      <c r="P59" s="8">
        <v>42</v>
      </c>
      <c r="Q59" s="6">
        <f t="shared" si="11"/>
        <v>7.623318385650224E-2</v>
      </c>
      <c r="R59" s="6">
        <f t="shared" si="11"/>
        <v>0.1031390134529148</v>
      </c>
      <c r="S59" s="6">
        <f t="shared" si="11"/>
        <v>0.18834080717488788</v>
      </c>
      <c r="T59" s="7">
        <v>4575</v>
      </c>
      <c r="U59">
        <v>429</v>
      </c>
      <c r="V59">
        <v>43</v>
      </c>
      <c r="W59" s="9">
        <f t="shared" si="2"/>
        <v>0.10023310023310024</v>
      </c>
      <c r="X59" s="7">
        <v>92</v>
      </c>
      <c r="Y59" s="9">
        <f t="shared" si="3"/>
        <v>0.21445221445221446</v>
      </c>
      <c r="Z59" s="7">
        <v>120</v>
      </c>
      <c r="AA59" s="9">
        <f t="shared" si="4"/>
        <v>0.27972027972027974</v>
      </c>
      <c r="AB59" s="7">
        <v>1033</v>
      </c>
      <c r="AC59" s="7">
        <v>140</v>
      </c>
      <c r="AD59" s="9">
        <f t="shared" si="5"/>
        <v>0.13552758954501451</v>
      </c>
      <c r="AE59" s="7">
        <v>129</v>
      </c>
      <c r="AF59" s="9">
        <f t="shared" si="6"/>
        <v>0.12487899322362052</v>
      </c>
      <c r="AG59" s="7">
        <v>245</v>
      </c>
      <c r="AH59" s="9">
        <f t="shared" si="7"/>
        <v>0.23717328170377541</v>
      </c>
      <c r="AI59" s="7">
        <v>3777</v>
      </c>
      <c r="AJ59" s="7">
        <v>6131</v>
      </c>
      <c r="AK59">
        <v>1785</v>
      </c>
      <c r="AL59">
        <v>680</v>
      </c>
      <c r="AM59">
        <v>286</v>
      </c>
      <c r="AN59" s="9">
        <f t="shared" si="8"/>
        <v>0.54117647058823526</v>
      </c>
      <c r="AO59" s="7">
        <v>5383</v>
      </c>
      <c r="AP59" s="7">
        <v>2019</v>
      </c>
      <c r="AQ59" s="9">
        <f t="shared" si="9"/>
        <v>0.37506966375626971</v>
      </c>
      <c r="AR59" s="7">
        <v>959</v>
      </c>
      <c r="AS59" s="7">
        <v>897</v>
      </c>
      <c r="AT59" s="9">
        <f t="shared" si="10"/>
        <v>0.93534932221063605</v>
      </c>
    </row>
    <row r="60" spans="1:46" ht="15" customHeight="1" x14ac:dyDescent="0.2">
      <c r="A60" t="s">
        <v>93</v>
      </c>
      <c r="B60" t="s">
        <v>173</v>
      </c>
      <c r="C60" t="s">
        <v>174</v>
      </c>
      <c r="D60" s="5">
        <v>1970367</v>
      </c>
      <c r="E60" t="s">
        <v>53</v>
      </c>
      <c r="F60">
        <v>379</v>
      </c>
      <c r="G60">
        <v>223</v>
      </c>
      <c r="H60" s="6">
        <f t="shared" si="1"/>
        <v>0.58839050131926118</v>
      </c>
      <c r="I60" s="49">
        <v>38</v>
      </c>
      <c r="J60" s="7">
        <v>9</v>
      </c>
      <c r="K60" s="7">
        <v>90</v>
      </c>
      <c r="L60" s="7">
        <v>23</v>
      </c>
      <c r="M60" s="8">
        <v>434</v>
      </c>
      <c r="N60" s="8">
        <v>9</v>
      </c>
      <c r="O60" s="8">
        <v>20</v>
      </c>
      <c r="P60" s="8">
        <v>41</v>
      </c>
      <c r="Q60" s="6">
        <f t="shared" si="11"/>
        <v>2.0737327188940093E-2</v>
      </c>
      <c r="R60" s="6">
        <f t="shared" si="11"/>
        <v>4.6082949308755762E-2</v>
      </c>
      <c r="S60" s="6">
        <f t="shared" si="11"/>
        <v>9.4470046082949302E-2</v>
      </c>
      <c r="T60" s="7">
        <v>1399</v>
      </c>
      <c r="U60">
        <v>80</v>
      </c>
      <c r="V60">
        <v>1</v>
      </c>
      <c r="W60" s="9">
        <f t="shared" si="2"/>
        <v>1.2500000000000001E-2</v>
      </c>
      <c r="X60" s="7">
        <v>3</v>
      </c>
      <c r="Y60" s="9">
        <f t="shared" si="3"/>
        <v>3.7499999999999999E-2</v>
      </c>
      <c r="Z60" s="7">
        <v>3</v>
      </c>
      <c r="AA60" s="9">
        <f t="shared" si="4"/>
        <v>3.7499999999999999E-2</v>
      </c>
      <c r="AB60" s="7">
        <v>167</v>
      </c>
      <c r="AC60" s="7">
        <v>45</v>
      </c>
      <c r="AD60" s="9">
        <f t="shared" si="5"/>
        <v>0.26946107784431139</v>
      </c>
      <c r="AE60" s="7">
        <v>46</v>
      </c>
      <c r="AF60" s="9">
        <f t="shared" si="6"/>
        <v>0.27544910179640719</v>
      </c>
      <c r="AG60" s="7">
        <v>65</v>
      </c>
      <c r="AH60" s="9">
        <f t="shared" si="7"/>
        <v>0.38922155688622756</v>
      </c>
      <c r="AI60" s="7">
        <v>977</v>
      </c>
      <c r="AJ60" s="7">
        <v>1108</v>
      </c>
      <c r="AK60">
        <v>338</v>
      </c>
      <c r="AL60">
        <v>71</v>
      </c>
      <c r="AM60">
        <v>101</v>
      </c>
      <c r="AN60" s="9">
        <f t="shared" si="8"/>
        <v>0.50887573964497046</v>
      </c>
      <c r="AO60" s="7">
        <v>1349</v>
      </c>
      <c r="AP60" s="7">
        <v>399</v>
      </c>
      <c r="AQ60" s="9">
        <f t="shared" si="9"/>
        <v>0.29577464788732394</v>
      </c>
      <c r="AR60" s="7">
        <v>235</v>
      </c>
      <c r="AS60" s="7">
        <v>225</v>
      </c>
      <c r="AT60" s="9">
        <f t="shared" si="10"/>
        <v>0.95744680851063835</v>
      </c>
    </row>
    <row r="61" spans="1:46" ht="15" customHeight="1" x14ac:dyDescent="0.2">
      <c r="A61" t="s">
        <v>93</v>
      </c>
      <c r="B61" t="s">
        <v>175</v>
      </c>
      <c r="C61" t="s">
        <v>176</v>
      </c>
      <c r="D61" s="5">
        <v>2319804</v>
      </c>
      <c r="E61" t="s">
        <v>53</v>
      </c>
      <c r="F61">
        <v>80</v>
      </c>
      <c r="G61">
        <v>80</v>
      </c>
      <c r="H61" s="6">
        <f t="shared" si="1"/>
        <v>1</v>
      </c>
      <c r="I61" s="49">
        <v>85</v>
      </c>
      <c r="J61" s="7">
        <v>63</v>
      </c>
      <c r="K61" s="7">
        <v>148</v>
      </c>
      <c r="L61" s="7">
        <v>84</v>
      </c>
      <c r="M61" s="8">
        <v>172</v>
      </c>
      <c r="N61" s="8">
        <v>4</v>
      </c>
      <c r="O61" s="8">
        <v>7</v>
      </c>
      <c r="P61" s="8">
        <v>10</v>
      </c>
      <c r="Q61" s="6">
        <f t="shared" si="11"/>
        <v>2.3255813953488372E-2</v>
      </c>
      <c r="R61" s="6">
        <f t="shared" si="11"/>
        <v>4.0697674418604654E-2</v>
      </c>
      <c r="S61" s="6">
        <f t="shared" si="11"/>
        <v>5.8139534883720929E-2</v>
      </c>
      <c r="T61" s="7">
        <v>283</v>
      </c>
      <c r="U61">
        <v>83</v>
      </c>
      <c r="V61">
        <v>13</v>
      </c>
      <c r="W61" s="9">
        <f t="shared" si="2"/>
        <v>0.15662650602409639</v>
      </c>
      <c r="X61" s="7">
        <v>33</v>
      </c>
      <c r="Y61" s="9">
        <f t="shared" si="3"/>
        <v>0.39759036144578314</v>
      </c>
      <c r="Z61" s="7">
        <v>43</v>
      </c>
      <c r="AA61" s="9">
        <f t="shared" si="4"/>
        <v>0.51807228915662651</v>
      </c>
      <c r="AB61" s="7">
        <v>55</v>
      </c>
      <c r="AC61" s="7">
        <v>5</v>
      </c>
      <c r="AD61" s="9">
        <f t="shared" si="5"/>
        <v>9.0909090909090912E-2</v>
      </c>
      <c r="AE61" s="7">
        <v>8</v>
      </c>
      <c r="AF61" s="9">
        <f t="shared" si="6"/>
        <v>0.14545454545454545</v>
      </c>
      <c r="AG61" s="7">
        <v>11</v>
      </c>
      <c r="AH61" s="9">
        <f t="shared" si="7"/>
        <v>0.2</v>
      </c>
      <c r="AI61" s="7">
        <v>176</v>
      </c>
      <c r="AJ61" s="7">
        <v>211</v>
      </c>
      <c r="AK61">
        <v>63</v>
      </c>
      <c r="AL61">
        <v>30</v>
      </c>
      <c r="AM61">
        <v>1</v>
      </c>
      <c r="AN61" s="9">
        <f t="shared" si="8"/>
        <v>0.49206349206349204</v>
      </c>
      <c r="AO61" s="7">
        <v>250</v>
      </c>
      <c r="AP61" s="7">
        <v>131</v>
      </c>
      <c r="AQ61" s="9">
        <f t="shared" si="9"/>
        <v>0.52400000000000002</v>
      </c>
      <c r="AR61" s="7">
        <v>138</v>
      </c>
      <c r="AS61" s="7">
        <v>129</v>
      </c>
      <c r="AT61" s="9">
        <f t="shared" si="10"/>
        <v>0.93478260869565222</v>
      </c>
    </row>
    <row r="62" spans="1:46" ht="15" customHeight="1" x14ac:dyDescent="0.2">
      <c r="A62" t="s">
        <v>93</v>
      </c>
      <c r="B62" t="s">
        <v>177</v>
      </c>
      <c r="C62" t="s">
        <v>178</v>
      </c>
      <c r="D62" s="5">
        <v>191131</v>
      </c>
      <c r="E62" t="s">
        <v>53</v>
      </c>
      <c r="F62">
        <v>181</v>
      </c>
      <c r="G62">
        <v>181</v>
      </c>
      <c r="H62" s="6">
        <f t="shared" si="1"/>
        <v>1</v>
      </c>
      <c r="I62" s="49">
        <v>74</v>
      </c>
      <c r="J62" s="7">
        <v>58</v>
      </c>
      <c r="K62" s="7">
        <v>74</v>
      </c>
      <c r="L62" s="7">
        <v>58</v>
      </c>
      <c r="M62" s="8">
        <v>40</v>
      </c>
      <c r="N62" s="8">
        <v>4</v>
      </c>
      <c r="O62" s="8">
        <v>5</v>
      </c>
      <c r="P62" s="8">
        <v>6</v>
      </c>
      <c r="Q62" s="6">
        <f t="shared" si="11"/>
        <v>0.1</v>
      </c>
      <c r="R62" s="6">
        <f t="shared" si="11"/>
        <v>0.125</v>
      </c>
      <c r="S62" s="6">
        <f t="shared" si="11"/>
        <v>0.15</v>
      </c>
      <c r="T62" s="7">
        <v>108</v>
      </c>
      <c r="U62">
        <v>0</v>
      </c>
      <c r="V62">
        <v>0</v>
      </c>
      <c r="W62" s="9" t="str">
        <f t="shared" si="2"/>
        <v>NA</v>
      </c>
      <c r="X62" s="7">
        <v>0</v>
      </c>
      <c r="Y62" s="9" t="str">
        <f t="shared" si="3"/>
        <v>NA</v>
      </c>
      <c r="Z62" s="7">
        <v>0</v>
      </c>
      <c r="AA62" s="9" t="str">
        <f t="shared" si="4"/>
        <v>NA</v>
      </c>
      <c r="AB62" s="7">
        <v>0</v>
      </c>
      <c r="AC62" s="7">
        <v>0</v>
      </c>
      <c r="AD62" s="9" t="str">
        <f t="shared" si="5"/>
        <v>NA</v>
      </c>
      <c r="AE62" s="7">
        <v>0</v>
      </c>
      <c r="AF62" s="9" t="str">
        <f t="shared" si="6"/>
        <v>NA</v>
      </c>
      <c r="AG62" s="7">
        <v>0</v>
      </c>
      <c r="AH62" s="9" t="str">
        <f t="shared" si="7"/>
        <v>NA</v>
      </c>
      <c r="AI62" s="7">
        <v>333</v>
      </c>
      <c r="AJ62" s="7">
        <v>333</v>
      </c>
      <c r="AK62">
        <v>0</v>
      </c>
      <c r="AL62">
        <v>0</v>
      </c>
      <c r="AM62">
        <v>0</v>
      </c>
      <c r="AN62" s="9" t="str">
        <f t="shared" si="8"/>
        <v>NA</v>
      </c>
      <c r="AO62" s="7">
        <v>418</v>
      </c>
      <c r="AP62" s="7">
        <v>314</v>
      </c>
      <c r="AQ62" s="9">
        <f t="shared" si="9"/>
        <v>0.75119617224880386</v>
      </c>
      <c r="AR62" s="7">
        <v>0</v>
      </c>
      <c r="AS62" s="7">
        <v>0</v>
      </c>
      <c r="AT62" s="9" t="str">
        <f t="shared" si="10"/>
        <v>NA</v>
      </c>
    </row>
    <row r="63" spans="1:46" ht="15" customHeight="1" x14ac:dyDescent="0.2">
      <c r="A63" t="s">
        <v>93</v>
      </c>
      <c r="B63" t="s">
        <v>179</v>
      </c>
      <c r="C63" t="s">
        <v>180</v>
      </c>
      <c r="D63" s="5">
        <v>935156</v>
      </c>
      <c r="E63" t="s">
        <v>53</v>
      </c>
      <c r="F63">
        <v>329</v>
      </c>
      <c r="G63">
        <v>118</v>
      </c>
      <c r="H63" s="6">
        <f t="shared" si="1"/>
        <v>0.35866261398176291</v>
      </c>
      <c r="I63" s="49">
        <v>109</v>
      </c>
      <c r="J63" s="7">
        <v>45</v>
      </c>
      <c r="K63" s="7">
        <v>122</v>
      </c>
      <c r="L63" s="7">
        <v>51</v>
      </c>
      <c r="M63" s="8">
        <v>80</v>
      </c>
      <c r="N63" s="8">
        <v>5</v>
      </c>
      <c r="O63" s="8">
        <v>7</v>
      </c>
      <c r="P63" s="8">
        <v>12</v>
      </c>
      <c r="Q63" s="6">
        <f t="shared" si="11"/>
        <v>6.25E-2</v>
      </c>
      <c r="R63" s="6">
        <f t="shared" si="11"/>
        <v>8.7499999999999994E-2</v>
      </c>
      <c r="S63" s="6">
        <f t="shared" si="11"/>
        <v>0.15</v>
      </c>
      <c r="T63" s="7">
        <v>1124</v>
      </c>
      <c r="U63">
        <v>44</v>
      </c>
      <c r="V63">
        <v>2</v>
      </c>
      <c r="W63" s="9">
        <f t="shared" si="2"/>
        <v>4.5454545454545456E-2</v>
      </c>
      <c r="X63" s="7">
        <v>9</v>
      </c>
      <c r="Y63" s="9">
        <f t="shared" si="3"/>
        <v>0.20454545454545456</v>
      </c>
      <c r="Z63" s="7">
        <v>11</v>
      </c>
      <c r="AA63" s="9">
        <f t="shared" si="4"/>
        <v>0.25</v>
      </c>
      <c r="AB63" s="7">
        <v>30</v>
      </c>
      <c r="AC63" s="7">
        <v>1</v>
      </c>
      <c r="AD63" s="9">
        <f t="shared" si="5"/>
        <v>3.3333333333333333E-2</v>
      </c>
      <c r="AE63" s="7">
        <v>15</v>
      </c>
      <c r="AF63" s="9">
        <f t="shared" si="6"/>
        <v>0.5</v>
      </c>
      <c r="AG63" s="7">
        <v>16</v>
      </c>
      <c r="AH63" s="9">
        <f t="shared" si="7"/>
        <v>0.53333333333333333</v>
      </c>
      <c r="AI63" s="7">
        <v>765</v>
      </c>
      <c r="AJ63" s="7">
        <v>1329</v>
      </c>
      <c r="AK63">
        <v>0</v>
      </c>
      <c r="AL63">
        <v>0</v>
      </c>
      <c r="AM63">
        <v>0</v>
      </c>
      <c r="AN63" s="9" t="str">
        <f t="shared" si="8"/>
        <v>NA</v>
      </c>
      <c r="AO63" s="7">
        <v>840</v>
      </c>
      <c r="AP63" s="7">
        <v>110</v>
      </c>
      <c r="AQ63" s="9">
        <f t="shared" si="9"/>
        <v>0.13095238095238096</v>
      </c>
      <c r="AR63" s="7">
        <v>91</v>
      </c>
      <c r="AS63" s="7">
        <v>78</v>
      </c>
      <c r="AT63" s="9">
        <f t="shared" si="10"/>
        <v>0.8571428571428571</v>
      </c>
    </row>
    <row r="64" spans="1:46" ht="15" customHeight="1" x14ac:dyDescent="0.2">
      <c r="A64" t="s">
        <v>93</v>
      </c>
      <c r="B64" t="s">
        <v>153</v>
      </c>
      <c r="C64" t="s">
        <v>181</v>
      </c>
      <c r="D64" s="5">
        <v>2862</v>
      </c>
      <c r="E64" t="s">
        <v>53</v>
      </c>
      <c r="F64">
        <v>0</v>
      </c>
      <c r="G64">
        <v>0</v>
      </c>
      <c r="H64" s="6" t="str">
        <f t="shared" si="1"/>
        <v>NA</v>
      </c>
      <c r="M64" s="8">
        <v>0</v>
      </c>
      <c r="N64" s="8">
        <v>0</v>
      </c>
      <c r="O64" s="8">
        <v>0</v>
      </c>
      <c r="P64" s="8">
        <v>0</v>
      </c>
      <c r="Q64" s="6" t="str">
        <f t="shared" si="11"/>
        <v>NA</v>
      </c>
      <c r="R64" s="6" t="str">
        <f t="shared" si="11"/>
        <v>NA</v>
      </c>
      <c r="S64" s="6" t="str">
        <f t="shared" si="11"/>
        <v>NA</v>
      </c>
      <c r="W64" s="9" t="str">
        <f t="shared" si="2"/>
        <v>NA</v>
      </c>
      <c r="Y64" s="9" t="str">
        <f t="shared" si="3"/>
        <v>NA</v>
      </c>
      <c r="AA64" s="9" t="str">
        <f t="shared" si="4"/>
        <v>NA</v>
      </c>
      <c r="AD64" s="9" t="str">
        <f t="shared" si="5"/>
        <v>NA</v>
      </c>
      <c r="AF64" s="9" t="str">
        <f t="shared" si="6"/>
        <v>NA</v>
      </c>
      <c r="AH64" s="9" t="str">
        <f t="shared" si="7"/>
        <v>NA</v>
      </c>
      <c r="AN64" s="9" t="str">
        <f t="shared" si="8"/>
        <v>NA</v>
      </c>
      <c r="AQ64" s="9" t="str">
        <f t="shared" si="9"/>
        <v>NA</v>
      </c>
      <c r="AT64" s="9" t="str">
        <f t="shared" si="10"/>
        <v>NA</v>
      </c>
    </row>
    <row r="65" spans="1:46" ht="15" customHeight="1" x14ac:dyDescent="0.2">
      <c r="A65" t="s">
        <v>182</v>
      </c>
      <c r="B65" t="s">
        <v>183</v>
      </c>
      <c r="C65" t="s">
        <v>184</v>
      </c>
      <c r="D65" s="5">
        <v>2874257</v>
      </c>
      <c r="E65" t="s">
        <v>56</v>
      </c>
      <c r="F65">
        <v>1671</v>
      </c>
      <c r="G65">
        <v>809</v>
      </c>
      <c r="H65" s="6">
        <f t="shared" si="1"/>
        <v>0.4841412327947337</v>
      </c>
      <c r="I65" s="49">
        <v>98</v>
      </c>
      <c r="J65" s="7">
        <v>72</v>
      </c>
      <c r="K65" s="7">
        <v>144</v>
      </c>
      <c r="L65" s="7">
        <v>100</v>
      </c>
      <c r="M65" s="8">
        <v>537</v>
      </c>
      <c r="N65" s="8">
        <v>28</v>
      </c>
      <c r="O65" s="8">
        <v>63</v>
      </c>
      <c r="P65" s="8">
        <v>82</v>
      </c>
      <c r="Q65" s="6">
        <f t="shared" si="11"/>
        <v>5.2141527001862198E-2</v>
      </c>
      <c r="R65" s="6">
        <f t="shared" si="11"/>
        <v>0.11731843575418995</v>
      </c>
      <c r="S65" s="6">
        <f t="shared" si="11"/>
        <v>0.1527001862197393</v>
      </c>
      <c r="T65" s="7">
        <v>4371</v>
      </c>
      <c r="U65">
        <v>87</v>
      </c>
      <c r="V65">
        <v>1</v>
      </c>
      <c r="W65" s="9">
        <f t="shared" si="2"/>
        <v>1.1494252873563218E-2</v>
      </c>
      <c r="X65" s="7">
        <v>19</v>
      </c>
      <c r="Y65" s="9">
        <f t="shared" si="3"/>
        <v>0.21839080459770116</v>
      </c>
      <c r="Z65" s="7">
        <v>20</v>
      </c>
      <c r="AA65" s="9">
        <f t="shared" si="4"/>
        <v>0.22988505747126436</v>
      </c>
      <c r="AB65" s="7">
        <v>178</v>
      </c>
      <c r="AC65" s="7">
        <v>2</v>
      </c>
      <c r="AD65" s="9">
        <f t="shared" si="5"/>
        <v>1.1235955056179775E-2</v>
      </c>
      <c r="AE65" s="7">
        <v>20</v>
      </c>
      <c r="AF65" s="9">
        <f t="shared" si="6"/>
        <v>0.11235955056179775</v>
      </c>
      <c r="AG65" s="7">
        <v>22</v>
      </c>
      <c r="AH65" s="9">
        <f t="shared" si="7"/>
        <v>0.12359550561797752</v>
      </c>
      <c r="AI65" s="7">
        <v>2680</v>
      </c>
      <c r="AJ65" s="7">
        <v>2908</v>
      </c>
      <c r="AK65">
        <v>0</v>
      </c>
      <c r="AL65">
        <v>0</v>
      </c>
      <c r="AM65">
        <v>0</v>
      </c>
      <c r="AN65" s="9" t="str">
        <f t="shared" si="8"/>
        <v>NA</v>
      </c>
      <c r="AO65" s="7">
        <v>3277</v>
      </c>
      <c r="AP65" s="7">
        <v>947</v>
      </c>
      <c r="AQ65" s="9">
        <f t="shared" si="9"/>
        <v>0.28898382667073541</v>
      </c>
      <c r="AR65" s="7">
        <v>333</v>
      </c>
      <c r="AS65" s="7">
        <v>316</v>
      </c>
      <c r="AT65" s="9">
        <f t="shared" si="10"/>
        <v>0.94894894894894899</v>
      </c>
    </row>
    <row r="66" spans="1:46" ht="15" customHeight="1" x14ac:dyDescent="0.2">
      <c r="A66" t="s">
        <v>182</v>
      </c>
      <c r="B66" t="s">
        <v>185</v>
      </c>
      <c r="C66" t="s">
        <v>186</v>
      </c>
      <c r="D66" s="5">
        <v>24388048</v>
      </c>
      <c r="E66" t="s">
        <v>90</v>
      </c>
      <c r="F66">
        <v>4559</v>
      </c>
      <c r="G66">
        <v>3667</v>
      </c>
      <c r="H66" s="6">
        <f t="shared" si="1"/>
        <v>0.80434305768808945</v>
      </c>
      <c r="I66" s="49">
        <v>51</v>
      </c>
      <c r="J66" s="7">
        <v>12</v>
      </c>
      <c r="K66" s="7">
        <v>134</v>
      </c>
      <c r="L66" s="7">
        <v>34</v>
      </c>
      <c r="M66" s="8">
        <v>2040</v>
      </c>
      <c r="N66" s="8">
        <v>218</v>
      </c>
      <c r="O66" s="8">
        <v>342</v>
      </c>
      <c r="P66" s="8">
        <v>449</v>
      </c>
      <c r="Q66" s="6">
        <f t="shared" ref="Q66:S129" si="12">IFERROR(N66/$M66,"NA")</f>
        <v>0.10686274509803921</v>
      </c>
      <c r="R66" s="6">
        <f t="shared" si="12"/>
        <v>0.1676470588235294</v>
      </c>
      <c r="S66" s="6">
        <f t="shared" si="12"/>
        <v>0.22009803921568627</v>
      </c>
      <c r="T66" s="7">
        <v>11384</v>
      </c>
      <c r="U66">
        <v>1353</v>
      </c>
      <c r="V66">
        <v>81</v>
      </c>
      <c r="W66" s="9">
        <f t="shared" si="2"/>
        <v>5.9866962305986697E-2</v>
      </c>
      <c r="X66" s="7">
        <v>592</v>
      </c>
      <c r="Y66" s="9">
        <f t="shared" si="3"/>
        <v>0.43754619364375463</v>
      </c>
      <c r="Z66" s="7">
        <v>648</v>
      </c>
      <c r="AA66" s="9">
        <f t="shared" si="4"/>
        <v>0.47893569844789358</v>
      </c>
      <c r="AB66" s="7">
        <v>757</v>
      </c>
      <c r="AC66" s="7">
        <v>112</v>
      </c>
      <c r="AD66" s="9">
        <f t="shared" si="5"/>
        <v>0.14795244385733158</v>
      </c>
      <c r="AE66" s="7">
        <v>155</v>
      </c>
      <c r="AF66" s="9">
        <f t="shared" si="6"/>
        <v>0.2047556142668428</v>
      </c>
      <c r="AG66" s="7">
        <v>256</v>
      </c>
      <c r="AH66" s="9">
        <f t="shared" si="7"/>
        <v>0.3381770145310436</v>
      </c>
      <c r="AI66" s="7">
        <v>8436</v>
      </c>
      <c r="AJ66" s="7">
        <v>9424</v>
      </c>
      <c r="AK66">
        <v>1550</v>
      </c>
      <c r="AL66">
        <v>23</v>
      </c>
      <c r="AM66">
        <v>74</v>
      </c>
      <c r="AN66" s="9">
        <f t="shared" si="8"/>
        <v>6.2580645161290319E-2</v>
      </c>
      <c r="AO66" s="7">
        <v>8449</v>
      </c>
      <c r="AP66" s="7">
        <v>1931</v>
      </c>
      <c r="AQ66" s="9">
        <f t="shared" si="9"/>
        <v>0.22854775713102143</v>
      </c>
      <c r="AR66" s="7">
        <v>3037</v>
      </c>
      <c r="AS66" s="7">
        <v>2896</v>
      </c>
      <c r="AT66" s="9">
        <f t="shared" si="10"/>
        <v>0.95357260454395787</v>
      </c>
    </row>
    <row r="67" spans="1:46" ht="15" customHeight="1" x14ac:dyDescent="0.2">
      <c r="A67" t="s">
        <v>182</v>
      </c>
      <c r="B67" t="s">
        <v>187</v>
      </c>
      <c r="C67" t="s">
        <v>188</v>
      </c>
      <c r="D67" s="5">
        <v>2452453</v>
      </c>
      <c r="E67" t="s">
        <v>90</v>
      </c>
      <c r="F67">
        <v>604</v>
      </c>
      <c r="G67">
        <v>532</v>
      </c>
      <c r="H67" s="6">
        <f t="shared" si="1"/>
        <v>0.88079470198675491</v>
      </c>
      <c r="I67" s="49">
        <v>32</v>
      </c>
      <c r="J67" s="7">
        <v>15</v>
      </c>
      <c r="K67" s="7">
        <v>71</v>
      </c>
      <c r="L67" s="7">
        <v>23</v>
      </c>
      <c r="M67" s="8">
        <v>964</v>
      </c>
      <c r="N67" s="8">
        <v>78</v>
      </c>
      <c r="O67" s="8">
        <v>138</v>
      </c>
      <c r="P67" s="8">
        <v>198</v>
      </c>
      <c r="Q67" s="6">
        <f t="shared" si="12"/>
        <v>8.0912863070539423E-2</v>
      </c>
      <c r="R67" s="6">
        <f t="shared" si="12"/>
        <v>0.14315352697095435</v>
      </c>
      <c r="S67" s="6">
        <f t="shared" si="12"/>
        <v>0.20539419087136929</v>
      </c>
      <c r="T67" s="7">
        <v>3563</v>
      </c>
      <c r="U67">
        <v>144</v>
      </c>
      <c r="V67">
        <v>16</v>
      </c>
      <c r="W67" s="9">
        <f t="shared" si="2"/>
        <v>0.1111111111111111</v>
      </c>
      <c r="X67" s="7">
        <v>37</v>
      </c>
      <c r="Y67" s="9">
        <f t="shared" si="3"/>
        <v>0.25694444444444442</v>
      </c>
      <c r="Z67" s="7">
        <v>52</v>
      </c>
      <c r="AA67" s="9">
        <f t="shared" si="4"/>
        <v>0.3611111111111111</v>
      </c>
      <c r="AB67" s="7">
        <v>286</v>
      </c>
      <c r="AC67" s="7">
        <v>80</v>
      </c>
      <c r="AD67" s="9">
        <f t="shared" si="5"/>
        <v>0.27972027972027974</v>
      </c>
      <c r="AE67" s="7">
        <v>37</v>
      </c>
      <c r="AF67" s="9">
        <f t="shared" si="6"/>
        <v>0.12937062937062938</v>
      </c>
      <c r="AG67" s="7">
        <v>103</v>
      </c>
      <c r="AH67" s="9">
        <f t="shared" si="7"/>
        <v>0.36013986013986016</v>
      </c>
      <c r="AI67" s="7">
        <v>2427</v>
      </c>
      <c r="AJ67" s="7">
        <v>2906</v>
      </c>
      <c r="AK67">
        <v>1</v>
      </c>
      <c r="AL67">
        <v>1</v>
      </c>
      <c r="AM67">
        <v>0</v>
      </c>
      <c r="AN67" s="9">
        <f t="shared" si="8"/>
        <v>1</v>
      </c>
      <c r="AO67" s="7">
        <v>3322</v>
      </c>
      <c r="AP67" s="7">
        <v>1081</v>
      </c>
      <c r="AQ67" s="9">
        <f t="shared" si="9"/>
        <v>0.32540638169777242</v>
      </c>
      <c r="AR67" s="7">
        <v>591</v>
      </c>
      <c r="AS67" s="7">
        <v>550</v>
      </c>
      <c r="AT67" s="9">
        <f t="shared" si="10"/>
        <v>0.93062605752961081</v>
      </c>
    </row>
    <row r="68" spans="1:46" ht="15" customHeight="1" x14ac:dyDescent="0.2">
      <c r="A68" t="s">
        <v>189</v>
      </c>
      <c r="B68" t="s">
        <v>190</v>
      </c>
      <c r="C68" t="s">
        <v>191</v>
      </c>
      <c r="D68" s="5">
        <v>6411420</v>
      </c>
      <c r="E68" t="s">
        <v>53</v>
      </c>
      <c r="F68">
        <v>0</v>
      </c>
      <c r="G68">
        <v>0</v>
      </c>
      <c r="H68" s="6" t="str">
        <f t="shared" ref="H68:H131" si="13">IFERROR(G68/F68,"NA")</f>
        <v>NA</v>
      </c>
      <c r="M68" s="8">
        <v>0</v>
      </c>
      <c r="N68" s="8">
        <v>0</v>
      </c>
      <c r="O68" s="8">
        <v>0</v>
      </c>
      <c r="P68" s="8">
        <v>0</v>
      </c>
      <c r="Q68" s="6" t="str">
        <f t="shared" si="12"/>
        <v>NA</v>
      </c>
      <c r="R68" s="6" t="str">
        <f t="shared" si="12"/>
        <v>NA</v>
      </c>
      <c r="S68" s="6" t="str">
        <f t="shared" si="12"/>
        <v>NA</v>
      </c>
      <c r="W68" s="9" t="str">
        <f t="shared" ref="W68:W131" si="14">IFERROR(V68/U68,"NA")</f>
        <v>NA</v>
      </c>
      <c r="Y68" s="9" t="str">
        <f t="shared" ref="Y68:Y131" si="15">IFERROR(X68/U68,"NA")</f>
        <v>NA</v>
      </c>
      <c r="AA68" s="9" t="str">
        <f t="shared" ref="AA68:AA131" si="16">IFERROR(Z68/U68,"NA")</f>
        <v>NA</v>
      </c>
      <c r="AD68" s="9" t="str">
        <f t="shared" ref="AD68:AD131" si="17">IFERROR(AC68/AB68,"NA")</f>
        <v>NA</v>
      </c>
      <c r="AF68" s="9" t="str">
        <f t="shared" ref="AF68:AF131" si="18">IFERROR(AE68/AB68,"NA")</f>
        <v>NA</v>
      </c>
      <c r="AH68" s="9" t="str">
        <f t="shared" ref="AH68:AH131" si="19">IFERROR(AG68/AB68,"NA")</f>
        <v>NA</v>
      </c>
      <c r="AN68" s="9" t="str">
        <f t="shared" ref="AN68:AN131" si="20">IFERROR(((AM68+AL68)/AK68),"NA")</f>
        <v>NA</v>
      </c>
      <c r="AQ68" s="9" t="str">
        <f t="shared" ref="AQ68:AQ131" si="21">IFERROR(AP68/AO68,"NA")</f>
        <v>NA</v>
      </c>
      <c r="AT68" s="9" t="str">
        <f t="shared" ref="AT68:AT131" si="22">IFERROR(AS68/AR68,"NA")</f>
        <v>NA</v>
      </c>
    </row>
    <row r="69" spans="1:46" ht="15" customHeight="1" x14ac:dyDescent="0.2">
      <c r="A69" t="s">
        <v>189</v>
      </c>
      <c r="B69" t="s">
        <v>192</v>
      </c>
      <c r="C69" t="s">
        <v>193</v>
      </c>
      <c r="D69" s="5">
        <v>10169085</v>
      </c>
      <c r="E69" t="s">
        <v>53</v>
      </c>
      <c r="F69">
        <v>746</v>
      </c>
      <c r="G69">
        <v>603</v>
      </c>
      <c r="H69" s="6">
        <f t="shared" si="13"/>
        <v>0.80831099195710454</v>
      </c>
      <c r="I69" s="49">
        <v>84</v>
      </c>
      <c r="J69" s="7">
        <v>52</v>
      </c>
      <c r="K69" s="7">
        <v>152</v>
      </c>
      <c r="L69" s="7">
        <v>73</v>
      </c>
      <c r="M69" s="8">
        <v>772</v>
      </c>
      <c r="N69" s="8">
        <v>92</v>
      </c>
      <c r="O69" s="8">
        <v>134</v>
      </c>
      <c r="P69" s="8">
        <v>169</v>
      </c>
      <c r="Q69" s="6">
        <f t="shared" si="12"/>
        <v>0.11917098445595854</v>
      </c>
      <c r="R69" s="6">
        <f t="shared" si="12"/>
        <v>0.17357512953367876</v>
      </c>
      <c r="S69" s="6">
        <f t="shared" si="12"/>
        <v>0.2189119170984456</v>
      </c>
      <c r="T69" s="7">
        <v>2043</v>
      </c>
      <c r="U69">
        <v>298</v>
      </c>
      <c r="V69">
        <v>33</v>
      </c>
      <c r="W69" s="9">
        <f t="shared" si="14"/>
        <v>0.11073825503355705</v>
      </c>
      <c r="X69" s="7">
        <v>76</v>
      </c>
      <c r="Y69" s="9">
        <f t="shared" si="15"/>
        <v>0.25503355704697989</v>
      </c>
      <c r="Z69" s="7">
        <v>97</v>
      </c>
      <c r="AA69" s="9">
        <f t="shared" si="16"/>
        <v>0.32550335570469796</v>
      </c>
      <c r="AB69" s="7">
        <v>142</v>
      </c>
      <c r="AC69" s="7">
        <v>37</v>
      </c>
      <c r="AD69" s="9">
        <f t="shared" si="17"/>
        <v>0.26056338028169013</v>
      </c>
      <c r="AE69" s="7">
        <v>44</v>
      </c>
      <c r="AF69" s="9">
        <f t="shared" si="18"/>
        <v>0.30985915492957744</v>
      </c>
      <c r="AG69" s="7">
        <v>67</v>
      </c>
      <c r="AH69" s="9">
        <f t="shared" si="19"/>
        <v>0.47183098591549294</v>
      </c>
      <c r="AI69" s="7">
        <v>1060</v>
      </c>
      <c r="AJ69" s="7">
        <v>1241</v>
      </c>
      <c r="AK69">
        <v>4</v>
      </c>
      <c r="AL69">
        <v>1</v>
      </c>
      <c r="AM69">
        <v>3</v>
      </c>
      <c r="AN69" s="9">
        <f t="shared" si="20"/>
        <v>1</v>
      </c>
      <c r="AO69" s="7">
        <v>1204</v>
      </c>
      <c r="AP69" s="7">
        <v>629</v>
      </c>
      <c r="AQ69" s="9">
        <f t="shared" si="21"/>
        <v>0.52242524916943522</v>
      </c>
      <c r="AR69" s="7">
        <v>1453</v>
      </c>
      <c r="AS69" s="7">
        <v>1424</v>
      </c>
      <c r="AT69" s="9">
        <f t="shared" si="22"/>
        <v>0.98004129387474193</v>
      </c>
    </row>
    <row r="70" spans="1:46" ht="15" customHeight="1" x14ac:dyDescent="0.2">
      <c r="A70" t="s">
        <v>189</v>
      </c>
      <c r="B70" t="s">
        <v>194</v>
      </c>
      <c r="C70" t="s">
        <v>195</v>
      </c>
      <c r="D70" s="5">
        <v>27081272</v>
      </c>
      <c r="E70" t="s">
        <v>56</v>
      </c>
      <c r="F70">
        <v>2310</v>
      </c>
      <c r="G70">
        <v>2179</v>
      </c>
      <c r="H70" s="6">
        <f t="shared" si="13"/>
        <v>0.94329004329004329</v>
      </c>
      <c r="I70" s="49">
        <v>61</v>
      </c>
      <c r="J70" s="7">
        <v>34</v>
      </c>
      <c r="K70" s="7">
        <v>114</v>
      </c>
      <c r="L70" s="7">
        <v>45</v>
      </c>
      <c r="M70" s="8">
        <v>3701</v>
      </c>
      <c r="N70" s="8">
        <v>408</v>
      </c>
      <c r="O70" s="8">
        <v>633</v>
      </c>
      <c r="P70" s="8">
        <v>888</v>
      </c>
      <c r="Q70" s="6">
        <f t="shared" si="12"/>
        <v>0.11024047554714941</v>
      </c>
      <c r="R70" s="6">
        <f t="shared" si="12"/>
        <v>0.17103485544447447</v>
      </c>
      <c r="S70" s="6">
        <f t="shared" si="12"/>
        <v>0.23993515266144286</v>
      </c>
      <c r="T70" s="7">
        <v>8723</v>
      </c>
      <c r="U70">
        <v>1323</v>
      </c>
      <c r="V70">
        <v>121</v>
      </c>
      <c r="W70" s="9">
        <f t="shared" si="14"/>
        <v>9.1458805744520033E-2</v>
      </c>
      <c r="X70" s="7">
        <v>398</v>
      </c>
      <c r="Y70" s="9">
        <f t="shared" si="15"/>
        <v>0.30083144368858655</v>
      </c>
      <c r="Z70" s="7">
        <v>482</v>
      </c>
      <c r="AA70" s="9">
        <f t="shared" si="16"/>
        <v>0.36432350718065004</v>
      </c>
      <c r="AB70" s="7">
        <v>422</v>
      </c>
      <c r="AC70" s="7">
        <v>104</v>
      </c>
      <c r="AD70" s="9">
        <f t="shared" si="17"/>
        <v>0.24644549763033174</v>
      </c>
      <c r="AE70" s="7">
        <v>124</v>
      </c>
      <c r="AF70" s="9">
        <f t="shared" si="18"/>
        <v>0.29383886255924169</v>
      </c>
      <c r="AG70" s="7">
        <v>216</v>
      </c>
      <c r="AH70" s="9">
        <f t="shared" si="19"/>
        <v>0.51184834123222744</v>
      </c>
      <c r="AI70" s="7">
        <v>5153</v>
      </c>
      <c r="AJ70" s="7">
        <v>5966</v>
      </c>
      <c r="AK70">
        <v>17</v>
      </c>
      <c r="AL70">
        <v>10</v>
      </c>
      <c r="AM70">
        <v>2</v>
      </c>
      <c r="AN70" s="9">
        <f t="shared" si="20"/>
        <v>0.70588235294117652</v>
      </c>
      <c r="AO70" s="7">
        <v>6273</v>
      </c>
      <c r="AP70" s="7">
        <v>2814</v>
      </c>
      <c r="AQ70" s="9">
        <f t="shared" si="21"/>
        <v>0.4485891917742707</v>
      </c>
      <c r="AR70" s="7">
        <v>4197</v>
      </c>
      <c r="AS70" s="7">
        <v>4115</v>
      </c>
      <c r="AT70" s="9">
        <f t="shared" si="22"/>
        <v>0.98046223492971174</v>
      </c>
    </row>
    <row r="71" spans="1:46" ht="15" customHeight="1" x14ac:dyDescent="0.2">
      <c r="A71" t="s">
        <v>196</v>
      </c>
      <c r="B71" t="s">
        <v>197</v>
      </c>
      <c r="C71" t="s">
        <v>198</v>
      </c>
      <c r="D71" s="5">
        <v>23888687</v>
      </c>
      <c r="E71" t="s">
        <v>90</v>
      </c>
      <c r="F71">
        <v>6570</v>
      </c>
      <c r="G71">
        <v>6374</v>
      </c>
      <c r="H71" s="6">
        <f t="shared" si="13"/>
        <v>0.9701674277016743</v>
      </c>
      <c r="I71" s="49">
        <v>180</v>
      </c>
      <c r="J71" s="7">
        <v>57</v>
      </c>
      <c r="K71" s="7">
        <v>203</v>
      </c>
      <c r="L71" s="7">
        <v>79</v>
      </c>
      <c r="M71" s="8">
        <v>5291</v>
      </c>
      <c r="N71" s="8">
        <v>354</v>
      </c>
      <c r="O71" s="8">
        <v>592</v>
      </c>
      <c r="P71" s="8">
        <v>807</v>
      </c>
      <c r="Q71" s="6">
        <f t="shared" si="12"/>
        <v>6.6906066906066902E-2</v>
      </c>
      <c r="R71" s="6">
        <f t="shared" si="12"/>
        <v>0.11188811188811189</v>
      </c>
      <c r="S71" s="6">
        <f t="shared" si="12"/>
        <v>0.15252315252315252</v>
      </c>
      <c r="T71" s="7">
        <v>16770</v>
      </c>
      <c r="U71">
        <v>861</v>
      </c>
      <c r="V71">
        <v>89</v>
      </c>
      <c r="W71" s="9">
        <f t="shared" si="14"/>
        <v>0.10336817653890824</v>
      </c>
      <c r="X71" s="7">
        <v>56</v>
      </c>
      <c r="Y71" s="9">
        <f t="shared" si="15"/>
        <v>6.5040650406504072E-2</v>
      </c>
      <c r="Z71" s="7">
        <v>72</v>
      </c>
      <c r="AA71" s="9">
        <f t="shared" si="16"/>
        <v>8.3623693379790948E-2</v>
      </c>
      <c r="AB71" s="7">
        <v>775</v>
      </c>
      <c r="AC71" s="7">
        <v>120</v>
      </c>
      <c r="AD71" s="9">
        <f t="shared" si="17"/>
        <v>0.15483870967741936</v>
      </c>
      <c r="AE71" s="7">
        <v>59</v>
      </c>
      <c r="AF71" s="9">
        <f t="shared" si="18"/>
        <v>7.6129032258064513E-2</v>
      </c>
      <c r="AG71" s="7">
        <v>111</v>
      </c>
      <c r="AH71" s="9">
        <f t="shared" si="19"/>
        <v>0.1432258064516129</v>
      </c>
      <c r="AI71" s="7">
        <v>9743</v>
      </c>
      <c r="AJ71" s="7">
        <v>10329</v>
      </c>
      <c r="AK71">
        <v>581</v>
      </c>
      <c r="AL71">
        <v>259</v>
      </c>
      <c r="AM71">
        <v>322</v>
      </c>
      <c r="AN71" s="9">
        <f t="shared" si="20"/>
        <v>1</v>
      </c>
      <c r="AO71" s="7">
        <v>5600</v>
      </c>
      <c r="AP71" s="7">
        <v>3924</v>
      </c>
      <c r="AQ71" s="9">
        <f t="shared" si="21"/>
        <v>0.70071428571428573</v>
      </c>
      <c r="AR71" s="7">
        <v>3088</v>
      </c>
      <c r="AS71" s="7">
        <v>3007</v>
      </c>
      <c r="AT71" s="9">
        <f t="shared" si="22"/>
        <v>0.97376943005181349</v>
      </c>
    </row>
    <row r="72" spans="1:46" ht="15" customHeight="1" x14ac:dyDescent="0.2">
      <c r="A72" t="s">
        <v>199</v>
      </c>
      <c r="B72" t="s">
        <v>200</v>
      </c>
      <c r="C72" t="s">
        <v>201</v>
      </c>
      <c r="D72" s="5">
        <v>7785779</v>
      </c>
      <c r="E72" t="s">
        <v>56</v>
      </c>
      <c r="F72">
        <v>1068</v>
      </c>
      <c r="G72">
        <v>619</v>
      </c>
      <c r="H72" s="6">
        <f t="shared" si="13"/>
        <v>0.57958801498127344</v>
      </c>
      <c r="I72" s="49">
        <v>54</v>
      </c>
      <c r="J72" s="7">
        <v>39</v>
      </c>
      <c r="K72" s="7">
        <v>98</v>
      </c>
      <c r="L72" s="7">
        <v>49</v>
      </c>
      <c r="M72" s="8">
        <v>1115</v>
      </c>
      <c r="N72" s="8">
        <v>141</v>
      </c>
      <c r="O72" s="8">
        <v>183</v>
      </c>
      <c r="P72" s="8">
        <v>259</v>
      </c>
      <c r="Q72" s="6">
        <f t="shared" si="12"/>
        <v>0.12645739910313902</v>
      </c>
      <c r="R72" s="6">
        <f t="shared" si="12"/>
        <v>0.16412556053811658</v>
      </c>
      <c r="S72" s="6">
        <f t="shared" si="12"/>
        <v>0.23228699551569507</v>
      </c>
      <c r="T72" s="7">
        <v>2379</v>
      </c>
      <c r="U72">
        <v>272</v>
      </c>
      <c r="V72">
        <v>13</v>
      </c>
      <c r="W72" s="9">
        <f t="shared" si="14"/>
        <v>4.779411764705882E-2</v>
      </c>
      <c r="X72" s="7">
        <v>77</v>
      </c>
      <c r="Y72" s="9">
        <f t="shared" si="15"/>
        <v>0.28308823529411764</v>
      </c>
      <c r="Z72" s="7">
        <v>85</v>
      </c>
      <c r="AA72" s="9">
        <f t="shared" si="16"/>
        <v>0.3125</v>
      </c>
      <c r="AB72" s="7">
        <v>123</v>
      </c>
      <c r="AC72" s="7">
        <v>14</v>
      </c>
      <c r="AD72" s="9">
        <f t="shared" si="17"/>
        <v>0.11382113821138211</v>
      </c>
      <c r="AE72" s="7">
        <v>29</v>
      </c>
      <c r="AF72" s="9">
        <f t="shared" si="18"/>
        <v>0.23577235772357724</v>
      </c>
      <c r="AG72" s="7">
        <v>38</v>
      </c>
      <c r="AH72" s="9">
        <f t="shared" si="19"/>
        <v>0.30894308943089432</v>
      </c>
      <c r="AI72" s="7">
        <v>1622</v>
      </c>
      <c r="AJ72" s="7">
        <v>2175</v>
      </c>
      <c r="AK72">
        <v>65</v>
      </c>
      <c r="AL72">
        <v>18</v>
      </c>
      <c r="AM72">
        <v>38</v>
      </c>
      <c r="AN72" s="9">
        <f t="shared" si="20"/>
        <v>0.86153846153846159</v>
      </c>
      <c r="AO72" s="7">
        <v>2219</v>
      </c>
      <c r="AP72" s="7">
        <v>1068</v>
      </c>
      <c r="AQ72" s="9">
        <f t="shared" si="21"/>
        <v>0.48129788192879674</v>
      </c>
      <c r="AR72" s="7">
        <v>566</v>
      </c>
      <c r="AS72" s="7">
        <v>541</v>
      </c>
      <c r="AT72" s="9">
        <f t="shared" si="22"/>
        <v>0.95583038869257952</v>
      </c>
    </row>
    <row r="73" spans="1:46" ht="15" customHeight="1" x14ac:dyDescent="0.2">
      <c r="A73" t="s">
        <v>202</v>
      </c>
      <c r="B73" t="s">
        <v>203</v>
      </c>
      <c r="C73" t="s">
        <v>204</v>
      </c>
      <c r="D73" s="5">
        <v>1113950</v>
      </c>
      <c r="E73" t="s">
        <v>53</v>
      </c>
      <c r="F73">
        <v>730</v>
      </c>
      <c r="G73">
        <v>635</v>
      </c>
      <c r="H73" s="6">
        <f t="shared" si="13"/>
        <v>0.86986301369863017</v>
      </c>
      <c r="I73" s="49">
        <v>45</v>
      </c>
      <c r="J73" s="7">
        <v>14</v>
      </c>
      <c r="K73" s="7">
        <v>68</v>
      </c>
      <c r="L73" s="7">
        <v>20</v>
      </c>
      <c r="M73" s="8">
        <v>158</v>
      </c>
      <c r="N73" s="8">
        <v>24</v>
      </c>
      <c r="O73" s="8">
        <v>30</v>
      </c>
      <c r="P73" s="8">
        <v>50</v>
      </c>
      <c r="Q73" s="6">
        <f t="shared" si="12"/>
        <v>0.15189873417721519</v>
      </c>
      <c r="R73" s="6">
        <f t="shared" si="12"/>
        <v>0.189873417721519</v>
      </c>
      <c r="S73" s="6">
        <f t="shared" si="12"/>
        <v>0.31645569620253167</v>
      </c>
      <c r="T73" s="7">
        <v>4469</v>
      </c>
      <c r="U73">
        <v>24</v>
      </c>
      <c r="V73">
        <v>0</v>
      </c>
      <c r="W73" s="9">
        <f t="shared" si="14"/>
        <v>0</v>
      </c>
      <c r="X73" s="7">
        <v>0</v>
      </c>
      <c r="Y73" s="9">
        <f t="shared" si="15"/>
        <v>0</v>
      </c>
      <c r="Z73" s="7">
        <v>0</v>
      </c>
      <c r="AA73" s="9">
        <f t="shared" si="16"/>
        <v>0</v>
      </c>
      <c r="AB73" s="7">
        <v>66</v>
      </c>
      <c r="AC73" s="7">
        <v>32</v>
      </c>
      <c r="AD73" s="9">
        <f t="shared" si="17"/>
        <v>0.48484848484848486</v>
      </c>
      <c r="AE73" s="7">
        <v>4</v>
      </c>
      <c r="AF73" s="9">
        <f t="shared" si="18"/>
        <v>6.0606060606060608E-2</v>
      </c>
      <c r="AG73" s="7">
        <v>32</v>
      </c>
      <c r="AH73" s="9">
        <f t="shared" si="19"/>
        <v>0.48484848484848486</v>
      </c>
      <c r="AI73" s="7">
        <v>3148</v>
      </c>
      <c r="AJ73" s="7">
        <v>3514</v>
      </c>
      <c r="AK73">
        <v>3</v>
      </c>
      <c r="AL73">
        <v>2</v>
      </c>
      <c r="AM73">
        <v>0</v>
      </c>
      <c r="AN73" s="9">
        <f t="shared" si="20"/>
        <v>0.66666666666666663</v>
      </c>
      <c r="AO73" s="7">
        <v>3914</v>
      </c>
      <c r="AP73" s="7">
        <v>925</v>
      </c>
      <c r="AQ73" s="9">
        <f t="shared" si="21"/>
        <v>0.23633111905978538</v>
      </c>
      <c r="AR73" s="7">
        <v>405</v>
      </c>
      <c r="AS73" s="7">
        <v>344</v>
      </c>
      <c r="AT73" s="9">
        <f t="shared" si="22"/>
        <v>0.84938271604938276</v>
      </c>
    </row>
    <row r="74" spans="1:46" ht="15" customHeight="1" x14ac:dyDescent="0.2">
      <c r="A74" t="s">
        <v>202</v>
      </c>
      <c r="B74" t="s">
        <v>205</v>
      </c>
      <c r="C74" t="s">
        <v>206</v>
      </c>
      <c r="D74" s="5">
        <v>6240062</v>
      </c>
      <c r="E74" t="s">
        <v>53</v>
      </c>
      <c r="F74">
        <v>1148</v>
      </c>
      <c r="G74">
        <v>1005</v>
      </c>
      <c r="H74" s="6">
        <f t="shared" si="13"/>
        <v>0.87543554006968638</v>
      </c>
      <c r="I74" s="49">
        <v>56</v>
      </c>
      <c r="J74" s="7">
        <v>28</v>
      </c>
      <c r="K74" s="7">
        <v>91</v>
      </c>
      <c r="L74" s="7">
        <v>48</v>
      </c>
      <c r="M74" s="8">
        <v>796</v>
      </c>
      <c r="N74" s="8">
        <v>47</v>
      </c>
      <c r="O74" s="8">
        <v>85</v>
      </c>
      <c r="P74" s="8">
        <v>139</v>
      </c>
      <c r="Q74" s="6">
        <f t="shared" si="12"/>
        <v>5.9045226130653265E-2</v>
      </c>
      <c r="R74" s="6">
        <f t="shared" si="12"/>
        <v>0.10678391959798995</v>
      </c>
      <c r="S74" s="6">
        <f t="shared" si="12"/>
        <v>0.17462311557788945</v>
      </c>
      <c r="T74" s="7">
        <v>4523</v>
      </c>
      <c r="U74">
        <v>218</v>
      </c>
      <c r="V74">
        <v>5</v>
      </c>
      <c r="W74" s="9">
        <f t="shared" si="14"/>
        <v>2.2935779816513763E-2</v>
      </c>
      <c r="X74" s="7">
        <v>15</v>
      </c>
      <c r="Y74" s="9">
        <f t="shared" si="15"/>
        <v>6.8807339449541288E-2</v>
      </c>
      <c r="Z74" s="7">
        <v>20</v>
      </c>
      <c r="AA74" s="9">
        <f t="shared" si="16"/>
        <v>9.1743119266055051E-2</v>
      </c>
      <c r="AB74" s="7">
        <v>234</v>
      </c>
      <c r="AC74" s="7">
        <v>40</v>
      </c>
      <c r="AD74" s="9">
        <f t="shared" si="17"/>
        <v>0.17094017094017094</v>
      </c>
      <c r="AE74" s="7">
        <v>29</v>
      </c>
      <c r="AF74" s="9">
        <f t="shared" si="18"/>
        <v>0.12393162393162394</v>
      </c>
      <c r="AG74" s="7">
        <v>64</v>
      </c>
      <c r="AH74" s="9">
        <f t="shared" si="19"/>
        <v>0.27350427350427353</v>
      </c>
      <c r="AI74" s="7">
        <v>3098</v>
      </c>
      <c r="AJ74" s="7">
        <v>4008</v>
      </c>
      <c r="AK74">
        <v>300</v>
      </c>
      <c r="AL74">
        <v>141</v>
      </c>
      <c r="AM74">
        <v>6</v>
      </c>
      <c r="AN74" s="9">
        <f t="shared" si="20"/>
        <v>0.49</v>
      </c>
      <c r="AO74" s="7">
        <v>4107</v>
      </c>
      <c r="AP74" s="7">
        <v>1748</v>
      </c>
      <c r="AQ74" s="9">
        <f t="shared" si="21"/>
        <v>0.42561480399318236</v>
      </c>
      <c r="AR74" s="7">
        <v>1240</v>
      </c>
      <c r="AS74" s="7">
        <v>1153</v>
      </c>
      <c r="AT74" s="9">
        <f t="shared" si="22"/>
        <v>0.92983870967741933</v>
      </c>
    </row>
    <row r="75" spans="1:46" ht="15" customHeight="1" x14ac:dyDescent="0.2">
      <c r="A75" t="s">
        <v>202</v>
      </c>
      <c r="B75" t="s">
        <v>207</v>
      </c>
      <c r="C75" t="s">
        <v>208</v>
      </c>
      <c r="D75" s="5">
        <v>4036255</v>
      </c>
      <c r="E75" t="s">
        <v>53</v>
      </c>
      <c r="F75">
        <v>2388</v>
      </c>
      <c r="G75">
        <v>2234</v>
      </c>
      <c r="H75" s="6">
        <f t="shared" si="13"/>
        <v>0.93551088777219427</v>
      </c>
      <c r="I75" s="49">
        <v>61</v>
      </c>
      <c r="J75" s="7">
        <v>31</v>
      </c>
      <c r="K75" s="7">
        <v>81</v>
      </c>
      <c r="L75" s="7">
        <v>37</v>
      </c>
      <c r="M75" s="8">
        <v>2864</v>
      </c>
      <c r="N75" s="8">
        <v>626</v>
      </c>
      <c r="O75" s="8">
        <v>839</v>
      </c>
      <c r="P75" s="8">
        <v>1055</v>
      </c>
      <c r="Q75" s="6">
        <f t="shared" si="12"/>
        <v>0.21857541899441341</v>
      </c>
      <c r="R75" s="6">
        <f t="shared" si="12"/>
        <v>0.29294692737430167</v>
      </c>
      <c r="S75" s="6">
        <f t="shared" si="12"/>
        <v>0.36836592178770949</v>
      </c>
      <c r="T75" s="7">
        <v>9485</v>
      </c>
      <c r="U75">
        <v>244</v>
      </c>
      <c r="V75">
        <v>7</v>
      </c>
      <c r="W75" s="9">
        <f t="shared" si="14"/>
        <v>2.8688524590163935E-2</v>
      </c>
      <c r="X75" s="7">
        <v>18</v>
      </c>
      <c r="Y75" s="9">
        <f t="shared" si="15"/>
        <v>7.3770491803278687E-2</v>
      </c>
      <c r="Z75" s="7">
        <v>23</v>
      </c>
      <c r="AA75" s="9">
        <f t="shared" si="16"/>
        <v>9.4262295081967207E-2</v>
      </c>
      <c r="AB75" s="7">
        <v>262</v>
      </c>
      <c r="AC75" s="7">
        <v>19</v>
      </c>
      <c r="AD75" s="9">
        <f t="shared" si="17"/>
        <v>7.2519083969465645E-2</v>
      </c>
      <c r="AE75" s="7">
        <v>39</v>
      </c>
      <c r="AF75" s="9">
        <f t="shared" si="18"/>
        <v>0.14885496183206107</v>
      </c>
      <c r="AG75" s="7">
        <v>54</v>
      </c>
      <c r="AH75" s="9">
        <f t="shared" si="19"/>
        <v>0.20610687022900764</v>
      </c>
      <c r="AI75" s="7">
        <v>5749</v>
      </c>
      <c r="AJ75" s="7">
        <v>6015</v>
      </c>
      <c r="AK75">
        <v>968</v>
      </c>
      <c r="AL75">
        <v>818</v>
      </c>
      <c r="AM75">
        <v>78</v>
      </c>
      <c r="AN75" s="9">
        <f t="shared" si="20"/>
        <v>0.92561983471074383</v>
      </c>
      <c r="AO75" s="7">
        <v>8497</v>
      </c>
      <c r="AP75" s="7">
        <v>2397</v>
      </c>
      <c r="AQ75" s="9">
        <f t="shared" si="21"/>
        <v>0.28209956455219487</v>
      </c>
      <c r="AR75" s="7">
        <v>1008</v>
      </c>
      <c r="AS75" s="7">
        <v>935</v>
      </c>
      <c r="AT75" s="9">
        <f t="shared" si="22"/>
        <v>0.92757936507936511</v>
      </c>
    </row>
    <row r="76" spans="1:46" ht="15" customHeight="1" x14ac:dyDescent="0.2">
      <c r="A76" t="s">
        <v>202</v>
      </c>
      <c r="B76" t="s">
        <v>209</v>
      </c>
      <c r="C76" t="s">
        <v>210</v>
      </c>
      <c r="D76" s="5">
        <v>1614059</v>
      </c>
      <c r="E76" t="s">
        <v>53</v>
      </c>
      <c r="F76">
        <v>512</v>
      </c>
      <c r="G76">
        <v>362</v>
      </c>
      <c r="H76" s="6">
        <f t="shared" si="13"/>
        <v>0.70703125</v>
      </c>
      <c r="I76" s="49">
        <v>34</v>
      </c>
      <c r="J76" s="7">
        <v>14</v>
      </c>
      <c r="K76" s="7">
        <v>64</v>
      </c>
      <c r="L76" s="7">
        <v>20</v>
      </c>
      <c r="M76" s="8">
        <v>486</v>
      </c>
      <c r="N76" s="8">
        <v>60</v>
      </c>
      <c r="O76" s="8">
        <v>83</v>
      </c>
      <c r="P76" s="8">
        <v>119</v>
      </c>
      <c r="Q76" s="6">
        <f t="shared" si="12"/>
        <v>0.12345679012345678</v>
      </c>
      <c r="R76" s="6">
        <f t="shared" si="12"/>
        <v>0.17078189300411523</v>
      </c>
      <c r="S76" s="6">
        <f t="shared" si="12"/>
        <v>0.2448559670781893</v>
      </c>
      <c r="T76" s="7">
        <v>1908</v>
      </c>
      <c r="U76">
        <v>46</v>
      </c>
      <c r="V76">
        <v>2</v>
      </c>
      <c r="W76" s="9">
        <f t="shared" si="14"/>
        <v>4.3478260869565216E-2</v>
      </c>
      <c r="X76" s="7">
        <v>0</v>
      </c>
      <c r="Y76" s="9">
        <f t="shared" si="15"/>
        <v>0</v>
      </c>
      <c r="Z76" s="7">
        <v>2</v>
      </c>
      <c r="AA76" s="9">
        <f t="shared" si="16"/>
        <v>4.3478260869565216E-2</v>
      </c>
      <c r="AB76" s="7">
        <v>137</v>
      </c>
      <c r="AC76" s="7">
        <v>22</v>
      </c>
      <c r="AD76" s="9">
        <f t="shared" si="17"/>
        <v>0.16058394160583941</v>
      </c>
      <c r="AE76" s="7">
        <v>3</v>
      </c>
      <c r="AF76" s="9">
        <f t="shared" si="18"/>
        <v>2.1897810218978103E-2</v>
      </c>
      <c r="AG76" s="7">
        <v>23</v>
      </c>
      <c r="AH76" s="9">
        <f t="shared" si="19"/>
        <v>0.16788321167883211</v>
      </c>
      <c r="AI76" s="7">
        <v>1569</v>
      </c>
      <c r="AJ76" s="7">
        <v>1769</v>
      </c>
      <c r="AK76">
        <v>244</v>
      </c>
      <c r="AL76">
        <v>94</v>
      </c>
      <c r="AM76">
        <v>39</v>
      </c>
      <c r="AN76" s="9">
        <f t="shared" si="20"/>
        <v>0.54508196721311475</v>
      </c>
      <c r="AO76" s="7">
        <v>1964</v>
      </c>
      <c r="AP76" s="7">
        <v>640</v>
      </c>
      <c r="AQ76" s="9">
        <f t="shared" si="21"/>
        <v>0.32586558044806518</v>
      </c>
      <c r="AR76" s="7">
        <v>195</v>
      </c>
      <c r="AS76" s="7">
        <v>175</v>
      </c>
      <c r="AT76" s="9">
        <f t="shared" si="22"/>
        <v>0.89743589743589747</v>
      </c>
    </row>
    <row r="77" spans="1:46" ht="15" customHeight="1" x14ac:dyDescent="0.2">
      <c r="A77" t="s">
        <v>202</v>
      </c>
      <c r="B77" t="s">
        <v>211</v>
      </c>
      <c r="C77" t="s">
        <v>212</v>
      </c>
      <c r="D77" s="5">
        <v>1090050</v>
      </c>
      <c r="E77" t="s">
        <v>53</v>
      </c>
      <c r="F77">
        <v>434</v>
      </c>
      <c r="G77">
        <v>372</v>
      </c>
      <c r="H77" s="6">
        <f t="shared" si="13"/>
        <v>0.8571428571428571</v>
      </c>
      <c r="I77" s="49">
        <v>25</v>
      </c>
      <c r="J77" s="7">
        <v>13</v>
      </c>
      <c r="K77" s="7">
        <v>87</v>
      </c>
      <c r="L77" s="7">
        <v>38</v>
      </c>
      <c r="M77" s="8">
        <v>821</v>
      </c>
      <c r="N77" s="8">
        <v>83</v>
      </c>
      <c r="O77" s="8">
        <v>116</v>
      </c>
      <c r="P77" s="8">
        <v>148</v>
      </c>
      <c r="Q77" s="6">
        <f t="shared" si="12"/>
        <v>0.10109622411693057</v>
      </c>
      <c r="R77" s="6">
        <f t="shared" si="12"/>
        <v>0.14129110840438489</v>
      </c>
      <c r="S77" s="6">
        <f t="shared" si="12"/>
        <v>0.18026796589524968</v>
      </c>
      <c r="T77" s="7">
        <v>1389</v>
      </c>
      <c r="U77">
        <v>41</v>
      </c>
      <c r="V77">
        <v>3</v>
      </c>
      <c r="W77" s="9">
        <f t="shared" si="14"/>
        <v>7.3170731707317069E-2</v>
      </c>
      <c r="X77" s="7">
        <v>17</v>
      </c>
      <c r="Y77" s="9">
        <f t="shared" si="15"/>
        <v>0.41463414634146339</v>
      </c>
      <c r="Z77" s="7">
        <v>19</v>
      </c>
      <c r="AA77" s="9">
        <f t="shared" si="16"/>
        <v>0.46341463414634149</v>
      </c>
      <c r="AB77" s="7">
        <v>246</v>
      </c>
      <c r="AC77" s="7">
        <v>37</v>
      </c>
      <c r="AD77" s="9">
        <f t="shared" si="17"/>
        <v>0.15040650406504066</v>
      </c>
      <c r="AE77" s="7">
        <v>22</v>
      </c>
      <c r="AF77" s="9">
        <f t="shared" si="18"/>
        <v>8.943089430894309E-2</v>
      </c>
      <c r="AG77" s="7">
        <v>55</v>
      </c>
      <c r="AH77" s="9">
        <f t="shared" si="19"/>
        <v>0.22357723577235772</v>
      </c>
      <c r="AI77" s="7">
        <v>1440</v>
      </c>
      <c r="AJ77" s="7">
        <v>1859</v>
      </c>
      <c r="AK77">
        <v>555</v>
      </c>
      <c r="AL77">
        <v>354</v>
      </c>
      <c r="AM77">
        <v>89</v>
      </c>
      <c r="AN77" s="9">
        <f t="shared" si="20"/>
        <v>0.79819819819819815</v>
      </c>
      <c r="AO77" s="7">
        <v>1488</v>
      </c>
      <c r="AP77" s="7">
        <v>813</v>
      </c>
      <c r="AQ77" s="9">
        <f t="shared" si="21"/>
        <v>0.5463709677419355</v>
      </c>
      <c r="AR77" s="7">
        <v>263</v>
      </c>
      <c r="AS77" s="7">
        <v>212</v>
      </c>
      <c r="AT77" s="9">
        <f t="shared" si="22"/>
        <v>0.80608365019011408</v>
      </c>
    </row>
    <row r="78" spans="1:46" ht="15" customHeight="1" x14ac:dyDescent="0.2">
      <c r="A78" t="s">
        <v>202</v>
      </c>
      <c r="B78" t="s">
        <v>213</v>
      </c>
      <c r="C78" t="s">
        <v>214</v>
      </c>
      <c r="D78" s="5">
        <v>576097</v>
      </c>
      <c r="E78" t="s">
        <v>53</v>
      </c>
      <c r="F78">
        <v>265</v>
      </c>
      <c r="G78">
        <v>205</v>
      </c>
      <c r="H78" s="6">
        <f t="shared" si="13"/>
        <v>0.77358490566037741</v>
      </c>
      <c r="I78" s="49">
        <v>28</v>
      </c>
      <c r="J78" s="7">
        <v>7</v>
      </c>
      <c r="K78" s="7">
        <v>92</v>
      </c>
      <c r="L78" s="7">
        <v>13</v>
      </c>
      <c r="M78" s="8">
        <v>226</v>
      </c>
      <c r="N78" s="8">
        <v>9</v>
      </c>
      <c r="O78" s="8">
        <v>17</v>
      </c>
      <c r="P78" s="8">
        <v>25</v>
      </c>
      <c r="Q78" s="6">
        <f t="shared" si="12"/>
        <v>3.9823008849557522E-2</v>
      </c>
      <c r="R78" s="6">
        <f t="shared" si="12"/>
        <v>7.5221238938053103E-2</v>
      </c>
      <c r="S78" s="6">
        <f t="shared" si="12"/>
        <v>0.11061946902654868</v>
      </c>
      <c r="T78" s="7">
        <v>788</v>
      </c>
      <c r="U78">
        <v>47</v>
      </c>
      <c r="V78">
        <v>0</v>
      </c>
      <c r="W78" s="9">
        <f t="shared" si="14"/>
        <v>0</v>
      </c>
      <c r="X78" s="7">
        <v>0</v>
      </c>
      <c r="Y78" s="9">
        <f t="shared" si="15"/>
        <v>0</v>
      </c>
      <c r="Z78" s="7">
        <v>0</v>
      </c>
      <c r="AA78" s="9">
        <f t="shared" si="16"/>
        <v>0</v>
      </c>
      <c r="AB78" s="7">
        <v>51</v>
      </c>
      <c r="AC78" s="7">
        <v>7</v>
      </c>
      <c r="AD78" s="9">
        <f t="shared" si="17"/>
        <v>0.13725490196078433</v>
      </c>
      <c r="AE78" s="7">
        <v>0</v>
      </c>
      <c r="AF78" s="9">
        <f t="shared" si="18"/>
        <v>0</v>
      </c>
      <c r="AG78" s="7">
        <v>7</v>
      </c>
      <c r="AH78" s="9">
        <f t="shared" si="19"/>
        <v>0.13725490196078433</v>
      </c>
      <c r="AI78" s="7">
        <v>550</v>
      </c>
      <c r="AJ78" s="7">
        <v>727</v>
      </c>
      <c r="AK78">
        <v>147</v>
      </c>
      <c r="AL78">
        <v>4</v>
      </c>
      <c r="AM78">
        <v>75</v>
      </c>
      <c r="AN78" s="9">
        <f t="shared" si="20"/>
        <v>0.5374149659863946</v>
      </c>
      <c r="AO78" s="7">
        <v>850</v>
      </c>
      <c r="AP78" s="7">
        <v>278</v>
      </c>
      <c r="AQ78" s="9">
        <f t="shared" si="21"/>
        <v>0.32705882352941179</v>
      </c>
      <c r="AR78" s="7">
        <v>84</v>
      </c>
      <c r="AS78" s="7">
        <v>83</v>
      </c>
      <c r="AT78" s="9">
        <f t="shared" si="22"/>
        <v>0.98809523809523814</v>
      </c>
    </row>
    <row r="79" spans="1:46" ht="15" customHeight="1" x14ac:dyDescent="0.2">
      <c r="A79" t="s">
        <v>202</v>
      </c>
      <c r="B79" t="s">
        <v>215</v>
      </c>
      <c r="C79" t="s">
        <v>216</v>
      </c>
      <c r="D79" s="5">
        <v>1341674</v>
      </c>
      <c r="E79" t="s">
        <v>53</v>
      </c>
      <c r="F79">
        <v>506</v>
      </c>
      <c r="G79">
        <v>482</v>
      </c>
      <c r="H79" s="6">
        <f t="shared" si="13"/>
        <v>0.95256916996047436</v>
      </c>
      <c r="I79" s="49">
        <v>61</v>
      </c>
      <c r="J79" s="7">
        <v>20</v>
      </c>
      <c r="K79" s="7">
        <v>82</v>
      </c>
      <c r="L79" s="7">
        <v>26</v>
      </c>
      <c r="M79" s="8">
        <v>572</v>
      </c>
      <c r="N79" s="8">
        <v>33</v>
      </c>
      <c r="O79" s="8">
        <v>57</v>
      </c>
      <c r="P79" s="8">
        <v>86</v>
      </c>
      <c r="Q79" s="6">
        <f t="shared" si="12"/>
        <v>5.7692307692307696E-2</v>
      </c>
      <c r="R79" s="6">
        <f t="shared" si="12"/>
        <v>9.9650349650349648E-2</v>
      </c>
      <c r="S79" s="6">
        <f t="shared" si="12"/>
        <v>0.15034965034965034</v>
      </c>
      <c r="T79" s="7">
        <v>3092</v>
      </c>
      <c r="U79">
        <v>109</v>
      </c>
      <c r="V79">
        <v>0</v>
      </c>
      <c r="W79" s="9">
        <f t="shared" si="14"/>
        <v>0</v>
      </c>
      <c r="X79" s="7">
        <v>0</v>
      </c>
      <c r="Y79" s="9">
        <f t="shared" si="15"/>
        <v>0</v>
      </c>
      <c r="Z79" s="7">
        <v>0</v>
      </c>
      <c r="AA79" s="9">
        <f t="shared" si="16"/>
        <v>0</v>
      </c>
      <c r="AB79" s="7">
        <v>26</v>
      </c>
      <c r="AC79" s="7">
        <v>1</v>
      </c>
      <c r="AD79" s="9">
        <f t="shared" si="17"/>
        <v>3.8461538461538464E-2</v>
      </c>
      <c r="AE79" s="7">
        <v>11</v>
      </c>
      <c r="AF79" s="9">
        <f t="shared" si="18"/>
        <v>0.42307692307692307</v>
      </c>
      <c r="AG79" s="7">
        <v>12</v>
      </c>
      <c r="AH79" s="9">
        <f t="shared" si="19"/>
        <v>0.46153846153846156</v>
      </c>
      <c r="AI79" s="7">
        <v>2337</v>
      </c>
      <c r="AJ79" s="7">
        <v>2567</v>
      </c>
      <c r="AK79">
        <v>139</v>
      </c>
      <c r="AL79">
        <v>3</v>
      </c>
      <c r="AM79">
        <v>61</v>
      </c>
      <c r="AN79" s="9">
        <f t="shared" si="20"/>
        <v>0.46043165467625902</v>
      </c>
      <c r="AO79" s="7">
        <v>2779</v>
      </c>
      <c r="AP79" s="7">
        <v>934</v>
      </c>
      <c r="AQ79" s="9">
        <f t="shared" si="21"/>
        <v>0.33609211946743434</v>
      </c>
      <c r="AR79" s="7">
        <v>490</v>
      </c>
      <c r="AS79" s="7">
        <v>412</v>
      </c>
      <c r="AT79" s="9">
        <f t="shared" si="22"/>
        <v>0.84081632653061222</v>
      </c>
    </row>
    <row r="80" spans="1:46" ht="15" customHeight="1" x14ac:dyDescent="0.2">
      <c r="A80" t="s">
        <v>202</v>
      </c>
      <c r="B80" t="s">
        <v>217</v>
      </c>
      <c r="C80" t="s">
        <v>218</v>
      </c>
      <c r="D80" s="5">
        <v>7444936</v>
      </c>
      <c r="E80" t="s">
        <v>53</v>
      </c>
      <c r="F80">
        <v>1929</v>
      </c>
      <c r="G80">
        <v>1750</v>
      </c>
      <c r="H80" s="6">
        <f t="shared" si="13"/>
        <v>0.90720580611715917</v>
      </c>
      <c r="I80" s="49">
        <v>59</v>
      </c>
      <c r="J80" s="7">
        <v>21</v>
      </c>
      <c r="K80" s="7">
        <v>125</v>
      </c>
      <c r="L80" s="7">
        <v>51</v>
      </c>
      <c r="M80" s="8">
        <v>1973</v>
      </c>
      <c r="N80" s="8">
        <v>202</v>
      </c>
      <c r="O80" s="8">
        <v>285</v>
      </c>
      <c r="P80" s="8">
        <v>419</v>
      </c>
      <c r="Q80" s="6">
        <f t="shared" si="12"/>
        <v>0.10238215914850482</v>
      </c>
      <c r="R80" s="6">
        <f t="shared" si="12"/>
        <v>0.14445007602635582</v>
      </c>
      <c r="S80" s="6">
        <f t="shared" si="12"/>
        <v>0.21236695387734414</v>
      </c>
      <c r="T80" s="7">
        <v>7042</v>
      </c>
      <c r="U80">
        <v>215</v>
      </c>
      <c r="V80">
        <v>1</v>
      </c>
      <c r="W80" s="9">
        <f t="shared" si="14"/>
        <v>4.6511627906976744E-3</v>
      </c>
      <c r="X80" s="7">
        <v>23</v>
      </c>
      <c r="Y80" s="9">
        <f t="shared" si="15"/>
        <v>0.10697674418604651</v>
      </c>
      <c r="Z80" s="7">
        <v>23</v>
      </c>
      <c r="AA80" s="9">
        <f t="shared" si="16"/>
        <v>0.10697674418604651</v>
      </c>
      <c r="AB80" s="7">
        <v>899</v>
      </c>
      <c r="AC80" s="7">
        <v>201</v>
      </c>
      <c r="AD80" s="9">
        <f t="shared" si="17"/>
        <v>0.22358175750834261</v>
      </c>
      <c r="AE80" s="7">
        <v>107</v>
      </c>
      <c r="AF80" s="9">
        <f t="shared" si="18"/>
        <v>0.11902113459399333</v>
      </c>
      <c r="AG80" s="7">
        <v>291</v>
      </c>
      <c r="AH80" s="9">
        <f t="shared" si="19"/>
        <v>0.32369299221357062</v>
      </c>
      <c r="AI80" s="7">
        <v>4309</v>
      </c>
      <c r="AJ80" s="7">
        <v>5432</v>
      </c>
      <c r="AK80">
        <v>940</v>
      </c>
      <c r="AL80">
        <v>415</v>
      </c>
      <c r="AM80">
        <v>163</v>
      </c>
      <c r="AN80" s="9">
        <f t="shared" si="20"/>
        <v>0.61489361702127665</v>
      </c>
      <c r="AO80" s="7">
        <v>4997</v>
      </c>
      <c r="AP80" s="7">
        <v>2536</v>
      </c>
      <c r="AQ80" s="9">
        <f t="shared" si="21"/>
        <v>0.50750450270162095</v>
      </c>
      <c r="AR80" s="7">
        <v>435</v>
      </c>
      <c r="AS80" s="7">
        <v>395</v>
      </c>
      <c r="AT80" s="9">
        <f t="shared" si="22"/>
        <v>0.90804597701149425</v>
      </c>
    </row>
    <row r="81" spans="1:46" ht="15" customHeight="1" x14ac:dyDescent="0.2">
      <c r="A81" t="s">
        <v>202</v>
      </c>
      <c r="B81" t="s">
        <v>219</v>
      </c>
      <c r="C81" t="s">
        <v>220</v>
      </c>
      <c r="D81" s="5">
        <v>587341</v>
      </c>
      <c r="E81" t="s">
        <v>53</v>
      </c>
      <c r="F81">
        <v>312</v>
      </c>
      <c r="G81">
        <v>233</v>
      </c>
      <c r="H81" s="6">
        <f t="shared" si="13"/>
        <v>0.74679487179487181</v>
      </c>
      <c r="I81" s="49">
        <v>32</v>
      </c>
      <c r="J81" s="7">
        <v>20</v>
      </c>
      <c r="K81" s="7">
        <v>60</v>
      </c>
      <c r="L81" s="7">
        <v>26</v>
      </c>
      <c r="M81" s="8">
        <v>438</v>
      </c>
      <c r="N81" s="8">
        <v>52</v>
      </c>
      <c r="O81" s="8">
        <v>84</v>
      </c>
      <c r="P81" s="8">
        <v>116</v>
      </c>
      <c r="Q81" s="6">
        <f t="shared" si="12"/>
        <v>0.11872146118721461</v>
      </c>
      <c r="R81" s="6">
        <f t="shared" si="12"/>
        <v>0.19178082191780821</v>
      </c>
      <c r="S81" s="6">
        <f t="shared" si="12"/>
        <v>0.26484018264840181</v>
      </c>
      <c r="T81" s="7">
        <v>1159</v>
      </c>
      <c r="U81">
        <v>18</v>
      </c>
      <c r="V81">
        <v>0</v>
      </c>
      <c r="W81" s="9">
        <f t="shared" si="14"/>
        <v>0</v>
      </c>
      <c r="X81" s="7">
        <v>0</v>
      </c>
      <c r="Y81" s="9">
        <f t="shared" si="15"/>
        <v>0</v>
      </c>
      <c r="Z81" s="7">
        <v>0</v>
      </c>
      <c r="AA81" s="9">
        <f t="shared" si="16"/>
        <v>0</v>
      </c>
      <c r="AB81" s="7">
        <v>51</v>
      </c>
      <c r="AC81" s="7">
        <v>3</v>
      </c>
      <c r="AD81" s="9">
        <f t="shared" si="17"/>
        <v>5.8823529411764705E-2</v>
      </c>
      <c r="AE81" s="7">
        <v>7</v>
      </c>
      <c r="AF81" s="9">
        <f t="shared" si="18"/>
        <v>0.13725490196078433</v>
      </c>
      <c r="AG81" s="7">
        <v>8</v>
      </c>
      <c r="AH81" s="9">
        <f t="shared" si="19"/>
        <v>0.15686274509803921</v>
      </c>
      <c r="AI81" s="7">
        <v>1412</v>
      </c>
      <c r="AJ81" s="7">
        <v>1853</v>
      </c>
      <c r="AK81">
        <v>50</v>
      </c>
      <c r="AL81">
        <v>7</v>
      </c>
      <c r="AM81">
        <v>22</v>
      </c>
      <c r="AN81" s="9">
        <f t="shared" si="20"/>
        <v>0.57999999999999996</v>
      </c>
      <c r="AO81" s="7">
        <v>1381</v>
      </c>
      <c r="AP81" s="7">
        <v>922</v>
      </c>
      <c r="AQ81" s="9">
        <f t="shared" si="21"/>
        <v>0.66763215061549597</v>
      </c>
      <c r="AR81" s="7">
        <v>574</v>
      </c>
      <c r="AS81" s="7">
        <v>537</v>
      </c>
      <c r="AT81" s="9">
        <f t="shared" si="22"/>
        <v>0.93554006968641112</v>
      </c>
    </row>
    <row r="82" spans="1:46" ht="15" customHeight="1" x14ac:dyDescent="0.2">
      <c r="A82" t="s">
        <v>202</v>
      </c>
      <c r="B82" t="s">
        <v>221</v>
      </c>
      <c r="C82" t="s">
        <v>222</v>
      </c>
      <c r="D82" s="5">
        <v>1514817</v>
      </c>
      <c r="E82" t="s">
        <v>53</v>
      </c>
      <c r="F82">
        <v>225</v>
      </c>
      <c r="G82">
        <v>225</v>
      </c>
      <c r="H82" s="6">
        <f t="shared" si="13"/>
        <v>1</v>
      </c>
      <c r="I82" s="49">
        <v>43</v>
      </c>
      <c r="J82" s="7">
        <v>20</v>
      </c>
      <c r="K82" s="7">
        <v>122</v>
      </c>
      <c r="L82" s="7">
        <v>55</v>
      </c>
      <c r="M82" s="8">
        <v>573</v>
      </c>
      <c r="N82" s="8">
        <v>17</v>
      </c>
      <c r="O82" s="8">
        <v>29</v>
      </c>
      <c r="P82" s="8">
        <v>48</v>
      </c>
      <c r="Q82" s="6">
        <f t="shared" si="12"/>
        <v>2.9668411867364748E-2</v>
      </c>
      <c r="R82" s="6">
        <f t="shared" si="12"/>
        <v>5.06108202443281E-2</v>
      </c>
      <c r="S82" s="6">
        <f t="shared" si="12"/>
        <v>8.3769633507853408E-2</v>
      </c>
      <c r="T82" s="7">
        <v>563</v>
      </c>
      <c r="U82">
        <v>170</v>
      </c>
      <c r="V82">
        <v>7</v>
      </c>
      <c r="W82" s="9">
        <f t="shared" si="14"/>
        <v>4.1176470588235294E-2</v>
      </c>
      <c r="X82" s="7">
        <v>58</v>
      </c>
      <c r="Y82" s="9">
        <f t="shared" si="15"/>
        <v>0.3411764705882353</v>
      </c>
      <c r="Z82" s="7">
        <v>56</v>
      </c>
      <c r="AA82" s="9">
        <f t="shared" si="16"/>
        <v>0.32941176470588235</v>
      </c>
      <c r="AB82" s="7">
        <v>37</v>
      </c>
      <c r="AC82" s="7">
        <v>2</v>
      </c>
      <c r="AD82" s="9">
        <f t="shared" si="17"/>
        <v>5.4054054054054057E-2</v>
      </c>
      <c r="AE82" s="7">
        <v>16</v>
      </c>
      <c r="AF82" s="9">
        <f t="shared" si="18"/>
        <v>0.43243243243243246</v>
      </c>
      <c r="AG82" s="7">
        <v>17</v>
      </c>
      <c r="AH82" s="9">
        <f t="shared" si="19"/>
        <v>0.45945945945945948</v>
      </c>
      <c r="AI82" s="7">
        <v>384</v>
      </c>
      <c r="AJ82" s="7">
        <v>716</v>
      </c>
      <c r="AK82">
        <v>116</v>
      </c>
      <c r="AL82">
        <v>2</v>
      </c>
      <c r="AM82">
        <v>64</v>
      </c>
      <c r="AN82" s="9">
        <f t="shared" si="20"/>
        <v>0.56896551724137934</v>
      </c>
      <c r="AO82" s="7">
        <v>607</v>
      </c>
      <c r="AP82" s="7">
        <v>511</v>
      </c>
      <c r="AQ82" s="9">
        <f t="shared" si="21"/>
        <v>0.84184514003294897</v>
      </c>
      <c r="AR82" s="7">
        <v>485</v>
      </c>
      <c r="AS82" s="7">
        <v>411</v>
      </c>
      <c r="AT82" s="9">
        <f t="shared" si="22"/>
        <v>0.84742268041237112</v>
      </c>
    </row>
    <row r="83" spans="1:46" ht="15" customHeight="1" x14ac:dyDescent="0.2">
      <c r="A83" t="s">
        <v>202</v>
      </c>
      <c r="B83" t="s">
        <v>223</v>
      </c>
      <c r="C83" t="s">
        <v>224</v>
      </c>
      <c r="D83" s="5">
        <v>4597556</v>
      </c>
      <c r="E83" t="s">
        <v>90</v>
      </c>
      <c r="F83">
        <v>1495</v>
      </c>
      <c r="G83">
        <v>564</v>
      </c>
      <c r="H83" s="6">
        <f t="shared" si="13"/>
        <v>0.37725752508361204</v>
      </c>
      <c r="I83" s="49">
        <v>117</v>
      </c>
      <c r="J83" s="7">
        <v>57</v>
      </c>
      <c r="K83" s="7">
        <v>188</v>
      </c>
      <c r="L83" s="7">
        <v>89</v>
      </c>
      <c r="M83" s="8">
        <v>346</v>
      </c>
      <c r="N83" s="8">
        <v>16</v>
      </c>
      <c r="O83" s="8">
        <v>27</v>
      </c>
      <c r="P83" s="8">
        <v>36</v>
      </c>
      <c r="Q83" s="6">
        <f t="shared" si="12"/>
        <v>4.6242774566473986E-2</v>
      </c>
      <c r="R83" s="6">
        <f t="shared" si="12"/>
        <v>7.8034682080924858E-2</v>
      </c>
      <c r="S83" s="6">
        <f t="shared" si="12"/>
        <v>0.10404624277456648</v>
      </c>
      <c r="T83" s="7">
        <v>2404</v>
      </c>
      <c r="U83">
        <v>220</v>
      </c>
      <c r="V83">
        <v>6</v>
      </c>
      <c r="W83" s="9">
        <f t="shared" si="14"/>
        <v>2.7272727272727271E-2</v>
      </c>
      <c r="X83" s="7">
        <v>15</v>
      </c>
      <c r="Y83" s="9">
        <f t="shared" si="15"/>
        <v>6.8181818181818177E-2</v>
      </c>
      <c r="Z83" s="7">
        <v>20</v>
      </c>
      <c r="AA83" s="9">
        <f t="shared" si="16"/>
        <v>9.0909090909090912E-2</v>
      </c>
      <c r="AB83" s="7">
        <v>260</v>
      </c>
      <c r="AC83" s="7">
        <v>70</v>
      </c>
      <c r="AD83" s="9">
        <f t="shared" si="17"/>
        <v>0.26923076923076922</v>
      </c>
      <c r="AE83" s="7">
        <v>27</v>
      </c>
      <c r="AF83" s="9">
        <f t="shared" si="18"/>
        <v>0.10384615384615385</v>
      </c>
      <c r="AG83" s="7">
        <v>90</v>
      </c>
      <c r="AH83" s="9">
        <f t="shared" si="19"/>
        <v>0.34615384615384615</v>
      </c>
      <c r="AI83" s="7">
        <v>1815</v>
      </c>
      <c r="AJ83" s="7">
        <v>2510</v>
      </c>
      <c r="AK83">
        <v>30</v>
      </c>
      <c r="AL83">
        <v>9</v>
      </c>
      <c r="AM83">
        <v>14</v>
      </c>
      <c r="AN83" s="9">
        <f t="shared" si="20"/>
        <v>0.76666666666666672</v>
      </c>
      <c r="AO83" s="7">
        <v>1140</v>
      </c>
      <c r="AP83" s="7">
        <v>639</v>
      </c>
      <c r="AQ83" s="9">
        <f t="shared" si="21"/>
        <v>0.56052631578947365</v>
      </c>
      <c r="AR83" s="7">
        <v>669</v>
      </c>
      <c r="AS83" s="7">
        <v>582</v>
      </c>
      <c r="AT83" s="9">
        <f t="shared" si="22"/>
        <v>0.8699551569506726</v>
      </c>
    </row>
    <row r="84" spans="1:46" ht="15" customHeight="1" x14ac:dyDescent="0.2">
      <c r="A84" t="s">
        <v>202</v>
      </c>
      <c r="B84" t="s">
        <v>225</v>
      </c>
      <c r="C84" t="s">
        <v>226</v>
      </c>
      <c r="D84" s="5">
        <v>836821</v>
      </c>
      <c r="E84" t="s">
        <v>53</v>
      </c>
      <c r="F84">
        <v>726</v>
      </c>
      <c r="G84">
        <v>535</v>
      </c>
      <c r="H84" s="6">
        <f t="shared" si="13"/>
        <v>0.73691460055096414</v>
      </c>
      <c r="I84" s="49">
        <v>56</v>
      </c>
      <c r="J84" s="7">
        <v>13</v>
      </c>
      <c r="K84" s="7">
        <v>92</v>
      </c>
      <c r="L84" s="7">
        <v>18</v>
      </c>
      <c r="M84" s="8">
        <v>285</v>
      </c>
      <c r="N84" s="8">
        <v>15</v>
      </c>
      <c r="O84" s="8">
        <v>20</v>
      </c>
      <c r="P84" s="8">
        <v>37</v>
      </c>
      <c r="Q84" s="6">
        <f t="shared" si="12"/>
        <v>5.2631578947368418E-2</v>
      </c>
      <c r="R84" s="6">
        <f t="shared" si="12"/>
        <v>7.0175438596491224E-2</v>
      </c>
      <c r="S84" s="6">
        <f t="shared" si="12"/>
        <v>0.12982456140350876</v>
      </c>
      <c r="T84" s="7">
        <v>2774</v>
      </c>
      <c r="U84">
        <v>40</v>
      </c>
      <c r="V84">
        <v>0</v>
      </c>
      <c r="W84" s="9">
        <f t="shared" si="14"/>
        <v>0</v>
      </c>
      <c r="X84" s="7">
        <v>0</v>
      </c>
      <c r="Y84" s="9">
        <f t="shared" si="15"/>
        <v>0</v>
      </c>
      <c r="Z84" s="7">
        <v>0</v>
      </c>
      <c r="AA84" s="9">
        <f t="shared" si="16"/>
        <v>0</v>
      </c>
      <c r="AB84" s="7">
        <v>73</v>
      </c>
      <c r="AC84" s="7">
        <v>14</v>
      </c>
      <c r="AD84" s="9">
        <f t="shared" si="17"/>
        <v>0.19178082191780821</v>
      </c>
      <c r="AE84" s="7">
        <v>6</v>
      </c>
      <c r="AF84" s="9">
        <f t="shared" si="18"/>
        <v>8.2191780821917804E-2</v>
      </c>
      <c r="AG84" s="7">
        <v>19</v>
      </c>
      <c r="AH84" s="9">
        <f t="shared" si="19"/>
        <v>0.26027397260273971</v>
      </c>
      <c r="AI84" s="7">
        <v>2177</v>
      </c>
      <c r="AJ84" s="7">
        <v>2551</v>
      </c>
      <c r="AK84">
        <v>3</v>
      </c>
      <c r="AL84">
        <v>1</v>
      </c>
      <c r="AM84">
        <v>1</v>
      </c>
      <c r="AN84" s="9">
        <f t="shared" si="20"/>
        <v>0.66666666666666663</v>
      </c>
      <c r="AO84" s="7">
        <v>2712</v>
      </c>
      <c r="AP84" s="7">
        <v>792</v>
      </c>
      <c r="AQ84" s="9">
        <f t="shared" si="21"/>
        <v>0.29203539823008851</v>
      </c>
      <c r="AR84" s="7">
        <v>75</v>
      </c>
      <c r="AS84" s="7">
        <v>55</v>
      </c>
      <c r="AT84" s="9">
        <f t="shared" si="22"/>
        <v>0.73333333333333328</v>
      </c>
    </row>
    <row r="85" spans="1:46" ht="15" customHeight="1" x14ac:dyDescent="0.2">
      <c r="A85" t="s">
        <v>202</v>
      </c>
      <c r="B85" t="s">
        <v>227</v>
      </c>
      <c r="C85" t="s">
        <v>228</v>
      </c>
      <c r="D85" s="5">
        <v>139559</v>
      </c>
      <c r="E85" t="s">
        <v>53</v>
      </c>
      <c r="F85">
        <v>199</v>
      </c>
      <c r="G85">
        <v>152</v>
      </c>
      <c r="H85" s="6">
        <f t="shared" si="13"/>
        <v>0.76381909547738691</v>
      </c>
      <c r="I85" s="49">
        <v>26</v>
      </c>
      <c r="J85" s="7">
        <v>7</v>
      </c>
      <c r="K85" s="7">
        <v>84</v>
      </c>
      <c r="L85" s="7">
        <v>15</v>
      </c>
      <c r="M85" s="8">
        <v>225</v>
      </c>
      <c r="N85" s="8">
        <v>22</v>
      </c>
      <c r="O85" s="8">
        <v>36</v>
      </c>
      <c r="P85" s="8">
        <v>57</v>
      </c>
      <c r="Q85" s="6">
        <f t="shared" si="12"/>
        <v>9.7777777777777783E-2</v>
      </c>
      <c r="R85" s="6">
        <f t="shared" si="12"/>
        <v>0.16</v>
      </c>
      <c r="S85" s="6">
        <f t="shared" si="12"/>
        <v>0.25333333333333335</v>
      </c>
      <c r="T85" s="7">
        <v>798</v>
      </c>
      <c r="U85">
        <v>16</v>
      </c>
      <c r="V85">
        <v>1</v>
      </c>
      <c r="W85" s="9">
        <f t="shared" si="14"/>
        <v>6.25E-2</v>
      </c>
      <c r="X85" s="7">
        <v>0</v>
      </c>
      <c r="Y85" s="9">
        <f t="shared" si="15"/>
        <v>0</v>
      </c>
      <c r="Z85" s="7">
        <v>1</v>
      </c>
      <c r="AA85" s="9">
        <f t="shared" si="16"/>
        <v>6.25E-2</v>
      </c>
      <c r="AB85" s="7">
        <v>13</v>
      </c>
      <c r="AC85" s="7">
        <v>6</v>
      </c>
      <c r="AD85" s="9">
        <f t="shared" si="17"/>
        <v>0.46153846153846156</v>
      </c>
      <c r="AE85" s="7">
        <v>0</v>
      </c>
      <c r="AF85" s="9">
        <f t="shared" si="18"/>
        <v>0</v>
      </c>
      <c r="AG85" s="7">
        <v>6</v>
      </c>
      <c r="AH85" s="9">
        <f t="shared" si="19"/>
        <v>0.46153846153846156</v>
      </c>
      <c r="AI85" s="7">
        <v>580</v>
      </c>
      <c r="AJ85" s="7">
        <v>715</v>
      </c>
      <c r="AK85">
        <v>0</v>
      </c>
      <c r="AL85">
        <v>0</v>
      </c>
      <c r="AM85">
        <v>0</v>
      </c>
      <c r="AN85" s="9" t="str">
        <f t="shared" si="20"/>
        <v>NA</v>
      </c>
      <c r="AO85" s="7">
        <v>903</v>
      </c>
      <c r="AP85" s="7">
        <v>423</v>
      </c>
      <c r="AQ85" s="9">
        <f t="shared" si="21"/>
        <v>0.46843853820598008</v>
      </c>
      <c r="AR85" s="7">
        <v>0</v>
      </c>
      <c r="AS85" s="7">
        <v>0</v>
      </c>
      <c r="AT85" s="9" t="str">
        <f t="shared" si="22"/>
        <v>NA</v>
      </c>
    </row>
    <row r="86" spans="1:46" ht="15" customHeight="1" x14ac:dyDescent="0.2">
      <c r="A86" t="s">
        <v>202</v>
      </c>
      <c r="B86" t="s">
        <v>229</v>
      </c>
      <c r="C86" t="s">
        <v>230</v>
      </c>
      <c r="D86" s="5">
        <v>719252</v>
      </c>
      <c r="E86" t="s">
        <v>53</v>
      </c>
      <c r="F86">
        <v>837</v>
      </c>
      <c r="G86">
        <v>687</v>
      </c>
      <c r="H86" s="6">
        <f t="shared" si="13"/>
        <v>0.82078853046594979</v>
      </c>
      <c r="I86" s="49">
        <v>37</v>
      </c>
      <c r="J86" s="7">
        <v>20</v>
      </c>
      <c r="K86" s="7">
        <v>199</v>
      </c>
      <c r="L86" s="7">
        <v>98</v>
      </c>
      <c r="M86" s="8">
        <v>309</v>
      </c>
      <c r="N86" s="8">
        <v>16</v>
      </c>
      <c r="O86" s="8">
        <v>22</v>
      </c>
      <c r="P86" s="8">
        <v>30</v>
      </c>
      <c r="Q86" s="6">
        <f t="shared" si="12"/>
        <v>5.1779935275080909E-2</v>
      </c>
      <c r="R86" s="6">
        <f t="shared" si="12"/>
        <v>7.1197411003236247E-2</v>
      </c>
      <c r="S86" s="6">
        <f t="shared" si="12"/>
        <v>9.7087378640776698E-2</v>
      </c>
      <c r="T86" s="7">
        <v>1387</v>
      </c>
      <c r="U86">
        <v>63</v>
      </c>
      <c r="V86">
        <v>2</v>
      </c>
      <c r="W86" s="9">
        <f t="shared" si="14"/>
        <v>3.1746031746031744E-2</v>
      </c>
      <c r="X86" s="7">
        <v>1</v>
      </c>
      <c r="Y86" s="9">
        <f t="shared" si="15"/>
        <v>1.5873015873015872E-2</v>
      </c>
      <c r="Z86" s="7">
        <v>3</v>
      </c>
      <c r="AA86" s="9">
        <f t="shared" si="16"/>
        <v>4.7619047619047616E-2</v>
      </c>
      <c r="AB86" s="7">
        <v>38</v>
      </c>
      <c r="AC86" s="7">
        <v>7</v>
      </c>
      <c r="AD86" s="9">
        <f t="shared" si="17"/>
        <v>0.18421052631578946</v>
      </c>
      <c r="AE86" s="7">
        <v>3</v>
      </c>
      <c r="AF86" s="9">
        <f t="shared" si="18"/>
        <v>7.8947368421052627E-2</v>
      </c>
      <c r="AG86" s="7">
        <v>8</v>
      </c>
      <c r="AH86" s="9">
        <f t="shared" si="19"/>
        <v>0.21052631578947367</v>
      </c>
      <c r="AI86" s="7">
        <v>822</v>
      </c>
      <c r="AJ86" s="7">
        <v>1150</v>
      </c>
      <c r="AK86">
        <v>211</v>
      </c>
      <c r="AL86">
        <v>22</v>
      </c>
      <c r="AM86">
        <v>5</v>
      </c>
      <c r="AN86" s="9">
        <f t="shared" si="20"/>
        <v>0.12796208530805686</v>
      </c>
      <c r="AO86" s="7">
        <v>1000</v>
      </c>
      <c r="AP86" s="7">
        <v>694</v>
      </c>
      <c r="AQ86" s="9">
        <f t="shared" si="21"/>
        <v>0.69399999999999995</v>
      </c>
      <c r="AR86" s="7">
        <v>225</v>
      </c>
      <c r="AS86" s="7">
        <v>205</v>
      </c>
      <c r="AT86" s="9">
        <f t="shared" si="22"/>
        <v>0.91111111111111109</v>
      </c>
    </row>
    <row r="87" spans="1:46" ht="15" customHeight="1" x14ac:dyDescent="0.2">
      <c r="A87" t="s">
        <v>202</v>
      </c>
      <c r="B87" t="s">
        <v>231</v>
      </c>
      <c r="C87" t="s">
        <v>232</v>
      </c>
      <c r="D87" s="5">
        <v>243373</v>
      </c>
      <c r="E87" t="s">
        <v>53</v>
      </c>
      <c r="F87">
        <v>318</v>
      </c>
      <c r="G87">
        <v>318</v>
      </c>
      <c r="H87" s="6">
        <f t="shared" si="13"/>
        <v>1</v>
      </c>
      <c r="I87" s="49">
        <v>119</v>
      </c>
      <c r="J87" s="7">
        <v>20</v>
      </c>
      <c r="K87" s="7">
        <v>198</v>
      </c>
      <c r="L87" s="7">
        <v>30</v>
      </c>
      <c r="M87" s="8">
        <v>554</v>
      </c>
      <c r="N87" s="8">
        <v>55</v>
      </c>
      <c r="O87" s="8">
        <v>83</v>
      </c>
      <c r="P87" s="8">
        <v>102</v>
      </c>
      <c r="Q87" s="6">
        <f t="shared" si="12"/>
        <v>9.9277978339350176E-2</v>
      </c>
      <c r="R87" s="6">
        <f t="shared" si="12"/>
        <v>0.14981949458483754</v>
      </c>
      <c r="S87" s="6">
        <f t="shared" si="12"/>
        <v>0.18411552346570398</v>
      </c>
      <c r="T87" s="7">
        <v>1581</v>
      </c>
      <c r="U87">
        <v>6</v>
      </c>
      <c r="V87">
        <v>0</v>
      </c>
      <c r="W87" s="9">
        <f t="shared" si="14"/>
        <v>0</v>
      </c>
      <c r="X87" s="7">
        <v>0</v>
      </c>
      <c r="Y87" s="9">
        <f t="shared" si="15"/>
        <v>0</v>
      </c>
      <c r="Z87" s="7">
        <v>0</v>
      </c>
      <c r="AA87" s="9">
        <f t="shared" si="16"/>
        <v>0</v>
      </c>
      <c r="AB87" s="7">
        <v>21</v>
      </c>
      <c r="AC87" s="7">
        <v>8</v>
      </c>
      <c r="AD87" s="9">
        <f t="shared" si="17"/>
        <v>0.38095238095238093</v>
      </c>
      <c r="AE87" s="7">
        <v>2</v>
      </c>
      <c r="AF87" s="9">
        <f t="shared" si="18"/>
        <v>9.5238095238095233E-2</v>
      </c>
      <c r="AG87" s="7">
        <v>9</v>
      </c>
      <c r="AH87" s="9">
        <f t="shared" si="19"/>
        <v>0.42857142857142855</v>
      </c>
      <c r="AI87" s="7">
        <v>1142</v>
      </c>
      <c r="AJ87" s="7">
        <v>1494</v>
      </c>
      <c r="AK87">
        <v>0</v>
      </c>
      <c r="AL87">
        <v>0</v>
      </c>
      <c r="AM87">
        <v>0</v>
      </c>
      <c r="AN87" s="9" t="str">
        <f t="shared" si="20"/>
        <v>NA</v>
      </c>
      <c r="AO87" s="7">
        <v>1578</v>
      </c>
      <c r="AP87" s="7">
        <v>509</v>
      </c>
      <c r="AQ87" s="9">
        <f t="shared" si="21"/>
        <v>0.32256020278833969</v>
      </c>
      <c r="AR87" s="7">
        <v>184</v>
      </c>
      <c r="AS87" s="7">
        <v>175</v>
      </c>
      <c r="AT87" s="9">
        <f t="shared" si="22"/>
        <v>0.95108695652173914</v>
      </c>
    </row>
    <row r="88" spans="1:46" ht="15" customHeight="1" x14ac:dyDescent="0.2">
      <c r="A88" t="s">
        <v>202</v>
      </c>
      <c r="B88" t="s">
        <v>233</v>
      </c>
      <c r="C88" t="s">
        <v>234</v>
      </c>
      <c r="D88" s="5">
        <v>42952</v>
      </c>
      <c r="E88" t="s">
        <v>53</v>
      </c>
      <c r="F88">
        <v>191</v>
      </c>
      <c r="G88">
        <v>159</v>
      </c>
      <c r="H88" s="6">
        <f t="shared" si="13"/>
        <v>0.83246073298429324</v>
      </c>
      <c r="I88" s="49">
        <v>9</v>
      </c>
      <c r="J88" s="7">
        <v>4</v>
      </c>
      <c r="K88" s="7">
        <v>42</v>
      </c>
      <c r="L88" s="7">
        <v>7</v>
      </c>
      <c r="M88" s="8">
        <v>113</v>
      </c>
      <c r="N88" s="8">
        <v>6</v>
      </c>
      <c r="O88" s="8">
        <v>11</v>
      </c>
      <c r="P88" s="8">
        <v>15</v>
      </c>
      <c r="Q88" s="6">
        <f t="shared" si="12"/>
        <v>5.3097345132743362E-2</v>
      </c>
      <c r="R88" s="6">
        <f t="shared" si="12"/>
        <v>9.7345132743362831E-2</v>
      </c>
      <c r="S88" s="6">
        <f t="shared" si="12"/>
        <v>0.13274336283185842</v>
      </c>
      <c r="T88" s="7">
        <v>1396</v>
      </c>
      <c r="U88">
        <v>0</v>
      </c>
      <c r="V88">
        <v>0</v>
      </c>
      <c r="W88" s="9" t="str">
        <f t="shared" si="14"/>
        <v>NA</v>
      </c>
      <c r="X88" s="7">
        <v>0</v>
      </c>
      <c r="Y88" s="9" t="str">
        <f t="shared" si="15"/>
        <v>NA</v>
      </c>
      <c r="Z88" s="7">
        <v>0</v>
      </c>
      <c r="AA88" s="9" t="str">
        <f t="shared" si="16"/>
        <v>NA</v>
      </c>
      <c r="AB88" s="7">
        <v>60</v>
      </c>
      <c r="AC88" s="7">
        <v>2</v>
      </c>
      <c r="AD88" s="9">
        <f t="shared" si="17"/>
        <v>3.3333333333333333E-2</v>
      </c>
      <c r="AE88" s="7">
        <v>2</v>
      </c>
      <c r="AF88" s="9">
        <f t="shared" si="18"/>
        <v>3.3333333333333333E-2</v>
      </c>
      <c r="AG88" s="7">
        <v>3</v>
      </c>
      <c r="AH88" s="9">
        <f t="shared" si="19"/>
        <v>0.05</v>
      </c>
      <c r="AI88" s="7">
        <v>1112</v>
      </c>
      <c r="AJ88" s="7">
        <v>1354</v>
      </c>
      <c r="AK88">
        <v>11</v>
      </c>
      <c r="AL88">
        <v>1</v>
      </c>
      <c r="AM88">
        <v>0</v>
      </c>
      <c r="AN88" s="9">
        <f t="shared" si="20"/>
        <v>9.0909090909090912E-2</v>
      </c>
      <c r="AO88" s="7">
        <v>1504</v>
      </c>
      <c r="AP88" s="7">
        <v>440</v>
      </c>
      <c r="AQ88" s="9">
        <f t="shared" si="21"/>
        <v>0.29255319148936171</v>
      </c>
      <c r="AR88" s="7">
        <v>54</v>
      </c>
      <c r="AS88" s="7">
        <v>41</v>
      </c>
      <c r="AT88" s="9">
        <f t="shared" si="22"/>
        <v>0.7592592592592593</v>
      </c>
    </row>
    <row r="89" spans="1:46" ht="15" customHeight="1" x14ac:dyDescent="0.2">
      <c r="A89" t="s">
        <v>202</v>
      </c>
      <c r="B89" t="s">
        <v>235</v>
      </c>
      <c r="C89" t="s">
        <v>236</v>
      </c>
      <c r="D89" s="5">
        <v>190199</v>
      </c>
      <c r="E89" t="s">
        <v>53</v>
      </c>
      <c r="F89">
        <v>254</v>
      </c>
      <c r="G89">
        <v>126</v>
      </c>
      <c r="H89" s="6">
        <f t="shared" si="13"/>
        <v>0.49606299212598426</v>
      </c>
      <c r="I89" s="49">
        <v>194</v>
      </c>
      <c r="J89" s="7">
        <v>83</v>
      </c>
      <c r="K89" s="7">
        <v>0</v>
      </c>
      <c r="L89" s="7">
        <v>0</v>
      </c>
      <c r="M89" s="8">
        <v>84</v>
      </c>
      <c r="N89" s="8">
        <v>6</v>
      </c>
      <c r="O89" s="8">
        <v>6</v>
      </c>
      <c r="P89" s="8">
        <v>6</v>
      </c>
      <c r="Q89" s="6">
        <f t="shared" si="12"/>
        <v>7.1428571428571425E-2</v>
      </c>
      <c r="R89" s="6">
        <f t="shared" si="12"/>
        <v>7.1428571428571425E-2</v>
      </c>
      <c r="S89" s="6">
        <f t="shared" si="12"/>
        <v>7.1428571428571425E-2</v>
      </c>
      <c r="T89" s="7">
        <v>234</v>
      </c>
      <c r="U89">
        <v>14</v>
      </c>
      <c r="V89">
        <v>0</v>
      </c>
      <c r="W89" s="9">
        <f t="shared" si="14"/>
        <v>0</v>
      </c>
      <c r="X89" s="7">
        <v>0</v>
      </c>
      <c r="Y89" s="9">
        <f t="shared" si="15"/>
        <v>0</v>
      </c>
      <c r="Z89" s="7">
        <v>0</v>
      </c>
      <c r="AA89" s="9">
        <f t="shared" si="16"/>
        <v>0</v>
      </c>
      <c r="AB89" s="7">
        <v>5</v>
      </c>
      <c r="AC89" s="7">
        <v>0</v>
      </c>
      <c r="AD89" s="9">
        <f t="shared" si="17"/>
        <v>0</v>
      </c>
      <c r="AE89" s="7">
        <v>1</v>
      </c>
      <c r="AF89" s="9">
        <f t="shared" si="18"/>
        <v>0.2</v>
      </c>
      <c r="AG89" s="7">
        <v>1</v>
      </c>
      <c r="AH89" s="9">
        <f t="shared" si="19"/>
        <v>0.2</v>
      </c>
      <c r="AI89" s="7">
        <v>50</v>
      </c>
      <c r="AJ89" s="7">
        <v>148</v>
      </c>
      <c r="AK89">
        <v>0</v>
      </c>
      <c r="AL89">
        <v>0</v>
      </c>
      <c r="AM89">
        <v>0</v>
      </c>
      <c r="AN89" s="9" t="str">
        <f t="shared" si="20"/>
        <v>NA</v>
      </c>
      <c r="AO89" s="7">
        <v>138</v>
      </c>
      <c r="AP89" s="7">
        <v>120</v>
      </c>
      <c r="AQ89" s="9">
        <f t="shared" si="21"/>
        <v>0.86956521739130432</v>
      </c>
      <c r="AR89" s="7">
        <v>55</v>
      </c>
      <c r="AS89" s="7">
        <v>55</v>
      </c>
      <c r="AT89" s="9">
        <f t="shared" si="22"/>
        <v>1</v>
      </c>
    </row>
    <row r="90" spans="1:46" ht="15" customHeight="1" x14ac:dyDescent="0.2">
      <c r="A90" t="s">
        <v>202</v>
      </c>
      <c r="B90" t="s">
        <v>237</v>
      </c>
      <c r="C90" t="s">
        <v>238</v>
      </c>
      <c r="D90" s="5">
        <v>357005</v>
      </c>
      <c r="E90" t="s">
        <v>53</v>
      </c>
      <c r="F90">
        <v>49</v>
      </c>
      <c r="G90">
        <v>49</v>
      </c>
      <c r="H90" s="6">
        <f t="shared" si="13"/>
        <v>1</v>
      </c>
      <c r="I90" s="49">
        <v>11</v>
      </c>
      <c r="J90" s="7">
        <v>11</v>
      </c>
      <c r="K90" s="7">
        <v>186</v>
      </c>
      <c r="L90" s="7">
        <v>193</v>
      </c>
      <c r="M90" s="8">
        <v>307</v>
      </c>
      <c r="N90" s="8">
        <v>135</v>
      </c>
      <c r="O90" s="8">
        <v>143</v>
      </c>
      <c r="P90" s="8">
        <v>150</v>
      </c>
      <c r="Q90" s="6">
        <f t="shared" si="12"/>
        <v>0.43973941368078173</v>
      </c>
      <c r="R90" s="6">
        <f t="shared" si="12"/>
        <v>0.46579804560260585</v>
      </c>
      <c r="S90" s="6">
        <f t="shared" si="12"/>
        <v>0.48859934853420195</v>
      </c>
      <c r="T90" s="7">
        <v>76</v>
      </c>
      <c r="U90">
        <v>0</v>
      </c>
      <c r="V90">
        <v>0</v>
      </c>
      <c r="W90" s="9" t="str">
        <f t="shared" si="14"/>
        <v>NA</v>
      </c>
      <c r="X90" s="7">
        <v>0</v>
      </c>
      <c r="Y90" s="9" t="str">
        <f t="shared" si="15"/>
        <v>NA</v>
      </c>
      <c r="Z90" s="7">
        <v>0</v>
      </c>
      <c r="AA90" s="9" t="str">
        <f t="shared" si="16"/>
        <v>NA</v>
      </c>
      <c r="AB90" s="7">
        <v>0</v>
      </c>
      <c r="AC90" s="7">
        <v>0</v>
      </c>
      <c r="AD90" s="9" t="str">
        <f t="shared" si="17"/>
        <v>NA</v>
      </c>
      <c r="AE90" s="7">
        <v>0</v>
      </c>
      <c r="AF90" s="9" t="str">
        <f t="shared" si="18"/>
        <v>NA</v>
      </c>
      <c r="AG90" s="7">
        <v>0</v>
      </c>
      <c r="AH90" s="9" t="str">
        <f t="shared" si="19"/>
        <v>NA</v>
      </c>
      <c r="AI90" s="7">
        <v>279</v>
      </c>
      <c r="AJ90" s="7">
        <v>498</v>
      </c>
      <c r="AK90">
        <v>0</v>
      </c>
      <c r="AL90">
        <v>0</v>
      </c>
      <c r="AM90">
        <v>0</v>
      </c>
      <c r="AN90" s="9" t="str">
        <f t="shared" si="20"/>
        <v>NA</v>
      </c>
      <c r="AO90" s="7">
        <v>567</v>
      </c>
      <c r="AP90" s="7">
        <v>454</v>
      </c>
      <c r="AQ90" s="9">
        <f t="shared" si="21"/>
        <v>0.80070546737213399</v>
      </c>
      <c r="AR90" s="7">
        <v>23</v>
      </c>
      <c r="AS90" s="7">
        <v>21</v>
      </c>
      <c r="AT90" s="9">
        <f t="shared" si="22"/>
        <v>0.91304347826086951</v>
      </c>
    </row>
    <row r="91" spans="1:46" ht="15" customHeight="1" x14ac:dyDescent="0.2">
      <c r="A91" t="s">
        <v>202</v>
      </c>
      <c r="B91" t="s">
        <v>239</v>
      </c>
      <c r="C91" t="s">
        <v>240</v>
      </c>
      <c r="D91" s="5">
        <v>763038</v>
      </c>
      <c r="E91" t="s">
        <v>53</v>
      </c>
      <c r="F91">
        <v>124</v>
      </c>
      <c r="G91">
        <v>124</v>
      </c>
      <c r="H91" s="6">
        <f t="shared" si="13"/>
        <v>1</v>
      </c>
      <c r="I91" s="49">
        <v>201</v>
      </c>
      <c r="J91" s="7">
        <v>51</v>
      </c>
      <c r="K91" s="7">
        <v>228</v>
      </c>
      <c r="L91" s="7">
        <v>132</v>
      </c>
      <c r="M91" s="8">
        <v>224</v>
      </c>
      <c r="N91" s="8">
        <v>4</v>
      </c>
      <c r="O91" s="8">
        <v>8</v>
      </c>
      <c r="P91" s="8">
        <v>20</v>
      </c>
      <c r="Q91" s="6">
        <f t="shared" si="12"/>
        <v>1.7857142857142856E-2</v>
      </c>
      <c r="R91" s="6">
        <f t="shared" si="12"/>
        <v>3.5714285714285712E-2</v>
      </c>
      <c r="S91" s="6">
        <f t="shared" si="12"/>
        <v>8.9285714285714288E-2</v>
      </c>
      <c r="T91" s="7">
        <v>460</v>
      </c>
      <c r="U91">
        <v>20</v>
      </c>
      <c r="V91">
        <v>0</v>
      </c>
      <c r="W91" s="9">
        <f t="shared" si="14"/>
        <v>0</v>
      </c>
      <c r="X91" s="7">
        <v>0</v>
      </c>
      <c r="Y91" s="9">
        <f t="shared" si="15"/>
        <v>0</v>
      </c>
      <c r="Z91" s="7">
        <v>0</v>
      </c>
      <c r="AA91" s="9">
        <f t="shared" si="16"/>
        <v>0</v>
      </c>
      <c r="AB91" s="7">
        <v>55</v>
      </c>
      <c r="AC91" s="7">
        <v>40</v>
      </c>
      <c r="AD91" s="9">
        <f t="shared" si="17"/>
        <v>0.72727272727272729</v>
      </c>
      <c r="AE91" s="7">
        <v>4</v>
      </c>
      <c r="AF91" s="9">
        <f t="shared" si="18"/>
        <v>7.2727272727272724E-2</v>
      </c>
      <c r="AG91" s="7">
        <v>42</v>
      </c>
      <c r="AH91" s="9">
        <f t="shared" si="19"/>
        <v>0.76363636363636367</v>
      </c>
      <c r="AI91" s="7">
        <v>337</v>
      </c>
      <c r="AJ91" s="7">
        <v>862</v>
      </c>
      <c r="AK91">
        <v>286</v>
      </c>
      <c r="AL91">
        <v>25</v>
      </c>
      <c r="AM91">
        <v>195</v>
      </c>
      <c r="AN91" s="9">
        <f t="shared" si="20"/>
        <v>0.76923076923076927</v>
      </c>
      <c r="AO91" s="7">
        <v>912</v>
      </c>
      <c r="AP91" s="7">
        <v>690</v>
      </c>
      <c r="AQ91" s="9">
        <f t="shared" si="21"/>
        <v>0.75657894736842102</v>
      </c>
      <c r="AR91" s="7">
        <v>256</v>
      </c>
      <c r="AS91" s="7">
        <v>252</v>
      </c>
      <c r="AT91" s="9">
        <f t="shared" si="22"/>
        <v>0.984375</v>
      </c>
    </row>
    <row r="92" spans="1:46" ht="15" customHeight="1" x14ac:dyDescent="0.2">
      <c r="A92" t="s">
        <v>202</v>
      </c>
      <c r="B92" t="s">
        <v>241</v>
      </c>
      <c r="C92" t="s">
        <v>242</v>
      </c>
      <c r="D92" s="5">
        <v>396759</v>
      </c>
      <c r="E92" t="s">
        <v>53</v>
      </c>
      <c r="F92">
        <v>223</v>
      </c>
      <c r="G92">
        <v>223</v>
      </c>
      <c r="H92" s="6">
        <f t="shared" si="13"/>
        <v>1</v>
      </c>
      <c r="I92" s="49">
        <v>64</v>
      </c>
      <c r="J92" s="7">
        <v>23</v>
      </c>
      <c r="K92" s="7">
        <v>91</v>
      </c>
      <c r="L92" s="7">
        <v>32</v>
      </c>
      <c r="M92" s="8">
        <v>31</v>
      </c>
      <c r="N92" s="8">
        <v>0</v>
      </c>
      <c r="O92" s="8">
        <v>0</v>
      </c>
      <c r="P92" s="8">
        <v>0</v>
      </c>
      <c r="Q92" s="6">
        <f t="shared" si="12"/>
        <v>0</v>
      </c>
      <c r="R92" s="6">
        <f t="shared" si="12"/>
        <v>0</v>
      </c>
      <c r="S92" s="6">
        <f t="shared" si="12"/>
        <v>0</v>
      </c>
      <c r="T92" s="7">
        <v>1040</v>
      </c>
      <c r="U92">
        <v>29</v>
      </c>
      <c r="V92">
        <v>2</v>
      </c>
      <c r="W92" s="9">
        <f t="shared" si="14"/>
        <v>6.8965517241379309E-2</v>
      </c>
      <c r="X92" s="7">
        <v>4</v>
      </c>
      <c r="Y92" s="9">
        <f t="shared" si="15"/>
        <v>0.13793103448275862</v>
      </c>
      <c r="Z92" s="7">
        <v>5</v>
      </c>
      <c r="AA92" s="9">
        <f t="shared" si="16"/>
        <v>0.17241379310344829</v>
      </c>
      <c r="AB92" s="7">
        <v>10</v>
      </c>
      <c r="AC92" s="7">
        <v>0</v>
      </c>
      <c r="AD92" s="9">
        <f t="shared" si="17"/>
        <v>0</v>
      </c>
      <c r="AE92" s="7">
        <v>4</v>
      </c>
      <c r="AF92" s="9">
        <f t="shared" si="18"/>
        <v>0.4</v>
      </c>
      <c r="AG92" s="7">
        <v>4</v>
      </c>
      <c r="AH92" s="9">
        <f t="shared" si="19"/>
        <v>0.4</v>
      </c>
      <c r="AI92" s="7">
        <v>740</v>
      </c>
      <c r="AJ92" s="7">
        <v>893</v>
      </c>
      <c r="AK92">
        <v>17</v>
      </c>
      <c r="AL92">
        <v>0</v>
      </c>
      <c r="AM92">
        <v>12</v>
      </c>
      <c r="AN92" s="9">
        <f t="shared" si="20"/>
        <v>0.70588235294117652</v>
      </c>
      <c r="AO92" s="7">
        <v>952</v>
      </c>
      <c r="AP92" s="7">
        <v>479</v>
      </c>
      <c r="AQ92" s="9">
        <f t="shared" si="21"/>
        <v>0.50315126050420167</v>
      </c>
      <c r="AR92" s="7">
        <v>92</v>
      </c>
      <c r="AS92" s="7">
        <v>91</v>
      </c>
      <c r="AT92" s="9">
        <f t="shared" si="22"/>
        <v>0.98913043478260865</v>
      </c>
    </row>
    <row r="93" spans="1:46" ht="15" customHeight="1" x14ac:dyDescent="0.2">
      <c r="A93" t="s">
        <v>202</v>
      </c>
      <c r="B93" t="s">
        <v>243</v>
      </c>
      <c r="C93" t="s">
        <v>244</v>
      </c>
      <c r="D93" s="5">
        <v>29730926</v>
      </c>
      <c r="E93" t="s">
        <v>90</v>
      </c>
      <c r="F93">
        <v>3035</v>
      </c>
      <c r="G93">
        <v>2622</v>
      </c>
      <c r="H93" s="6">
        <f t="shared" si="13"/>
        <v>0.86392092257001651</v>
      </c>
      <c r="I93" s="49">
        <v>109</v>
      </c>
      <c r="J93" s="7">
        <v>71</v>
      </c>
      <c r="K93" s="7">
        <v>160</v>
      </c>
      <c r="L93" s="7">
        <v>91</v>
      </c>
      <c r="M93" s="8">
        <v>3808</v>
      </c>
      <c r="N93" s="8">
        <v>563</v>
      </c>
      <c r="O93" s="8">
        <v>770</v>
      </c>
      <c r="P93" s="8">
        <v>890</v>
      </c>
      <c r="Q93" s="6">
        <f t="shared" si="12"/>
        <v>0.14784663865546219</v>
      </c>
      <c r="R93" s="6">
        <f t="shared" si="12"/>
        <v>0.20220588235294118</v>
      </c>
      <c r="S93" s="6">
        <f t="shared" si="12"/>
        <v>0.23371848739495799</v>
      </c>
      <c r="T93" s="7">
        <v>7307</v>
      </c>
      <c r="U93">
        <v>797</v>
      </c>
      <c r="V93">
        <v>24</v>
      </c>
      <c r="W93" s="9">
        <f t="shared" si="14"/>
        <v>3.0112923462986198E-2</v>
      </c>
      <c r="X93" s="7">
        <v>210</v>
      </c>
      <c r="Y93" s="9">
        <f t="shared" si="15"/>
        <v>0.26348808030112925</v>
      </c>
      <c r="Z93" s="7">
        <v>229</v>
      </c>
      <c r="AA93" s="9">
        <f t="shared" si="16"/>
        <v>0.28732747804265996</v>
      </c>
      <c r="AB93" s="7">
        <v>461</v>
      </c>
      <c r="AC93" s="7">
        <v>106</v>
      </c>
      <c r="AD93" s="9">
        <f t="shared" si="17"/>
        <v>0.2299349240780911</v>
      </c>
      <c r="AE93" s="7">
        <v>68</v>
      </c>
      <c r="AF93" s="9">
        <f t="shared" si="18"/>
        <v>0.1475054229934924</v>
      </c>
      <c r="AG93" s="7">
        <v>167</v>
      </c>
      <c r="AH93" s="9">
        <f t="shared" si="19"/>
        <v>0.36225596529284165</v>
      </c>
      <c r="AI93" s="7">
        <v>4140</v>
      </c>
      <c r="AJ93" s="7">
        <v>5042</v>
      </c>
      <c r="AK93">
        <v>5087</v>
      </c>
      <c r="AL93">
        <v>4559</v>
      </c>
      <c r="AM93">
        <v>233</v>
      </c>
      <c r="AN93" s="9">
        <f t="shared" si="20"/>
        <v>0.94200904265775509</v>
      </c>
      <c r="AO93" s="7">
        <v>6555</v>
      </c>
      <c r="AP93" s="7">
        <v>4165</v>
      </c>
      <c r="AQ93" s="9">
        <f t="shared" si="21"/>
        <v>0.63539282990083901</v>
      </c>
      <c r="AR93" s="7">
        <v>3636</v>
      </c>
      <c r="AS93" s="7">
        <v>3553</v>
      </c>
      <c r="AT93" s="9">
        <f t="shared" si="22"/>
        <v>0.97717271727172716</v>
      </c>
    </row>
    <row r="94" spans="1:46" ht="15" customHeight="1" x14ac:dyDescent="0.2">
      <c r="A94" t="s">
        <v>202</v>
      </c>
      <c r="B94" t="s">
        <v>245</v>
      </c>
      <c r="C94" t="s">
        <v>246</v>
      </c>
      <c r="D94" s="5">
        <v>10376919</v>
      </c>
      <c r="E94" t="s">
        <v>53</v>
      </c>
      <c r="F94">
        <v>1824</v>
      </c>
      <c r="G94">
        <v>1453</v>
      </c>
      <c r="H94" s="6">
        <f t="shared" si="13"/>
        <v>0.79660087719298245</v>
      </c>
      <c r="I94" s="49">
        <v>71</v>
      </c>
      <c r="J94" s="7">
        <v>52</v>
      </c>
      <c r="K94" s="7">
        <v>127</v>
      </c>
      <c r="L94" s="7">
        <v>68</v>
      </c>
      <c r="M94" s="8">
        <v>1984</v>
      </c>
      <c r="N94" s="8">
        <v>318</v>
      </c>
      <c r="O94" s="8">
        <v>449</v>
      </c>
      <c r="P94" s="8">
        <v>522</v>
      </c>
      <c r="Q94" s="6">
        <f t="shared" si="12"/>
        <v>0.16028225806451613</v>
      </c>
      <c r="R94" s="6">
        <f t="shared" si="12"/>
        <v>0.22631048387096775</v>
      </c>
      <c r="S94" s="6">
        <f t="shared" si="12"/>
        <v>0.26310483870967744</v>
      </c>
      <c r="T94" s="7">
        <v>4423</v>
      </c>
      <c r="U94">
        <v>534</v>
      </c>
      <c r="V94">
        <v>3</v>
      </c>
      <c r="W94" s="9">
        <f t="shared" si="14"/>
        <v>5.6179775280898875E-3</v>
      </c>
      <c r="X94" s="7">
        <v>35</v>
      </c>
      <c r="Y94" s="9">
        <f t="shared" si="15"/>
        <v>6.5543071161048683E-2</v>
      </c>
      <c r="Z94" s="7">
        <v>38</v>
      </c>
      <c r="AA94" s="9">
        <f t="shared" si="16"/>
        <v>7.116104868913857E-2</v>
      </c>
      <c r="AB94" s="7">
        <v>153</v>
      </c>
      <c r="AC94" s="7">
        <v>31</v>
      </c>
      <c r="AD94" s="9">
        <f t="shared" si="17"/>
        <v>0.20261437908496732</v>
      </c>
      <c r="AE94" s="7">
        <v>62</v>
      </c>
      <c r="AF94" s="9">
        <f t="shared" si="18"/>
        <v>0.40522875816993464</v>
      </c>
      <c r="AG94" s="7">
        <v>86</v>
      </c>
      <c r="AH94" s="9">
        <f t="shared" si="19"/>
        <v>0.56209150326797386</v>
      </c>
      <c r="AI94" s="7">
        <v>2850</v>
      </c>
      <c r="AJ94" s="7">
        <v>3171</v>
      </c>
      <c r="AK94">
        <v>4078</v>
      </c>
      <c r="AL94">
        <v>3254</v>
      </c>
      <c r="AM94">
        <v>64</v>
      </c>
      <c r="AN94" s="9">
        <f t="shared" si="20"/>
        <v>0.81363413437959786</v>
      </c>
      <c r="AO94" s="7">
        <v>3615</v>
      </c>
      <c r="AP94" s="7">
        <v>1648</v>
      </c>
      <c r="AQ94" s="9">
        <f t="shared" si="21"/>
        <v>0.45587828492392807</v>
      </c>
      <c r="AR94" s="7">
        <v>842</v>
      </c>
      <c r="AS94" s="7">
        <v>818</v>
      </c>
      <c r="AT94" s="9">
        <f t="shared" si="22"/>
        <v>0.97149643705463185</v>
      </c>
    </row>
    <row r="95" spans="1:46" ht="15" customHeight="1" x14ac:dyDescent="0.2">
      <c r="A95" t="s">
        <v>202</v>
      </c>
      <c r="B95" t="s">
        <v>247</v>
      </c>
      <c r="C95" t="s">
        <v>248</v>
      </c>
      <c r="D95" s="5">
        <v>188639</v>
      </c>
      <c r="E95" t="s">
        <v>53</v>
      </c>
      <c r="F95">
        <v>186</v>
      </c>
      <c r="G95">
        <v>186</v>
      </c>
      <c r="H95" s="6">
        <f t="shared" si="13"/>
        <v>1</v>
      </c>
      <c r="I95" s="49">
        <v>44</v>
      </c>
      <c r="J95" s="7">
        <v>38</v>
      </c>
      <c r="K95" s="7">
        <v>120</v>
      </c>
      <c r="L95" s="7">
        <v>49</v>
      </c>
      <c r="M95" s="8">
        <v>383</v>
      </c>
      <c r="N95" s="8">
        <v>29</v>
      </c>
      <c r="O95" s="8">
        <v>44</v>
      </c>
      <c r="P95" s="8">
        <v>51</v>
      </c>
      <c r="Q95" s="6">
        <f t="shared" si="12"/>
        <v>7.5718015665796348E-2</v>
      </c>
      <c r="R95" s="6">
        <f t="shared" si="12"/>
        <v>0.11488250652741515</v>
      </c>
      <c r="S95" s="6">
        <f t="shared" si="12"/>
        <v>0.13315926892950392</v>
      </c>
      <c r="T95" s="7">
        <v>649</v>
      </c>
      <c r="U95">
        <v>25</v>
      </c>
      <c r="V95">
        <v>0</v>
      </c>
      <c r="W95" s="9">
        <f t="shared" si="14"/>
        <v>0</v>
      </c>
      <c r="X95" s="7">
        <v>0</v>
      </c>
      <c r="Y95" s="9">
        <f t="shared" si="15"/>
        <v>0</v>
      </c>
      <c r="Z95" s="7">
        <v>0</v>
      </c>
      <c r="AA95" s="9">
        <f t="shared" si="16"/>
        <v>0</v>
      </c>
      <c r="AB95" s="7">
        <v>3</v>
      </c>
      <c r="AC95" s="7">
        <v>0</v>
      </c>
      <c r="AD95" s="9">
        <f t="shared" si="17"/>
        <v>0</v>
      </c>
      <c r="AE95" s="7">
        <v>1</v>
      </c>
      <c r="AF95" s="9">
        <f t="shared" si="18"/>
        <v>0.33333333333333331</v>
      </c>
      <c r="AG95" s="7">
        <v>1</v>
      </c>
      <c r="AH95" s="9">
        <f t="shared" si="19"/>
        <v>0.33333333333333331</v>
      </c>
      <c r="AI95" s="7">
        <v>469</v>
      </c>
      <c r="AJ95" s="7">
        <v>667</v>
      </c>
      <c r="AK95">
        <v>215</v>
      </c>
      <c r="AL95">
        <v>111</v>
      </c>
      <c r="AM95">
        <v>67</v>
      </c>
      <c r="AN95" s="9">
        <f t="shared" si="20"/>
        <v>0.82790697674418601</v>
      </c>
      <c r="AO95" s="7">
        <v>691</v>
      </c>
      <c r="AP95" s="7">
        <v>627</v>
      </c>
      <c r="AQ95" s="9">
        <f t="shared" si="21"/>
        <v>0.90738060781476126</v>
      </c>
      <c r="AR95" s="7">
        <v>143</v>
      </c>
      <c r="AS95" s="7">
        <v>133</v>
      </c>
      <c r="AT95" s="9">
        <f t="shared" si="22"/>
        <v>0.93006993006993011</v>
      </c>
    </row>
    <row r="96" spans="1:46" ht="15" customHeight="1" x14ac:dyDescent="0.2">
      <c r="A96" t="s">
        <v>202</v>
      </c>
      <c r="B96" t="s">
        <v>249</v>
      </c>
      <c r="C96" t="s">
        <v>250</v>
      </c>
      <c r="D96" s="5">
        <v>1762276</v>
      </c>
      <c r="E96" t="s">
        <v>53</v>
      </c>
      <c r="F96">
        <v>249</v>
      </c>
      <c r="G96">
        <v>201</v>
      </c>
      <c r="H96" s="6">
        <f t="shared" si="13"/>
        <v>0.80722891566265065</v>
      </c>
      <c r="I96" s="49">
        <v>31</v>
      </c>
      <c r="J96" s="7">
        <v>19</v>
      </c>
      <c r="K96" s="7">
        <v>48</v>
      </c>
      <c r="L96" s="7">
        <v>23</v>
      </c>
      <c r="M96" s="8">
        <v>324</v>
      </c>
      <c r="N96" s="8">
        <v>38</v>
      </c>
      <c r="O96" s="8">
        <v>50</v>
      </c>
      <c r="P96" s="8">
        <v>66</v>
      </c>
      <c r="Q96" s="6">
        <f t="shared" si="12"/>
        <v>0.11728395061728394</v>
      </c>
      <c r="R96" s="6">
        <f t="shared" si="12"/>
        <v>0.15432098765432098</v>
      </c>
      <c r="S96" s="6">
        <f t="shared" si="12"/>
        <v>0.20370370370370369</v>
      </c>
      <c r="T96" s="7">
        <v>844</v>
      </c>
      <c r="U96">
        <v>86</v>
      </c>
      <c r="V96">
        <v>2</v>
      </c>
      <c r="W96" s="9">
        <f t="shared" si="14"/>
        <v>2.3255813953488372E-2</v>
      </c>
      <c r="X96" s="7">
        <v>6</v>
      </c>
      <c r="Y96" s="9">
        <f t="shared" si="15"/>
        <v>6.9767441860465115E-2</v>
      </c>
      <c r="Z96" s="7">
        <v>8</v>
      </c>
      <c r="AA96" s="9">
        <f t="shared" si="16"/>
        <v>9.3023255813953487E-2</v>
      </c>
      <c r="AB96" s="7">
        <v>150</v>
      </c>
      <c r="AC96" s="7">
        <v>33</v>
      </c>
      <c r="AD96" s="9">
        <f t="shared" si="17"/>
        <v>0.22</v>
      </c>
      <c r="AE96" s="7">
        <v>21</v>
      </c>
      <c r="AF96" s="9">
        <f t="shared" si="18"/>
        <v>0.14000000000000001</v>
      </c>
      <c r="AG96" s="7">
        <v>49</v>
      </c>
      <c r="AH96" s="9">
        <f t="shared" si="19"/>
        <v>0.32666666666666666</v>
      </c>
      <c r="AI96" s="7">
        <v>658</v>
      </c>
      <c r="AJ96" s="7">
        <v>910</v>
      </c>
      <c r="AK96">
        <v>176</v>
      </c>
      <c r="AL96">
        <v>30</v>
      </c>
      <c r="AM96">
        <v>29</v>
      </c>
      <c r="AN96" s="9">
        <f t="shared" si="20"/>
        <v>0.33522727272727271</v>
      </c>
      <c r="AO96" s="7">
        <v>557</v>
      </c>
      <c r="AP96" s="7">
        <v>223</v>
      </c>
      <c r="AQ96" s="9">
        <f t="shared" si="21"/>
        <v>0.40035906642728902</v>
      </c>
      <c r="AR96" s="7">
        <v>172</v>
      </c>
      <c r="AS96" s="7">
        <v>157</v>
      </c>
      <c r="AT96" s="9">
        <f t="shared" si="22"/>
        <v>0.91279069767441856</v>
      </c>
    </row>
    <row r="97" spans="1:46" ht="15" customHeight="1" x14ac:dyDescent="0.2">
      <c r="A97" t="s">
        <v>202</v>
      </c>
      <c r="B97" t="s">
        <v>251</v>
      </c>
      <c r="C97" t="s">
        <v>252</v>
      </c>
      <c r="D97" s="5">
        <v>448854</v>
      </c>
      <c r="E97" t="s">
        <v>53</v>
      </c>
      <c r="F97">
        <v>361</v>
      </c>
      <c r="G97">
        <v>361</v>
      </c>
      <c r="H97" s="6">
        <f t="shared" si="13"/>
        <v>1</v>
      </c>
      <c r="I97" s="49">
        <v>0</v>
      </c>
      <c r="J97" s="7">
        <v>0</v>
      </c>
      <c r="K97" s="7">
        <v>352</v>
      </c>
      <c r="L97" s="7">
        <v>230</v>
      </c>
      <c r="M97" s="8">
        <v>376</v>
      </c>
      <c r="N97" s="8">
        <v>97</v>
      </c>
      <c r="O97" s="8">
        <v>109</v>
      </c>
      <c r="P97" s="8">
        <v>131</v>
      </c>
      <c r="Q97" s="6">
        <f t="shared" si="12"/>
        <v>0.25797872340425532</v>
      </c>
      <c r="R97" s="6">
        <f t="shared" si="12"/>
        <v>0.28989361702127658</v>
      </c>
      <c r="S97" s="6">
        <f t="shared" si="12"/>
        <v>0.34840425531914893</v>
      </c>
      <c r="T97" s="7">
        <v>1313</v>
      </c>
      <c r="U97">
        <v>151</v>
      </c>
      <c r="V97">
        <v>13</v>
      </c>
      <c r="W97" s="9">
        <f t="shared" si="14"/>
        <v>8.6092715231788075E-2</v>
      </c>
      <c r="X97" s="7">
        <v>19</v>
      </c>
      <c r="Y97" s="9">
        <f t="shared" si="15"/>
        <v>0.12582781456953643</v>
      </c>
      <c r="Z97" s="7">
        <v>20</v>
      </c>
      <c r="AA97" s="9">
        <f t="shared" si="16"/>
        <v>0.13245033112582782</v>
      </c>
      <c r="AB97" s="7">
        <v>212</v>
      </c>
      <c r="AC97" s="7">
        <v>80</v>
      </c>
      <c r="AD97" s="9">
        <f t="shared" si="17"/>
        <v>0.37735849056603776</v>
      </c>
      <c r="AE97" s="7">
        <v>21</v>
      </c>
      <c r="AF97" s="9">
        <f t="shared" si="18"/>
        <v>9.9056603773584911E-2</v>
      </c>
      <c r="AG97" s="7">
        <v>97</v>
      </c>
      <c r="AH97" s="9">
        <f t="shared" si="19"/>
        <v>0.45754716981132076</v>
      </c>
      <c r="AI97" s="7">
        <v>762</v>
      </c>
      <c r="AJ97" s="7">
        <v>872</v>
      </c>
      <c r="AK97">
        <v>247</v>
      </c>
      <c r="AL97">
        <v>139</v>
      </c>
      <c r="AM97">
        <v>40</v>
      </c>
      <c r="AN97" s="9">
        <f t="shared" si="20"/>
        <v>0.7246963562753036</v>
      </c>
      <c r="AO97" s="7">
        <v>454</v>
      </c>
      <c r="AP97" s="7">
        <v>289</v>
      </c>
      <c r="AQ97" s="9">
        <f t="shared" si="21"/>
        <v>0.63656387665198233</v>
      </c>
      <c r="AR97" s="7">
        <v>268</v>
      </c>
      <c r="AS97" s="7">
        <v>244</v>
      </c>
      <c r="AT97" s="9">
        <f t="shared" si="22"/>
        <v>0.91044776119402981</v>
      </c>
    </row>
    <row r="98" spans="1:46" ht="15" customHeight="1" x14ac:dyDescent="0.2">
      <c r="A98" t="s">
        <v>202</v>
      </c>
      <c r="B98" t="s">
        <v>253</v>
      </c>
      <c r="C98" t="s">
        <v>254</v>
      </c>
      <c r="D98" s="5">
        <v>5682950</v>
      </c>
      <c r="E98" t="s">
        <v>53</v>
      </c>
      <c r="F98">
        <v>578</v>
      </c>
      <c r="G98">
        <v>550</v>
      </c>
      <c r="H98" s="6">
        <f t="shared" si="13"/>
        <v>0.95155709342560557</v>
      </c>
      <c r="I98" s="49">
        <v>60</v>
      </c>
      <c r="J98" s="7">
        <v>37</v>
      </c>
      <c r="K98" s="7">
        <v>102</v>
      </c>
      <c r="L98" s="7">
        <v>49</v>
      </c>
      <c r="M98" s="8">
        <v>1676</v>
      </c>
      <c r="N98" s="8">
        <v>61</v>
      </c>
      <c r="O98" s="8">
        <v>118</v>
      </c>
      <c r="P98" s="8">
        <v>233</v>
      </c>
      <c r="Q98" s="6">
        <f t="shared" si="12"/>
        <v>3.6396181384248209E-2</v>
      </c>
      <c r="R98" s="6">
        <f t="shared" si="12"/>
        <v>7.040572792362769E-2</v>
      </c>
      <c r="S98" s="6">
        <f t="shared" si="12"/>
        <v>0.13902147971360382</v>
      </c>
      <c r="T98" s="7">
        <v>2198</v>
      </c>
      <c r="U98">
        <v>215</v>
      </c>
      <c r="V98">
        <v>59</v>
      </c>
      <c r="W98" s="9">
        <f t="shared" si="14"/>
        <v>0.2744186046511628</v>
      </c>
      <c r="X98" s="7">
        <v>64</v>
      </c>
      <c r="Y98" s="9">
        <f t="shared" si="15"/>
        <v>0.29767441860465116</v>
      </c>
      <c r="Z98" s="7">
        <v>106</v>
      </c>
      <c r="AA98" s="9">
        <f t="shared" si="16"/>
        <v>0.49302325581395351</v>
      </c>
      <c r="AB98" s="7">
        <v>166</v>
      </c>
      <c r="AC98" s="7">
        <v>76</v>
      </c>
      <c r="AD98" s="9">
        <f t="shared" si="17"/>
        <v>0.45783132530120479</v>
      </c>
      <c r="AE98" s="7">
        <v>21</v>
      </c>
      <c r="AF98" s="9">
        <f t="shared" si="18"/>
        <v>0.12650602409638553</v>
      </c>
      <c r="AG98" s="7">
        <v>92</v>
      </c>
      <c r="AH98" s="9">
        <f t="shared" si="19"/>
        <v>0.55421686746987953</v>
      </c>
      <c r="AI98" s="7">
        <v>1526</v>
      </c>
      <c r="AJ98" s="7">
        <v>2117</v>
      </c>
      <c r="AK98">
        <v>183</v>
      </c>
      <c r="AL98">
        <v>66</v>
      </c>
      <c r="AM98">
        <v>27</v>
      </c>
      <c r="AN98" s="9">
        <f t="shared" si="20"/>
        <v>0.50819672131147542</v>
      </c>
      <c r="AO98" s="7">
        <v>2446</v>
      </c>
      <c r="AP98" s="7">
        <v>1620</v>
      </c>
      <c r="AQ98" s="9">
        <f t="shared" si="21"/>
        <v>0.66230580539656581</v>
      </c>
      <c r="AR98" s="7">
        <v>602</v>
      </c>
      <c r="AS98" s="7">
        <v>584</v>
      </c>
      <c r="AT98" s="9">
        <f t="shared" si="22"/>
        <v>0.9700996677740864</v>
      </c>
    </row>
    <row r="99" spans="1:46" ht="15" customHeight="1" x14ac:dyDescent="0.2">
      <c r="A99" t="s">
        <v>202</v>
      </c>
      <c r="B99" t="s">
        <v>255</v>
      </c>
      <c r="C99" t="s">
        <v>256</v>
      </c>
      <c r="D99" s="5">
        <v>270198</v>
      </c>
      <c r="E99" t="s">
        <v>53</v>
      </c>
      <c r="F99">
        <v>330</v>
      </c>
      <c r="G99">
        <v>158</v>
      </c>
      <c r="H99" s="6">
        <f t="shared" si="13"/>
        <v>0.47878787878787876</v>
      </c>
      <c r="I99" s="49">
        <v>318</v>
      </c>
      <c r="J99" s="7">
        <v>407</v>
      </c>
      <c r="K99" s="7">
        <v>475</v>
      </c>
      <c r="L99" s="7">
        <v>476</v>
      </c>
      <c r="M99" s="8">
        <v>19</v>
      </c>
      <c r="N99" s="8">
        <v>1</v>
      </c>
      <c r="O99" s="8">
        <v>1</v>
      </c>
      <c r="P99" s="8">
        <v>2</v>
      </c>
      <c r="Q99" s="6">
        <f t="shared" si="12"/>
        <v>5.2631578947368418E-2</v>
      </c>
      <c r="R99" s="6">
        <f t="shared" si="12"/>
        <v>5.2631578947368418E-2</v>
      </c>
      <c r="S99" s="6">
        <f t="shared" si="12"/>
        <v>0.10526315789473684</v>
      </c>
      <c r="T99" s="7">
        <v>172</v>
      </c>
      <c r="U99">
        <v>6</v>
      </c>
      <c r="V99">
        <v>0</v>
      </c>
      <c r="W99" s="9">
        <f t="shared" si="14"/>
        <v>0</v>
      </c>
      <c r="X99" s="7">
        <v>0</v>
      </c>
      <c r="Y99" s="9">
        <f t="shared" si="15"/>
        <v>0</v>
      </c>
      <c r="Z99" s="7">
        <v>0</v>
      </c>
      <c r="AA99" s="9">
        <f t="shared" si="16"/>
        <v>0</v>
      </c>
      <c r="AB99" s="7">
        <v>1</v>
      </c>
      <c r="AC99" s="7">
        <v>0</v>
      </c>
      <c r="AD99" s="9">
        <f t="shared" si="17"/>
        <v>0</v>
      </c>
      <c r="AE99" s="7">
        <v>0</v>
      </c>
      <c r="AF99" s="9">
        <f t="shared" si="18"/>
        <v>0</v>
      </c>
      <c r="AG99" s="7">
        <v>0</v>
      </c>
      <c r="AH99" s="9">
        <f t="shared" si="19"/>
        <v>0</v>
      </c>
      <c r="AI99" s="7">
        <v>16</v>
      </c>
      <c r="AJ99" s="7">
        <v>93</v>
      </c>
      <c r="AK99">
        <v>260</v>
      </c>
      <c r="AL99">
        <v>1</v>
      </c>
      <c r="AM99">
        <v>8</v>
      </c>
      <c r="AN99" s="9">
        <f t="shared" si="20"/>
        <v>3.4615384615384617E-2</v>
      </c>
      <c r="AO99" s="7">
        <v>19</v>
      </c>
      <c r="AP99" s="7">
        <v>6</v>
      </c>
      <c r="AQ99" s="9">
        <f t="shared" si="21"/>
        <v>0.31578947368421051</v>
      </c>
      <c r="AR99" s="7">
        <v>25</v>
      </c>
      <c r="AS99" s="7">
        <v>25</v>
      </c>
      <c r="AT99" s="9">
        <f t="shared" si="22"/>
        <v>1</v>
      </c>
    </row>
    <row r="100" spans="1:46" ht="15" customHeight="1" x14ac:dyDescent="0.2">
      <c r="A100" t="s">
        <v>257</v>
      </c>
      <c r="B100" t="s">
        <v>258</v>
      </c>
      <c r="C100" t="s">
        <v>259</v>
      </c>
      <c r="D100" s="5">
        <v>6921341</v>
      </c>
      <c r="E100" t="s">
        <v>90</v>
      </c>
      <c r="F100">
        <v>3567</v>
      </c>
      <c r="G100">
        <v>2621</v>
      </c>
      <c r="H100" s="6">
        <f t="shared" si="13"/>
        <v>0.73479114101485843</v>
      </c>
      <c r="I100" s="49">
        <v>68</v>
      </c>
      <c r="J100" s="7">
        <v>36</v>
      </c>
      <c r="K100" s="7">
        <v>134</v>
      </c>
      <c r="L100" s="7">
        <v>61</v>
      </c>
      <c r="M100" s="8">
        <v>4240</v>
      </c>
      <c r="N100" s="8">
        <v>528</v>
      </c>
      <c r="O100" s="8">
        <v>777</v>
      </c>
      <c r="P100" s="8">
        <v>1084</v>
      </c>
      <c r="Q100" s="6">
        <f t="shared" si="12"/>
        <v>0.12452830188679245</v>
      </c>
      <c r="R100" s="6">
        <f t="shared" si="12"/>
        <v>0.18325471698113208</v>
      </c>
      <c r="S100" s="6">
        <f t="shared" si="12"/>
        <v>0.25566037735849056</v>
      </c>
      <c r="T100" s="7">
        <v>8995</v>
      </c>
      <c r="U100">
        <v>304</v>
      </c>
      <c r="V100">
        <v>19</v>
      </c>
      <c r="W100" s="9">
        <f t="shared" si="14"/>
        <v>6.25E-2</v>
      </c>
      <c r="X100" s="7">
        <v>137</v>
      </c>
      <c r="Y100" s="9">
        <f t="shared" si="15"/>
        <v>0.45065789473684209</v>
      </c>
      <c r="Z100" s="7">
        <v>153</v>
      </c>
      <c r="AA100" s="9">
        <f t="shared" si="16"/>
        <v>0.50328947368421051</v>
      </c>
      <c r="AB100" s="7">
        <v>247</v>
      </c>
      <c r="AC100" s="7">
        <v>60</v>
      </c>
      <c r="AD100" s="9">
        <f t="shared" si="17"/>
        <v>0.24291497975708501</v>
      </c>
      <c r="AE100" s="7">
        <v>45</v>
      </c>
      <c r="AF100" s="9">
        <f t="shared" si="18"/>
        <v>0.18218623481781376</v>
      </c>
      <c r="AG100" s="7">
        <v>105</v>
      </c>
      <c r="AH100" s="9">
        <f t="shared" si="19"/>
        <v>0.4251012145748988</v>
      </c>
      <c r="AI100" s="7">
        <v>7054</v>
      </c>
      <c r="AJ100" s="7">
        <v>9739</v>
      </c>
      <c r="AK100">
        <v>619</v>
      </c>
      <c r="AL100">
        <v>190</v>
      </c>
      <c r="AM100">
        <v>109</v>
      </c>
      <c r="AN100" s="9">
        <f t="shared" si="20"/>
        <v>0.48303715670436187</v>
      </c>
      <c r="AO100" s="7">
        <v>7486</v>
      </c>
      <c r="AP100" s="7">
        <v>2674</v>
      </c>
      <c r="AQ100" s="9">
        <f t="shared" si="21"/>
        <v>0.35720010686615017</v>
      </c>
      <c r="AR100" s="7">
        <v>2245</v>
      </c>
      <c r="AS100" s="7">
        <v>2021</v>
      </c>
      <c r="AT100" s="9">
        <f t="shared" si="22"/>
        <v>0.90022271714922053</v>
      </c>
    </row>
    <row r="101" spans="1:46" ht="15" customHeight="1" x14ac:dyDescent="0.2">
      <c r="A101" t="s">
        <v>257</v>
      </c>
      <c r="B101" t="s">
        <v>260</v>
      </c>
      <c r="C101" t="s">
        <v>261</v>
      </c>
      <c r="D101" s="5">
        <v>15845827</v>
      </c>
      <c r="E101" t="s">
        <v>56</v>
      </c>
      <c r="F101">
        <v>1676</v>
      </c>
      <c r="G101">
        <v>1329</v>
      </c>
      <c r="H101" s="6">
        <f t="shared" si="13"/>
        <v>0.79295942720763724</v>
      </c>
      <c r="I101" s="49">
        <v>77</v>
      </c>
      <c r="J101" s="7">
        <v>18</v>
      </c>
      <c r="K101" s="7">
        <v>125</v>
      </c>
      <c r="L101" s="7">
        <v>26</v>
      </c>
      <c r="M101" s="8">
        <v>4264</v>
      </c>
      <c r="N101" s="8">
        <v>288</v>
      </c>
      <c r="O101" s="8">
        <v>430</v>
      </c>
      <c r="P101" s="8">
        <v>584</v>
      </c>
      <c r="Q101" s="6">
        <f t="shared" si="12"/>
        <v>6.7542213883677302E-2</v>
      </c>
      <c r="R101" s="6">
        <f t="shared" si="12"/>
        <v>0.10084427767354597</v>
      </c>
      <c r="S101" s="6">
        <f t="shared" si="12"/>
        <v>0.13696060037523453</v>
      </c>
      <c r="T101" s="7">
        <v>6677</v>
      </c>
      <c r="U101">
        <v>943</v>
      </c>
      <c r="V101">
        <v>4</v>
      </c>
      <c r="W101" s="9">
        <f t="shared" si="14"/>
        <v>4.2417815482502655E-3</v>
      </c>
      <c r="X101" s="7">
        <v>12</v>
      </c>
      <c r="Y101" s="9">
        <f t="shared" si="15"/>
        <v>1.2725344644750796E-2</v>
      </c>
      <c r="Z101" s="7">
        <v>16</v>
      </c>
      <c r="AA101" s="9">
        <f t="shared" si="16"/>
        <v>1.6967126193001062E-2</v>
      </c>
      <c r="AB101" s="7">
        <v>856</v>
      </c>
      <c r="AC101" s="7">
        <v>154</v>
      </c>
      <c r="AD101" s="9">
        <f t="shared" si="17"/>
        <v>0.17990654205607476</v>
      </c>
      <c r="AE101" s="7">
        <v>146</v>
      </c>
      <c r="AF101" s="9">
        <f t="shared" si="18"/>
        <v>0.17056074766355139</v>
      </c>
      <c r="AG101" s="7">
        <v>264</v>
      </c>
      <c r="AH101" s="9">
        <f t="shared" si="19"/>
        <v>0.30841121495327101</v>
      </c>
      <c r="AI101" s="7">
        <v>4494</v>
      </c>
      <c r="AJ101" s="7">
        <v>5733</v>
      </c>
      <c r="AK101">
        <v>255</v>
      </c>
      <c r="AL101">
        <v>101</v>
      </c>
      <c r="AM101">
        <v>91</v>
      </c>
      <c r="AN101" s="9">
        <f t="shared" si="20"/>
        <v>0.75294117647058822</v>
      </c>
      <c r="AO101" s="7">
        <v>6164</v>
      </c>
      <c r="AP101" s="7">
        <v>2548</v>
      </c>
      <c r="AQ101" s="9">
        <f t="shared" si="21"/>
        <v>0.41336794289422452</v>
      </c>
      <c r="AR101" s="7">
        <v>2475</v>
      </c>
      <c r="AS101" s="7">
        <v>2232</v>
      </c>
      <c r="AT101" s="9">
        <f t="shared" si="22"/>
        <v>0.90181818181818185</v>
      </c>
    </row>
    <row r="102" spans="1:46" ht="15" customHeight="1" x14ac:dyDescent="0.2">
      <c r="A102" t="s">
        <v>257</v>
      </c>
      <c r="B102" t="s">
        <v>262</v>
      </c>
      <c r="C102" t="s">
        <v>263</v>
      </c>
      <c r="D102" s="5">
        <v>2795919</v>
      </c>
      <c r="E102" t="s">
        <v>53</v>
      </c>
      <c r="F102">
        <v>422</v>
      </c>
      <c r="G102">
        <v>18</v>
      </c>
      <c r="H102" s="6">
        <f t="shared" si="13"/>
        <v>4.2654028436018961E-2</v>
      </c>
      <c r="I102" s="49">
        <v>0</v>
      </c>
      <c r="J102" s="7">
        <v>0</v>
      </c>
      <c r="K102" s="7">
        <v>0</v>
      </c>
      <c r="L102" s="7">
        <v>0</v>
      </c>
      <c r="M102" s="8">
        <v>0</v>
      </c>
      <c r="N102" s="8">
        <v>0</v>
      </c>
      <c r="O102" s="8">
        <v>0</v>
      </c>
      <c r="P102" s="8">
        <v>0</v>
      </c>
      <c r="Q102" s="6" t="str">
        <f t="shared" si="12"/>
        <v>NA</v>
      </c>
      <c r="R102" s="6" t="str">
        <f t="shared" si="12"/>
        <v>NA</v>
      </c>
      <c r="S102" s="6" t="str">
        <f t="shared" si="12"/>
        <v>NA</v>
      </c>
      <c r="T102" s="7">
        <v>0</v>
      </c>
      <c r="U102">
        <v>0</v>
      </c>
      <c r="V102">
        <v>0</v>
      </c>
      <c r="W102" s="9" t="str">
        <f t="shared" si="14"/>
        <v>NA</v>
      </c>
      <c r="X102" s="7">
        <v>0</v>
      </c>
      <c r="Y102" s="9" t="str">
        <f t="shared" si="15"/>
        <v>NA</v>
      </c>
      <c r="Z102" s="7">
        <v>0</v>
      </c>
      <c r="AA102" s="9" t="str">
        <f t="shared" si="16"/>
        <v>NA</v>
      </c>
      <c r="AB102" s="7">
        <v>0</v>
      </c>
      <c r="AC102" s="7">
        <v>0</v>
      </c>
      <c r="AD102" s="9" t="str">
        <f t="shared" si="17"/>
        <v>NA</v>
      </c>
      <c r="AE102" s="7">
        <v>0</v>
      </c>
      <c r="AF102" s="9" t="str">
        <f t="shared" si="18"/>
        <v>NA</v>
      </c>
      <c r="AG102" s="7">
        <v>0</v>
      </c>
      <c r="AH102" s="9" t="str">
        <f t="shared" si="19"/>
        <v>NA</v>
      </c>
      <c r="AI102" s="7">
        <v>0</v>
      </c>
      <c r="AJ102" s="7">
        <v>0</v>
      </c>
      <c r="AK102">
        <v>0</v>
      </c>
      <c r="AL102">
        <v>0</v>
      </c>
      <c r="AM102">
        <v>0</v>
      </c>
      <c r="AN102" s="9" t="str">
        <f t="shared" si="20"/>
        <v>NA</v>
      </c>
      <c r="AO102" s="7">
        <v>0</v>
      </c>
      <c r="AP102" s="7">
        <v>0</v>
      </c>
      <c r="AQ102" s="9" t="str">
        <f t="shared" si="21"/>
        <v>NA</v>
      </c>
      <c r="AR102" s="7">
        <v>0</v>
      </c>
      <c r="AS102" s="7">
        <v>0</v>
      </c>
      <c r="AT102" s="9" t="str">
        <f t="shared" si="22"/>
        <v>NA</v>
      </c>
    </row>
    <row r="103" spans="1:46" ht="15" customHeight="1" x14ac:dyDescent="0.2">
      <c r="A103" t="s">
        <v>257</v>
      </c>
      <c r="B103" t="s">
        <v>264</v>
      </c>
      <c r="C103" t="s">
        <v>265</v>
      </c>
      <c r="D103" s="5">
        <v>696892</v>
      </c>
      <c r="E103" t="s">
        <v>53</v>
      </c>
      <c r="F103">
        <v>98</v>
      </c>
      <c r="G103">
        <v>98</v>
      </c>
      <c r="H103" s="6">
        <f t="shared" si="13"/>
        <v>1</v>
      </c>
      <c r="I103" s="49">
        <v>95</v>
      </c>
      <c r="J103" s="7">
        <v>27</v>
      </c>
      <c r="K103" s="7">
        <v>131</v>
      </c>
      <c r="L103" s="7">
        <v>38</v>
      </c>
      <c r="M103" s="8">
        <v>491</v>
      </c>
      <c r="N103" s="8">
        <v>4</v>
      </c>
      <c r="O103" s="8">
        <v>9</v>
      </c>
      <c r="P103" s="8">
        <v>9</v>
      </c>
      <c r="Q103" s="6">
        <f t="shared" si="12"/>
        <v>8.1466395112016286E-3</v>
      </c>
      <c r="R103" s="6">
        <f t="shared" si="12"/>
        <v>1.8329938900203666E-2</v>
      </c>
      <c r="S103" s="6">
        <f t="shared" si="12"/>
        <v>1.8329938900203666E-2</v>
      </c>
      <c r="T103" s="7">
        <v>626</v>
      </c>
      <c r="U103">
        <v>44</v>
      </c>
      <c r="V103">
        <v>0</v>
      </c>
      <c r="W103" s="9">
        <f t="shared" si="14"/>
        <v>0</v>
      </c>
      <c r="X103" s="7">
        <v>0</v>
      </c>
      <c r="Y103" s="9">
        <f t="shared" si="15"/>
        <v>0</v>
      </c>
      <c r="Z103" s="7">
        <v>0</v>
      </c>
      <c r="AA103" s="9">
        <f t="shared" si="16"/>
        <v>0</v>
      </c>
      <c r="AB103" s="7">
        <v>19</v>
      </c>
      <c r="AC103" s="7">
        <v>3</v>
      </c>
      <c r="AD103" s="9">
        <f t="shared" si="17"/>
        <v>0.15789473684210525</v>
      </c>
      <c r="AE103" s="7">
        <v>5</v>
      </c>
      <c r="AF103" s="9">
        <f t="shared" si="18"/>
        <v>0.26315789473684209</v>
      </c>
      <c r="AG103" s="7">
        <v>7</v>
      </c>
      <c r="AH103" s="9">
        <f t="shared" si="19"/>
        <v>0.36842105263157893</v>
      </c>
      <c r="AI103" s="7">
        <v>446</v>
      </c>
      <c r="AJ103" s="7">
        <v>654</v>
      </c>
      <c r="AK103">
        <v>0</v>
      </c>
      <c r="AL103">
        <v>0</v>
      </c>
      <c r="AM103">
        <v>0</v>
      </c>
      <c r="AN103" s="9" t="str">
        <f t="shared" si="20"/>
        <v>NA</v>
      </c>
      <c r="AO103" s="7">
        <v>707</v>
      </c>
      <c r="AP103" s="7">
        <v>323</v>
      </c>
      <c r="AQ103" s="9">
        <f t="shared" si="21"/>
        <v>0.45685997171145687</v>
      </c>
      <c r="AR103" s="7">
        <v>140</v>
      </c>
      <c r="AS103" s="7">
        <v>139</v>
      </c>
      <c r="AT103" s="9">
        <f t="shared" si="22"/>
        <v>0.99285714285714288</v>
      </c>
    </row>
    <row r="104" spans="1:46" ht="15" customHeight="1" x14ac:dyDescent="0.2">
      <c r="A104" t="s">
        <v>257</v>
      </c>
      <c r="B104" t="s">
        <v>266</v>
      </c>
      <c r="C104" t="s">
        <v>267</v>
      </c>
      <c r="D104" s="5">
        <v>604090</v>
      </c>
      <c r="E104" t="s">
        <v>53</v>
      </c>
      <c r="F104">
        <v>366</v>
      </c>
      <c r="G104">
        <v>354</v>
      </c>
      <c r="H104" s="6">
        <f t="shared" si="13"/>
        <v>0.96721311475409832</v>
      </c>
      <c r="I104" s="49">
        <v>744</v>
      </c>
      <c r="J104" s="7">
        <v>57</v>
      </c>
      <c r="K104" s="7">
        <v>820</v>
      </c>
      <c r="L104" s="7">
        <v>78</v>
      </c>
      <c r="M104" s="8">
        <v>532</v>
      </c>
      <c r="N104" s="8">
        <v>33</v>
      </c>
      <c r="O104" s="8">
        <v>51</v>
      </c>
      <c r="P104" s="8">
        <v>86</v>
      </c>
      <c r="Q104" s="6">
        <f t="shared" si="12"/>
        <v>6.2030075187969921E-2</v>
      </c>
      <c r="R104" s="6">
        <f t="shared" si="12"/>
        <v>9.5864661654135333E-2</v>
      </c>
      <c r="S104" s="6">
        <f t="shared" si="12"/>
        <v>0.16165413533834586</v>
      </c>
      <c r="T104" s="7">
        <v>1793</v>
      </c>
      <c r="U104">
        <v>29</v>
      </c>
      <c r="V104">
        <v>0</v>
      </c>
      <c r="W104" s="9">
        <f t="shared" si="14"/>
        <v>0</v>
      </c>
      <c r="X104" s="7">
        <v>0</v>
      </c>
      <c r="Y104" s="9">
        <f t="shared" si="15"/>
        <v>0</v>
      </c>
      <c r="Z104" s="7">
        <v>0</v>
      </c>
      <c r="AA104" s="9">
        <f t="shared" si="16"/>
        <v>0</v>
      </c>
      <c r="AB104" s="7">
        <v>2</v>
      </c>
      <c r="AC104" s="7">
        <v>1</v>
      </c>
      <c r="AD104" s="9">
        <f t="shared" si="17"/>
        <v>0.5</v>
      </c>
      <c r="AE104" s="7">
        <v>0</v>
      </c>
      <c r="AF104" s="9">
        <f t="shared" si="18"/>
        <v>0</v>
      </c>
      <c r="AG104" s="7">
        <v>1</v>
      </c>
      <c r="AH104" s="9">
        <f t="shared" si="19"/>
        <v>0.5</v>
      </c>
      <c r="AI104" s="7">
        <v>1224</v>
      </c>
      <c r="AJ104" s="7">
        <v>1277</v>
      </c>
      <c r="AK104">
        <v>358</v>
      </c>
      <c r="AL104">
        <v>61</v>
      </c>
      <c r="AM104">
        <v>230</v>
      </c>
      <c r="AN104" s="9">
        <f t="shared" si="20"/>
        <v>0.81284916201117319</v>
      </c>
      <c r="AO104" s="7">
        <v>1529</v>
      </c>
      <c r="AP104" s="7">
        <v>225</v>
      </c>
      <c r="AQ104" s="9">
        <f t="shared" si="21"/>
        <v>0.14715500327011119</v>
      </c>
      <c r="AR104" s="7">
        <v>52</v>
      </c>
      <c r="AS104" s="7">
        <v>51</v>
      </c>
      <c r="AT104" s="9">
        <f t="shared" si="22"/>
        <v>0.98076923076923073</v>
      </c>
    </row>
    <row r="105" spans="1:46" ht="15" customHeight="1" x14ac:dyDescent="0.2">
      <c r="A105" t="s">
        <v>257</v>
      </c>
      <c r="B105" t="s">
        <v>268</v>
      </c>
      <c r="C105" t="s">
        <v>269</v>
      </c>
      <c r="D105" s="5">
        <v>1333949</v>
      </c>
      <c r="E105" t="s">
        <v>53</v>
      </c>
      <c r="F105">
        <v>225</v>
      </c>
      <c r="G105">
        <v>116</v>
      </c>
      <c r="H105" s="6">
        <f t="shared" si="13"/>
        <v>0.51555555555555554</v>
      </c>
      <c r="I105" s="49">
        <v>57</v>
      </c>
      <c r="J105" s="7">
        <v>31</v>
      </c>
      <c r="K105" s="7">
        <v>85</v>
      </c>
      <c r="L105" s="7">
        <v>46</v>
      </c>
      <c r="M105" s="8">
        <v>154</v>
      </c>
      <c r="N105" s="8">
        <v>8</v>
      </c>
      <c r="O105" s="8">
        <v>11</v>
      </c>
      <c r="P105" s="8">
        <v>17</v>
      </c>
      <c r="Q105" s="6">
        <f t="shared" si="12"/>
        <v>5.1948051948051951E-2</v>
      </c>
      <c r="R105" s="6">
        <f t="shared" si="12"/>
        <v>7.1428571428571425E-2</v>
      </c>
      <c r="S105" s="6">
        <f t="shared" si="12"/>
        <v>0.11038961038961038</v>
      </c>
      <c r="T105" s="7">
        <v>507</v>
      </c>
      <c r="U105">
        <v>98</v>
      </c>
      <c r="V105">
        <v>1</v>
      </c>
      <c r="W105" s="9">
        <f t="shared" si="14"/>
        <v>1.020408163265306E-2</v>
      </c>
      <c r="X105" s="7">
        <v>9</v>
      </c>
      <c r="Y105" s="9">
        <f t="shared" si="15"/>
        <v>9.1836734693877556E-2</v>
      </c>
      <c r="Z105" s="7">
        <v>8</v>
      </c>
      <c r="AA105" s="9">
        <f t="shared" si="16"/>
        <v>8.1632653061224483E-2</v>
      </c>
      <c r="AB105" s="7">
        <v>113</v>
      </c>
      <c r="AC105" s="7">
        <v>28</v>
      </c>
      <c r="AD105" s="9">
        <f t="shared" si="17"/>
        <v>0.24778761061946902</v>
      </c>
      <c r="AE105" s="7">
        <v>14</v>
      </c>
      <c r="AF105" s="9">
        <f t="shared" si="18"/>
        <v>0.12389380530973451</v>
      </c>
      <c r="AG105" s="7">
        <v>40</v>
      </c>
      <c r="AH105" s="9">
        <f t="shared" si="19"/>
        <v>0.35398230088495575</v>
      </c>
      <c r="AI105" s="7">
        <v>355</v>
      </c>
      <c r="AJ105" s="7">
        <v>453</v>
      </c>
      <c r="AK105">
        <v>0</v>
      </c>
      <c r="AL105">
        <v>0</v>
      </c>
      <c r="AM105">
        <v>0</v>
      </c>
      <c r="AN105" s="9" t="str">
        <f t="shared" si="20"/>
        <v>NA</v>
      </c>
      <c r="AO105" s="7">
        <v>418</v>
      </c>
      <c r="AP105" s="7">
        <v>158</v>
      </c>
      <c r="AQ105" s="9">
        <f t="shared" si="21"/>
        <v>0.37799043062200954</v>
      </c>
      <c r="AR105" s="7">
        <v>198</v>
      </c>
      <c r="AS105" s="7">
        <v>187</v>
      </c>
      <c r="AT105" s="9">
        <f t="shared" si="22"/>
        <v>0.94444444444444442</v>
      </c>
    </row>
    <row r="106" spans="1:46" ht="15" customHeight="1" x14ac:dyDescent="0.2">
      <c r="A106" t="s">
        <v>257</v>
      </c>
      <c r="B106" t="s">
        <v>270</v>
      </c>
      <c r="C106" t="s">
        <v>271</v>
      </c>
      <c r="D106" s="5">
        <v>2200358</v>
      </c>
      <c r="E106" t="s">
        <v>53</v>
      </c>
      <c r="F106">
        <v>272</v>
      </c>
      <c r="G106">
        <v>250</v>
      </c>
      <c r="H106" s="6">
        <f t="shared" si="13"/>
        <v>0.91911764705882348</v>
      </c>
      <c r="I106" s="49">
        <v>35</v>
      </c>
      <c r="J106" s="7">
        <v>29</v>
      </c>
      <c r="K106" s="7">
        <v>91</v>
      </c>
      <c r="L106" s="7">
        <v>42</v>
      </c>
      <c r="M106" s="8">
        <v>618</v>
      </c>
      <c r="N106" s="8">
        <v>38</v>
      </c>
      <c r="O106" s="8">
        <v>77</v>
      </c>
      <c r="P106" s="8">
        <v>115</v>
      </c>
      <c r="Q106" s="6">
        <f t="shared" si="12"/>
        <v>6.1488673139158574E-2</v>
      </c>
      <c r="R106" s="6">
        <f t="shared" si="12"/>
        <v>0.12459546925566344</v>
      </c>
      <c r="S106" s="6">
        <f t="shared" si="12"/>
        <v>0.18608414239482202</v>
      </c>
      <c r="T106" s="7">
        <v>1351</v>
      </c>
      <c r="U106">
        <v>72</v>
      </c>
      <c r="V106">
        <v>4</v>
      </c>
      <c r="W106" s="9">
        <f t="shared" si="14"/>
        <v>5.5555555555555552E-2</v>
      </c>
      <c r="X106" s="7">
        <v>15</v>
      </c>
      <c r="Y106" s="9">
        <f t="shared" si="15"/>
        <v>0.20833333333333334</v>
      </c>
      <c r="Z106" s="7">
        <v>19</v>
      </c>
      <c r="AA106" s="9">
        <f t="shared" si="16"/>
        <v>0.2638888888888889</v>
      </c>
      <c r="AB106" s="7">
        <v>125</v>
      </c>
      <c r="AC106" s="7">
        <v>37</v>
      </c>
      <c r="AD106" s="9">
        <f t="shared" si="17"/>
        <v>0.29599999999999999</v>
      </c>
      <c r="AE106" s="7">
        <v>18</v>
      </c>
      <c r="AF106" s="9">
        <f t="shared" si="18"/>
        <v>0.14399999999999999</v>
      </c>
      <c r="AG106" s="7">
        <v>49</v>
      </c>
      <c r="AH106" s="9">
        <f t="shared" si="19"/>
        <v>0.39200000000000002</v>
      </c>
      <c r="AI106" s="7">
        <v>884</v>
      </c>
      <c r="AJ106" s="7">
        <v>1075</v>
      </c>
      <c r="AK106">
        <v>46</v>
      </c>
      <c r="AL106">
        <v>10</v>
      </c>
      <c r="AM106">
        <v>5</v>
      </c>
      <c r="AN106" s="9">
        <f t="shared" si="20"/>
        <v>0.32608695652173914</v>
      </c>
      <c r="AO106" s="7">
        <v>1265</v>
      </c>
      <c r="AP106" s="7">
        <v>736</v>
      </c>
      <c r="AQ106" s="9">
        <f t="shared" si="21"/>
        <v>0.58181818181818179</v>
      </c>
      <c r="AR106" s="7">
        <v>136</v>
      </c>
      <c r="AS106" s="7">
        <v>121</v>
      </c>
      <c r="AT106" s="9">
        <f t="shared" si="22"/>
        <v>0.88970588235294112</v>
      </c>
    </row>
    <row r="107" spans="1:46" ht="15" customHeight="1" x14ac:dyDescent="0.2">
      <c r="A107" t="s">
        <v>257</v>
      </c>
      <c r="B107" t="s">
        <v>272</v>
      </c>
      <c r="C107" t="s">
        <v>273</v>
      </c>
      <c r="D107" s="5">
        <v>3588586</v>
      </c>
      <c r="E107" t="s">
        <v>53</v>
      </c>
      <c r="F107">
        <v>621</v>
      </c>
      <c r="G107">
        <v>377</v>
      </c>
      <c r="H107" s="6">
        <f t="shared" si="13"/>
        <v>0.60708534621578103</v>
      </c>
      <c r="I107" s="49">
        <v>243</v>
      </c>
      <c r="J107" s="7">
        <v>58</v>
      </c>
      <c r="K107" s="7">
        <v>384</v>
      </c>
      <c r="L107" s="7">
        <v>87</v>
      </c>
      <c r="M107" s="8">
        <v>685</v>
      </c>
      <c r="N107" s="8">
        <v>114</v>
      </c>
      <c r="O107" s="8">
        <v>154</v>
      </c>
      <c r="P107" s="8">
        <v>154</v>
      </c>
      <c r="Q107" s="6">
        <f t="shared" si="12"/>
        <v>0.16642335766423358</v>
      </c>
      <c r="R107" s="6">
        <f t="shared" si="12"/>
        <v>0.22481751824817517</v>
      </c>
      <c r="S107" s="6">
        <f t="shared" si="12"/>
        <v>0.22481751824817517</v>
      </c>
      <c r="T107" s="7">
        <v>1883</v>
      </c>
      <c r="U107">
        <v>232</v>
      </c>
      <c r="V107">
        <v>0</v>
      </c>
      <c r="W107" s="9">
        <f t="shared" si="14"/>
        <v>0</v>
      </c>
      <c r="X107" s="7">
        <v>0</v>
      </c>
      <c r="Y107" s="9">
        <f t="shared" si="15"/>
        <v>0</v>
      </c>
      <c r="Z107" s="7">
        <v>0</v>
      </c>
      <c r="AA107" s="9">
        <f t="shared" si="16"/>
        <v>0</v>
      </c>
      <c r="AB107" s="7">
        <v>134</v>
      </c>
      <c r="AC107" s="7">
        <v>22</v>
      </c>
      <c r="AD107" s="9">
        <f t="shared" si="17"/>
        <v>0.16417910447761194</v>
      </c>
      <c r="AE107" s="7">
        <v>10</v>
      </c>
      <c r="AF107" s="9">
        <f t="shared" si="18"/>
        <v>7.4626865671641784E-2</v>
      </c>
      <c r="AG107" s="7">
        <v>29</v>
      </c>
      <c r="AH107" s="9">
        <f t="shared" si="19"/>
        <v>0.21641791044776118</v>
      </c>
      <c r="AI107" s="7">
        <v>1255</v>
      </c>
      <c r="AJ107" s="7">
        <v>1294</v>
      </c>
      <c r="AK107">
        <v>105</v>
      </c>
      <c r="AL107">
        <v>83</v>
      </c>
      <c r="AM107">
        <v>1</v>
      </c>
      <c r="AN107" s="9">
        <f t="shared" si="20"/>
        <v>0.8</v>
      </c>
      <c r="AO107" s="7">
        <v>1517</v>
      </c>
      <c r="AP107" s="7">
        <v>375</v>
      </c>
      <c r="AQ107" s="9">
        <f t="shared" si="21"/>
        <v>0.24719841793012526</v>
      </c>
      <c r="AR107" s="7">
        <v>592</v>
      </c>
      <c r="AS107" s="7">
        <v>577</v>
      </c>
      <c r="AT107" s="9">
        <f t="shared" si="22"/>
        <v>0.97466216216216217</v>
      </c>
    </row>
    <row r="108" spans="1:46" ht="15" customHeight="1" x14ac:dyDescent="0.2">
      <c r="A108" t="s">
        <v>257</v>
      </c>
      <c r="B108" t="s">
        <v>274</v>
      </c>
      <c r="C108" t="s">
        <v>275</v>
      </c>
      <c r="D108" s="5">
        <v>4651682</v>
      </c>
      <c r="E108" t="s">
        <v>53</v>
      </c>
      <c r="F108">
        <v>513</v>
      </c>
      <c r="G108">
        <v>426</v>
      </c>
      <c r="H108" s="6">
        <f t="shared" si="13"/>
        <v>0.83040935672514615</v>
      </c>
      <c r="I108" s="49">
        <v>75</v>
      </c>
      <c r="J108" s="7">
        <v>57</v>
      </c>
      <c r="K108" s="7">
        <v>245</v>
      </c>
      <c r="L108" s="7">
        <v>167</v>
      </c>
      <c r="M108" s="8">
        <v>461</v>
      </c>
      <c r="N108" s="8">
        <v>27</v>
      </c>
      <c r="O108" s="8">
        <v>46</v>
      </c>
      <c r="P108" s="8">
        <v>70</v>
      </c>
      <c r="Q108" s="6">
        <f t="shared" si="12"/>
        <v>5.8568329718004339E-2</v>
      </c>
      <c r="R108" s="6">
        <f t="shared" si="12"/>
        <v>9.9783080260303691E-2</v>
      </c>
      <c r="S108" s="6">
        <f t="shared" si="12"/>
        <v>0.15184381778741865</v>
      </c>
      <c r="T108" s="7">
        <v>436</v>
      </c>
      <c r="U108">
        <v>440</v>
      </c>
      <c r="V108">
        <v>0</v>
      </c>
      <c r="W108" s="9">
        <f t="shared" si="14"/>
        <v>0</v>
      </c>
      <c r="X108" s="7">
        <v>0</v>
      </c>
      <c r="Y108" s="9">
        <f t="shared" si="15"/>
        <v>0</v>
      </c>
      <c r="Z108" s="7">
        <v>0</v>
      </c>
      <c r="AA108" s="9">
        <f t="shared" si="16"/>
        <v>0</v>
      </c>
      <c r="AB108" s="7">
        <v>148</v>
      </c>
      <c r="AC108" s="7">
        <v>16</v>
      </c>
      <c r="AD108" s="9">
        <f t="shared" si="17"/>
        <v>0.10810810810810811</v>
      </c>
      <c r="AE108" s="7">
        <v>40</v>
      </c>
      <c r="AF108" s="9">
        <f t="shared" si="18"/>
        <v>0.27027027027027029</v>
      </c>
      <c r="AG108" s="7">
        <v>54</v>
      </c>
      <c r="AH108" s="9">
        <f t="shared" si="19"/>
        <v>0.36486486486486486</v>
      </c>
      <c r="AI108" s="7">
        <v>211</v>
      </c>
      <c r="AJ108" s="7">
        <v>968</v>
      </c>
      <c r="AK108">
        <v>90</v>
      </c>
      <c r="AL108">
        <v>26</v>
      </c>
      <c r="AM108">
        <v>38</v>
      </c>
      <c r="AN108" s="9">
        <f t="shared" si="20"/>
        <v>0.71111111111111114</v>
      </c>
      <c r="AO108" s="7">
        <v>972</v>
      </c>
      <c r="AP108" s="7">
        <v>742</v>
      </c>
      <c r="AQ108" s="9">
        <f t="shared" si="21"/>
        <v>0.76337448559670784</v>
      </c>
      <c r="AR108" s="7">
        <v>1372</v>
      </c>
      <c r="AS108" s="7">
        <v>1301</v>
      </c>
      <c r="AT108" s="9">
        <f t="shared" si="22"/>
        <v>0.94825072886297379</v>
      </c>
    </row>
    <row r="109" spans="1:46" ht="15" customHeight="1" x14ac:dyDescent="0.2">
      <c r="A109" t="s">
        <v>276</v>
      </c>
      <c r="B109" t="s">
        <v>277</v>
      </c>
      <c r="C109" t="s">
        <v>278</v>
      </c>
      <c r="D109" s="5">
        <v>1122558</v>
      </c>
      <c r="E109" t="s">
        <v>56</v>
      </c>
      <c r="F109">
        <v>101</v>
      </c>
      <c r="G109">
        <v>71</v>
      </c>
      <c r="H109" s="6">
        <f t="shared" si="13"/>
        <v>0.70297029702970293</v>
      </c>
      <c r="I109" s="49">
        <v>49</v>
      </c>
      <c r="J109" s="7">
        <v>47</v>
      </c>
      <c r="K109" s="7">
        <v>59</v>
      </c>
      <c r="L109" s="7">
        <v>56</v>
      </c>
      <c r="M109" s="8">
        <v>212</v>
      </c>
      <c r="N109" s="8">
        <v>14</v>
      </c>
      <c r="O109" s="8">
        <v>17</v>
      </c>
      <c r="P109" s="8">
        <v>27</v>
      </c>
      <c r="Q109" s="6">
        <f t="shared" si="12"/>
        <v>6.6037735849056603E-2</v>
      </c>
      <c r="R109" s="6">
        <f t="shared" si="12"/>
        <v>8.0188679245283015E-2</v>
      </c>
      <c r="S109" s="6">
        <f t="shared" si="12"/>
        <v>0.12735849056603774</v>
      </c>
      <c r="T109" s="7">
        <v>582</v>
      </c>
      <c r="U109">
        <v>27</v>
      </c>
      <c r="V109">
        <v>0</v>
      </c>
      <c r="W109" s="9">
        <f t="shared" si="14"/>
        <v>0</v>
      </c>
      <c r="X109" s="7">
        <v>1</v>
      </c>
      <c r="Y109" s="9">
        <f t="shared" si="15"/>
        <v>3.7037037037037035E-2</v>
      </c>
      <c r="Z109" s="7">
        <v>1</v>
      </c>
      <c r="AA109" s="9">
        <f t="shared" si="16"/>
        <v>3.7037037037037035E-2</v>
      </c>
      <c r="AB109" s="7">
        <v>31</v>
      </c>
      <c r="AC109" s="7">
        <v>6</v>
      </c>
      <c r="AD109" s="9">
        <f t="shared" si="17"/>
        <v>0.19354838709677419</v>
      </c>
      <c r="AE109" s="7">
        <v>4</v>
      </c>
      <c r="AF109" s="9">
        <f t="shared" si="18"/>
        <v>0.12903225806451613</v>
      </c>
      <c r="AG109" s="7">
        <v>9</v>
      </c>
      <c r="AH109" s="9">
        <f t="shared" si="19"/>
        <v>0.29032258064516131</v>
      </c>
      <c r="AI109" s="7">
        <v>427</v>
      </c>
      <c r="AJ109" s="7">
        <v>529</v>
      </c>
      <c r="AK109">
        <v>0</v>
      </c>
      <c r="AL109">
        <v>0</v>
      </c>
      <c r="AM109">
        <v>0</v>
      </c>
      <c r="AN109" s="9" t="str">
        <f t="shared" si="20"/>
        <v>NA</v>
      </c>
      <c r="AO109" s="7">
        <v>547</v>
      </c>
      <c r="AP109" s="7">
        <v>236</v>
      </c>
      <c r="AQ109" s="9">
        <f t="shared" si="21"/>
        <v>0.43144424131627057</v>
      </c>
      <c r="AR109" s="7">
        <v>88</v>
      </c>
      <c r="AS109" s="7">
        <v>80</v>
      </c>
      <c r="AT109" s="9">
        <f t="shared" si="22"/>
        <v>0.90909090909090906</v>
      </c>
    </row>
    <row r="110" spans="1:46" ht="15" customHeight="1" x14ac:dyDescent="0.2">
      <c r="A110" t="s">
        <v>279</v>
      </c>
      <c r="B110" t="s">
        <v>280</v>
      </c>
      <c r="C110" t="s">
        <v>281</v>
      </c>
      <c r="D110" s="5">
        <v>2100869</v>
      </c>
      <c r="E110" t="s">
        <v>56</v>
      </c>
      <c r="F110">
        <v>799</v>
      </c>
      <c r="G110">
        <v>799</v>
      </c>
      <c r="H110" s="6">
        <f t="shared" si="13"/>
        <v>1</v>
      </c>
      <c r="I110" s="49">
        <v>97</v>
      </c>
      <c r="J110" s="7">
        <v>45</v>
      </c>
      <c r="K110" s="7">
        <v>209</v>
      </c>
      <c r="L110" s="7">
        <v>97</v>
      </c>
      <c r="M110" s="8">
        <v>1212</v>
      </c>
      <c r="N110" s="8">
        <v>80</v>
      </c>
      <c r="O110" s="8">
        <v>157</v>
      </c>
      <c r="P110" s="8">
        <v>233</v>
      </c>
      <c r="Q110" s="6">
        <f t="shared" si="12"/>
        <v>6.6006600660066E-2</v>
      </c>
      <c r="R110" s="6">
        <f t="shared" si="12"/>
        <v>0.12953795379537955</v>
      </c>
      <c r="S110" s="6">
        <f t="shared" si="12"/>
        <v>0.19224422442244224</v>
      </c>
      <c r="T110" s="7">
        <v>2584</v>
      </c>
      <c r="U110">
        <v>35</v>
      </c>
      <c r="V110">
        <v>9</v>
      </c>
      <c r="W110" s="9">
        <f t="shared" si="14"/>
        <v>0.25714285714285712</v>
      </c>
      <c r="X110" s="7">
        <v>29</v>
      </c>
      <c r="Y110" s="9">
        <f t="shared" si="15"/>
        <v>0.82857142857142863</v>
      </c>
      <c r="Z110" s="7">
        <v>30</v>
      </c>
      <c r="AA110" s="9">
        <f t="shared" si="16"/>
        <v>0.8571428571428571</v>
      </c>
      <c r="AB110" s="7">
        <v>65</v>
      </c>
      <c r="AC110" s="7">
        <v>2</v>
      </c>
      <c r="AD110" s="9">
        <f t="shared" si="17"/>
        <v>3.0769230769230771E-2</v>
      </c>
      <c r="AE110" s="7">
        <v>35</v>
      </c>
      <c r="AF110" s="9">
        <f t="shared" si="18"/>
        <v>0.53846153846153844</v>
      </c>
      <c r="AG110" s="7">
        <v>35</v>
      </c>
      <c r="AH110" s="9">
        <f t="shared" si="19"/>
        <v>0.53846153846153844</v>
      </c>
      <c r="AI110" s="7">
        <v>1486</v>
      </c>
      <c r="AJ110" s="7">
        <v>1833</v>
      </c>
      <c r="AK110">
        <v>1704</v>
      </c>
      <c r="AL110">
        <v>100</v>
      </c>
      <c r="AM110">
        <v>332</v>
      </c>
      <c r="AN110" s="9">
        <f t="shared" si="20"/>
        <v>0.25352112676056338</v>
      </c>
      <c r="AO110" s="7">
        <v>1743</v>
      </c>
      <c r="AP110" s="7">
        <v>859</v>
      </c>
      <c r="AQ110" s="9">
        <f t="shared" si="21"/>
        <v>0.49282845668387837</v>
      </c>
      <c r="AR110" s="7">
        <v>373</v>
      </c>
      <c r="AS110" s="7">
        <v>357</v>
      </c>
      <c r="AT110" s="9">
        <f t="shared" si="22"/>
        <v>0.95710455764075064</v>
      </c>
    </row>
    <row r="111" spans="1:46" ht="15" customHeight="1" x14ac:dyDescent="0.2">
      <c r="A111" t="s">
        <v>279</v>
      </c>
      <c r="B111" t="s">
        <v>282</v>
      </c>
      <c r="C111" t="s">
        <v>283</v>
      </c>
      <c r="D111" s="5">
        <v>9265576</v>
      </c>
      <c r="E111" t="s">
        <v>53</v>
      </c>
      <c r="F111">
        <v>3375</v>
      </c>
      <c r="G111">
        <v>3175</v>
      </c>
      <c r="H111" s="6">
        <f t="shared" si="13"/>
        <v>0.94074074074074077</v>
      </c>
      <c r="I111" s="49">
        <v>199</v>
      </c>
      <c r="J111" s="7">
        <v>96</v>
      </c>
      <c r="K111" s="7">
        <v>349</v>
      </c>
      <c r="L111" s="7">
        <v>250</v>
      </c>
      <c r="M111" s="8">
        <v>2842</v>
      </c>
      <c r="N111" s="8">
        <v>214</v>
      </c>
      <c r="O111" s="8">
        <v>372</v>
      </c>
      <c r="P111" s="8">
        <v>596</v>
      </c>
      <c r="Q111" s="6">
        <f t="shared" si="12"/>
        <v>7.5299085151301903E-2</v>
      </c>
      <c r="R111" s="6">
        <f t="shared" si="12"/>
        <v>0.13089373680506686</v>
      </c>
      <c r="S111" s="6">
        <f t="shared" si="12"/>
        <v>0.20971147079521463</v>
      </c>
      <c r="T111" s="7">
        <v>6651</v>
      </c>
      <c r="U111">
        <v>230</v>
      </c>
      <c r="V111">
        <v>56</v>
      </c>
      <c r="W111" s="9">
        <f t="shared" si="14"/>
        <v>0.24347826086956523</v>
      </c>
      <c r="X111" s="7">
        <v>154</v>
      </c>
      <c r="Y111" s="9">
        <f t="shared" si="15"/>
        <v>0.66956521739130437</v>
      </c>
      <c r="Z111" s="7">
        <v>172</v>
      </c>
      <c r="AA111" s="9">
        <f t="shared" si="16"/>
        <v>0.74782608695652175</v>
      </c>
      <c r="AB111" s="7">
        <v>476</v>
      </c>
      <c r="AC111" s="7">
        <v>101</v>
      </c>
      <c r="AD111" s="9">
        <f t="shared" si="17"/>
        <v>0.21218487394957983</v>
      </c>
      <c r="AE111" s="7">
        <v>152</v>
      </c>
      <c r="AF111" s="9">
        <f t="shared" si="18"/>
        <v>0.31932773109243695</v>
      </c>
      <c r="AG111" s="7">
        <v>233</v>
      </c>
      <c r="AH111" s="9">
        <f t="shared" si="19"/>
        <v>0.48949579831932771</v>
      </c>
      <c r="AI111" s="7">
        <v>3015</v>
      </c>
      <c r="AJ111" s="7">
        <v>3691</v>
      </c>
      <c r="AK111">
        <v>2072</v>
      </c>
      <c r="AL111">
        <v>127</v>
      </c>
      <c r="AM111">
        <v>196</v>
      </c>
      <c r="AN111" s="9">
        <f t="shared" si="20"/>
        <v>0.15588803088803088</v>
      </c>
      <c r="AO111" s="7">
        <v>3501</v>
      </c>
      <c r="AP111" s="7">
        <v>2068</v>
      </c>
      <c r="AQ111" s="9">
        <f t="shared" si="21"/>
        <v>0.59068837475007141</v>
      </c>
      <c r="AR111" s="7">
        <v>1140</v>
      </c>
      <c r="AS111" s="7">
        <v>1076</v>
      </c>
      <c r="AT111" s="9">
        <f t="shared" si="22"/>
        <v>0.94385964912280707</v>
      </c>
    </row>
    <row r="112" spans="1:46" ht="15" customHeight="1" x14ac:dyDescent="0.2">
      <c r="A112" t="s">
        <v>284</v>
      </c>
      <c r="B112" t="s">
        <v>285</v>
      </c>
      <c r="C112" t="s">
        <v>286</v>
      </c>
      <c r="D112" s="5">
        <v>715112</v>
      </c>
      <c r="E112" t="s">
        <v>53</v>
      </c>
      <c r="F112">
        <v>248</v>
      </c>
      <c r="G112">
        <v>124</v>
      </c>
      <c r="H112" s="6">
        <f t="shared" si="13"/>
        <v>0.5</v>
      </c>
      <c r="I112" s="49">
        <v>182</v>
      </c>
      <c r="J112" s="7">
        <v>121</v>
      </c>
      <c r="K112" s="7">
        <v>150</v>
      </c>
      <c r="L112" s="7">
        <v>85</v>
      </c>
      <c r="M112" s="8">
        <v>178</v>
      </c>
      <c r="N112" s="8">
        <v>7</v>
      </c>
      <c r="O112" s="8">
        <v>14</v>
      </c>
      <c r="P112" s="8">
        <v>16</v>
      </c>
      <c r="Q112" s="6">
        <f t="shared" si="12"/>
        <v>3.9325842696629212E-2</v>
      </c>
      <c r="R112" s="6">
        <f t="shared" si="12"/>
        <v>7.8651685393258425E-2</v>
      </c>
      <c r="S112" s="6">
        <f t="shared" si="12"/>
        <v>8.98876404494382E-2</v>
      </c>
      <c r="T112" s="7">
        <v>352</v>
      </c>
      <c r="U112">
        <v>22</v>
      </c>
      <c r="V112">
        <v>3</v>
      </c>
      <c r="W112" s="9">
        <f t="shared" si="14"/>
        <v>0.13636363636363635</v>
      </c>
      <c r="X112" s="7">
        <v>1</v>
      </c>
      <c r="Y112" s="9">
        <f t="shared" si="15"/>
        <v>4.5454545454545456E-2</v>
      </c>
      <c r="Z112" s="7">
        <v>4</v>
      </c>
      <c r="AA112" s="9">
        <f t="shared" si="16"/>
        <v>0.18181818181818182</v>
      </c>
      <c r="AB112" s="7">
        <v>91</v>
      </c>
      <c r="AC112" s="7">
        <v>26</v>
      </c>
      <c r="AD112" s="9">
        <f t="shared" si="17"/>
        <v>0.2857142857142857</v>
      </c>
      <c r="AE112" s="7">
        <v>16</v>
      </c>
      <c r="AF112" s="9">
        <f t="shared" si="18"/>
        <v>0.17582417582417584</v>
      </c>
      <c r="AG112" s="7">
        <v>38</v>
      </c>
      <c r="AH112" s="9">
        <f t="shared" si="19"/>
        <v>0.4175824175824176</v>
      </c>
      <c r="AI112" s="7">
        <v>238</v>
      </c>
      <c r="AJ112" s="7">
        <v>251</v>
      </c>
      <c r="AK112">
        <v>0</v>
      </c>
      <c r="AL112">
        <v>0</v>
      </c>
      <c r="AM112">
        <v>0</v>
      </c>
      <c r="AN112" s="9" t="str">
        <f t="shared" si="20"/>
        <v>NA</v>
      </c>
      <c r="AO112" s="7">
        <v>254</v>
      </c>
      <c r="AP112" s="7">
        <v>159</v>
      </c>
      <c r="AQ112" s="9">
        <f t="shared" si="21"/>
        <v>0.62598425196850394</v>
      </c>
      <c r="AR112" s="7">
        <v>43</v>
      </c>
      <c r="AS112" s="7">
        <v>28</v>
      </c>
      <c r="AT112" s="9">
        <f t="shared" si="22"/>
        <v>0.65116279069767447</v>
      </c>
    </row>
    <row r="113" spans="1:46" ht="15" customHeight="1" x14ac:dyDescent="0.2">
      <c r="A113" t="s">
        <v>284</v>
      </c>
      <c r="B113" t="s">
        <v>287</v>
      </c>
      <c r="C113" t="s">
        <v>288</v>
      </c>
      <c r="D113" s="5">
        <v>4584927</v>
      </c>
      <c r="E113" t="s">
        <v>56</v>
      </c>
      <c r="F113">
        <v>1919</v>
      </c>
      <c r="G113">
        <v>1397</v>
      </c>
      <c r="H113" s="6">
        <f t="shared" si="13"/>
        <v>0.72798332464825433</v>
      </c>
      <c r="I113" s="49">
        <v>33</v>
      </c>
      <c r="J113" s="7">
        <v>21</v>
      </c>
      <c r="K113" s="7">
        <v>99</v>
      </c>
      <c r="L113" s="7">
        <v>34</v>
      </c>
      <c r="M113" s="8">
        <v>2346</v>
      </c>
      <c r="N113" s="8">
        <v>205</v>
      </c>
      <c r="O113" s="8">
        <v>330</v>
      </c>
      <c r="P113" s="8">
        <v>494</v>
      </c>
      <c r="Q113" s="6">
        <f t="shared" si="12"/>
        <v>8.7382779198635976E-2</v>
      </c>
      <c r="R113" s="6">
        <f t="shared" si="12"/>
        <v>0.14066496163682865</v>
      </c>
      <c r="S113" s="6">
        <f t="shared" si="12"/>
        <v>0.21057118499573743</v>
      </c>
      <c r="T113" s="7">
        <v>6249</v>
      </c>
      <c r="U113">
        <v>161</v>
      </c>
      <c r="V113">
        <v>20</v>
      </c>
      <c r="W113" s="9">
        <f t="shared" si="14"/>
        <v>0.12422360248447205</v>
      </c>
      <c r="X113" s="7">
        <v>13</v>
      </c>
      <c r="Y113" s="9">
        <f t="shared" si="15"/>
        <v>8.0745341614906832E-2</v>
      </c>
      <c r="Z113" s="7">
        <v>25</v>
      </c>
      <c r="AA113" s="9">
        <f t="shared" si="16"/>
        <v>0.15527950310559005</v>
      </c>
      <c r="AB113" s="7">
        <v>296</v>
      </c>
      <c r="AC113" s="7">
        <v>86</v>
      </c>
      <c r="AD113" s="9">
        <f t="shared" si="17"/>
        <v>0.29054054054054052</v>
      </c>
      <c r="AE113" s="7">
        <v>49</v>
      </c>
      <c r="AF113" s="9">
        <f t="shared" si="18"/>
        <v>0.16554054054054054</v>
      </c>
      <c r="AG113" s="7">
        <v>116</v>
      </c>
      <c r="AH113" s="9">
        <f t="shared" si="19"/>
        <v>0.39189189189189189</v>
      </c>
      <c r="AI113" s="7">
        <v>4400</v>
      </c>
      <c r="AJ113" s="7">
        <v>4910</v>
      </c>
      <c r="AK113">
        <v>106</v>
      </c>
      <c r="AL113">
        <v>10</v>
      </c>
      <c r="AM113">
        <v>25</v>
      </c>
      <c r="AN113" s="9">
        <f t="shared" si="20"/>
        <v>0.330188679245283</v>
      </c>
      <c r="AO113" s="7">
        <v>5520</v>
      </c>
      <c r="AP113" s="7">
        <v>2349</v>
      </c>
      <c r="AQ113" s="9">
        <f t="shared" si="21"/>
        <v>0.42554347826086958</v>
      </c>
      <c r="AR113" s="7">
        <v>308</v>
      </c>
      <c r="AS113" s="7">
        <v>259</v>
      </c>
      <c r="AT113" s="9">
        <f t="shared" si="22"/>
        <v>0.84090909090909094</v>
      </c>
    </row>
    <row r="114" spans="1:46" ht="15" customHeight="1" x14ac:dyDescent="0.2">
      <c r="A114" t="s">
        <v>284</v>
      </c>
      <c r="B114" t="s">
        <v>289</v>
      </c>
      <c r="C114" t="s">
        <v>290</v>
      </c>
      <c r="D114" s="5">
        <v>3127223</v>
      </c>
      <c r="E114" t="s">
        <v>53</v>
      </c>
      <c r="F114">
        <v>768</v>
      </c>
      <c r="G114">
        <v>494</v>
      </c>
      <c r="H114" s="6">
        <f t="shared" si="13"/>
        <v>0.64322916666666663</v>
      </c>
      <c r="I114" s="49">
        <v>39</v>
      </c>
      <c r="J114" s="7">
        <v>23</v>
      </c>
      <c r="K114" s="7">
        <v>70</v>
      </c>
      <c r="L114" s="7">
        <v>30</v>
      </c>
      <c r="M114" s="8">
        <v>1458</v>
      </c>
      <c r="N114" s="8">
        <v>221</v>
      </c>
      <c r="O114" s="8">
        <v>300</v>
      </c>
      <c r="P114" s="8">
        <v>402</v>
      </c>
      <c r="Q114" s="6">
        <f t="shared" si="12"/>
        <v>0.15157750342935528</v>
      </c>
      <c r="R114" s="6">
        <f t="shared" si="12"/>
        <v>0.20576131687242799</v>
      </c>
      <c r="S114" s="6">
        <f t="shared" si="12"/>
        <v>0.27572016460905352</v>
      </c>
      <c r="T114" s="7">
        <v>3592</v>
      </c>
      <c r="U114">
        <v>204</v>
      </c>
      <c r="V114">
        <v>18</v>
      </c>
      <c r="W114" s="9">
        <f t="shared" si="14"/>
        <v>8.8235294117647065E-2</v>
      </c>
      <c r="X114" s="7">
        <v>37</v>
      </c>
      <c r="Y114" s="9">
        <f t="shared" si="15"/>
        <v>0.18137254901960784</v>
      </c>
      <c r="Z114" s="7">
        <v>55</v>
      </c>
      <c r="AA114" s="9">
        <f t="shared" si="16"/>
        <v>0.26960784313725489</v>
      </c>
      <c r="AB114" s="7">
        <v>206</v>
      </c>
      <c r="AC114" s="7">
        <v>57</v>
      </c>
      <c r="AD114" s="9">
        <f t="shared" si="17"/>
        <v>0.27669902912621358</v>
      </c>
      <c r="AE114" s="7">
        <v>41</v>
      </c>
      <c r="AF114" s="9">
        <f t="shared" si="18"/>
        <v>0.19902912621359223</v>
      </c>
      <c r="AG114" s="7">
        <v>80</v>
      </c>
      <c r="AH114" s="9">
        <f t="shared" si="19"/>
        <v>0.38834951456310679</v>
      </c>
      <c r="AI114" s="7">
        <v>2350</v>
      </c>
      <c r="AJ114" s="7">
        <v>2547</v>
      </c>
      <c r="AK114">
        <v>65</v>
      </c>
      <c r="AL114">
        <v>1</v>
      </c>
      <c r="AM114">
        <v>25</v>
      </c>
      <c r="AN114" s="9">
        <f t="shared" si="20"/>
        <v>0.4</v>
      </c>
      <c r="AO114" s="7">
        <v>2969</v>
      </c>
      <c r="AP114" s="7">
        <v>1130</v>
      </c>
      <c r="AQ114" s="9">
        <f t="shared" si="21"/>
        <v>0.38059952846076117</v>
      </c>
      <c r="AR114" s="7">
        <v>828</v>
      </c>
      <c r="AS114" s="7">
        <v>763</v>
      </c>
      <c r="AT114" s="9">
        <f t="shared" si="22"/>
        <v>0.92149758454106279</v>
      </c>
    </row>
    <row r="115" spans="1:46" ht="15" customHeight="1" x14ac:dyDescent="0.2">
      <c r="A115" t="s">
        <v>291</v>
      </c>
      <c r="B115" t="s">
        <v>292</v>
      </c>
      <c r="C115" t="s">
        <v>293</v>
      </c>
      <c r="D115" s="5">
        <v>933085</v>
      </c>
      <c r="E115" t="s">
        <v>53</v>
      </c>
      <c r="F115">
        <v>684</v>
      </c>
      <c r="G115">
        <v>273</v>
      </c>
      <c r="H115" s="6">
        <f t="shared" si="13"/>
        <v>0.39912280701754388</v>
      </c>
      <c r="I115" s="49">
        <v>93</v>
      </c>
      <c r="J115" s="7">
        <v>32</v>
      </c>
      <c r="K115" s="7">
        <v>126</v>
      </c>
      <c r="L115" s="7">
        <v>45</v>
      </c>
      <c r="M115" s="8">
        <v>502</v>
      </c>
      <c r="N115" s="8">
        <v>24</v>
      </c>
      <c r="O115" s="8">
        <v>36</v>
      </c>
      <c r="P115" s="8">
        <v>54</v>
      </c>
      <c r="Q115" s="6">
        <f t="shared" si="12"/>
        <v>4.7808764940239043E-2</v>
      </c>
      <c r="R115" s="6">
        <f t="shared" si="12"/>
        <v>7.1713147410358571E-2</v>
      </c>
      <c r="S115" s="6">
        <f t="shared" si="12"/>
        <v>0.10756972111553785</v>
      </c>
      <c r="T115" s="7">
        <v>1263</v>
      </c>
      <c r="U115">
        <v>93</v>
      </c>
      <c r="V115">
        <v>9</v>
      </c>
      <c r="W115" s="9">
        <f t="shared" si="14"/>
        <v>9.6774193548387094E-2</v>
      </c>
      <c r="X115" s="7">
        <v>24</v>
      </c>
      <c r="Y115" s="9">
        <f t="shared" si="15"/>
        <v>0.25806451612903225</v>
      </c>
      <c r="Z115" s="7">
        <v>31</v>
      </c>
      <c r="AA115" s="9">
        <f t="shared" si="16"/>
        <v>0.33333333333333331</v>
      </c>
      <c r="AB115" s="7">
        <v>54</v>
      </c>
      <c r="AC115" s="7">
        <v>12</v>
      </c>
      <c r="AD115" s="9">
        <f t="shared" si="17"/>
        <v>0.22222222222222221</v>
      </c>
      <c r="AE115" s="7">
        <v>20</v>
      </c>
      <c r="AF115" s="9">
        <f t="shared" si="18"/>
        <v>0.37037037037037035</v>
      </c>
      <c r="AG115" s="7">
        <v>29</v>
      </c>
      <c r="AH115" s="9">
        <f t="shared" si="19"/>
        <v>0.53703703703703709</v>
      </c>
      <c r="AI115" s="7">
        <v>750</v>
      </c>
      <c r="AJ115" s="7">
        <v>951</v>
      </c>
      <c r="AK115">
        <v>0</v>
      </c>
      <c r="AL115">
        <v>0</v>
      </c>
      <c r="AM115">
        <v>0</v>
      </c>
      <c r="AN115" s="9" t="str">
        <f t="shared" si="20"/>
        <v>NA</v>
      </c>
      <c r="AO115" s="7">
        <v>1197</v>
      </c>
      <c r="AP115" s="7">
        <v>359</v>
      </c>
      <c r="AQ115" s="9">
        <f t="shared" si="21"/>
        <v>0.29991645781119464</v>
      </c>
      <c r="AR115" s="7">
        <v>236</v>
      </c>
      <c r="AS115" s="7">
        <v>222</v>
      </c>
      <c r="AT115" s="9">
        <f t="shared" si="22"/>
        <v>0.94067796610169496</v>
      </c>
    </row>
    <row r="116" spans="1:46" ht="15" customHeight="1" x14ac:dyDescent="0.2">
      <c r="A116" t="s">
        <v>291</v>
      </c>
      <c r="B116" t="s">
        <v>294</v>
      </c>
      <c r="C116" t="s">
        <v>295</v>
      </c>
      <c r="D116" s="5">
        <v>2780683</v>
      </c>
      <c r="E116" t="s">
        <v>56</v>
      </c>
      <c r="F116">
        <v>902</v>
      </c>
      <c r="G116">
        <v>653</v>
      </c>
      <c r="H116" s="6">
        <f t="shared" si="13"/>
        <v>0.72394678492239473</v>
      </c>
      <c r="I116" s="49">
        <v>46</v>
      </c>
      <c r="J116" s="7">
        <v>28</v>
      </c>
      <c r="K116" s="7">
        <v>130</v>
      </c>
      <c r="L116" s="7">
        <v>52</v>
      </c>
      <c r="M116" s="8">
        <v>1056</v>
      </c>
      <c r="N116" s="8">
        <v>71</v>
      </c>
      <c r="O116" s="8">
        <v>110</v>
      </c>
      <c r="P116" s="8">
        <v>150</v>
      </c>
      <c r="Q116" s="6">
        <f t="shared" si="12"/>
        <v>6.7234848484848481E-2</v>
      </c>
      <c r="R116" s="6">
        <f t="shared" si="12"/>
        <v>0.10416666666666667</v>
      </c>
      <c r="S116" s="6">
        <f t="shared" si="12"/>
        <v>0.14204545454545456</v>
      </c>
      <c r="T116" s="7">
        <v>2153</v>
      </c>
      <c r="U116">
        <v>145</v>
      </c>
      <c r="V116">
        <v>13</v>
      </c>
      <c r="W116" s="9">
        <f t="shared" si="14"/>
        <v>8.9655172413793102E-2</v>
      </c>
      <c r="X116" s="7">
        <v>22</v>
      </c>
      <c r="Y116" s="9">
        <f t="shared" si="15"/>
        <v>0.15172413793103448</v>
      </c>
      <c r="Z116" s="7">
        <v>32</v>
      </c>
      <c r="AA116" s="9">
        <f t="shared" si="16"/>
        <v>0.22068965517241379</v>
      </c>
      <c r="AB116" s="7">
        <v>278</v>
      </c>
      <c r="AC116" s="7">
        <v>79</v>
      </c>
      <c r="AD116" s="9">
        <f t="shared" si="17"/>
        <v>0.28417266187050361</v>
      </c>
      <c r="AE116" s="7">
        <v>48</v>
      </c>
      <c r="AF116" s="9">
        <f t="shared" si="18"/>
        <v>0.17266187050359713</v>
      </c>
      <c r="AG116" s="7">
        <v>117</v>
      </c>
      <c r="AH116" s="9">
        <f t="shared" si="19"/>
        <v>0.42086330935251798</v>
      </c>
      <c r="AI116" s="7">
        <v>1439</v>
      </c>
      <c r="AJ116" s="7">
        <v>2084</v>
      </c>
      <c r="AK116">
        <v>0</v>
      </c>
      <c r="AL116">
        <v>0</v>
      </c>
      <c r="AM116">
        <v>0</v>
      </c>
      <c r="AN116" s="9" t="str">
        <f t="shared" si="20"/>
        <v>NA</v>
      </c>
      <c r="AO116" s="7">
        <v>2185</v>
      </c>
      <c r="AP116" s="7">
        <v>1416</v>
      </c>
      <c r="AQ116" s="9">
        <f t="shared" si="21"/>
        <v>0.64805491990846686</v>
      </c>
      <c r="AR116" s="7">
        <v>571</v>
      </c>
      <c r="AS116" s="7">
        <v>509</v>
      </c>
      <c r="AT116" s="9">
        <f t="shared" si="22"/>
        <v>0.89141856392294216</v>
      </c>
    </row>
    <row r="117" spans="1:46" ht="15" customHeight="1" x14ac:dyDescent="0.2">
      <c r="A117" t="s">
        <v>296</v>
      </c>
      <c r="B117" t="s">
        <v>297</v>
      </c>
      <c r="C117" t="s">
        <v>298</v>
      </c>
      <c r="D117" s="5">
        <v>930933</v>
      </c>
      <c r="E117" t="s">
        <v>53</v>
      </c>
      <c r="F117">
        <v>141</v>
      </c>
      <c r="G117">
        <v>133</v>
      </c>
      <c r="H117" s="6">
        <f t="shared" si="13"/>
        <v>0.94326241134751776</v>
      </c>
      <c r="I117" s="49">
        <v>144</v>
      </c>
      <c r="J117" s="7">
        <v>10</v>
      </c>
      <c r="K117" s="7">
        <v>219</v>
      </c>
      <c r="L117" s="7">
        <v>84</v>
      </c>
      <c r="M117" s="8">
        <v>234</v>
      </c>
      <c r="N117" s="8">
        <v>2</v>
      </c>
      <c r="O117" s="8">
        <v>2</v>
      </c>
      <c r="P117" s="8">
        <v>18</v>
      </c>
      <c r="Q117" s="6">
        <f t="shared" si="12"/>
        <v>8.5470085470085479E-3</v>
      </c>
      <c r="R117" s="6">
        <f t="shared" si="12"/>
        <v>8.5470085470085479E-3</v>
      </c>
      <c r="S117" s="6">
        <f t="shared" si="12"/>
        <v>7.6923076923076927E-2</v>
      </c>
      <c r="T117" s="7">
        <v>350</v>
      </c>
      <c r="U117">
        <v>18</v>
      </c>
      <c r="V117">
        <v>1</v>
      </c>
      <c r="W117" s="9">
        <f t="shared" si="14"/>
        <v>5.5555555555555552E-2</v>
      </c>
      <c r="X117" s="7">
        <v>0</v>
      </c>
      <c r="Y117" s="9">
        <f t="shared" si="15"/>
        <v>0</v>
      </c>
      <c r="Z117" s="7">
        <v>1</v>
      </c>
      <c r="AA117" s="9">
        <f t="shared" si="16"/>
        <v>5.5555555555555552E-2</v>
      </c>
      <c r="AB117" s="7">
        <v>39</v>
      </c>
      <c r="AC117" s="7">
        <v>6</v>
      </c>
      <c r="AD117" s="9">
        <f t="shared" si="17"/>
        <v>0.15384615384615385</v>
      </c>
      <c r="AE117" s="7">
        <v>10</v>
      </c>
      <c r="AF117" s="9">
        <f t="shared" si="18"/>
        <v>0.25641025641025639</v>
      </c>
      <c r="AG117" s="7">
        <v>14</v>
      </c>
      <c r="AH117" s="9">
        <f t="shared" si="19"/>
        <v>0.35897435897435898</v>
      </c>
      <c r="AI117" s="7">
        <v>288</v>
      </c>
      <c r="AJ117" s="7">
        <v>338</v>
      </c>
      <c r="AK117">
        <v>0</v>
      </c>
      <c r="AL117">
        <v>0</v>
      </c>
      <c r="AM117">
        <v>0</v>
      </c>
      <c r="AN117" s="9" t="str">
        <f t="shared" si="20"/>
        <v>NA</v>
      </c>
      <c r="AO117" s="7">
        <v>336</v>
      </c>
      <c r="AP117" s="7">
        <v>124</v>
      </c>
      <c r="AQ117" s="9">
        <f t="shared" si="21"/>
        <v>0.36904761904761907</v>
      </c>
      <c r="AR117" s="7">
        <v>108</v>
      </c>
      <c r="AS117" s="7">
        <v>105</v>
      </c>
      <c r="AT117" s="9">
        <f t="shared" si="22"/>
        <v>0.97222222222222221</v>
      </c>
    </row>
    <row r="118" spans="1:46" ht="15" customHeight="1" x14ac:dyDescent="0.2">
      <c r="A118" t="s">
        <v>296</v>
      </c>
      <c r="B118" t="s">
        <v>299</v>
      </c>
      <c r="C118" t="s">
        <v>300</v>
      </c>
      <c r="D118" s="5">
        <v>1470693</v>
      </c>
      <c r="E118" t="s">
        <v>53</v>
      </c>
      <c r="F118">
        <v>354</v>
      </c>
      <c r="G118">
        <v>212</v>
      </c>
      <c r="H118" s="6">
        <f t="shared" si="13"/>
        <v>0.59887005649717517</v>
      </c>
      <c r="I118" s="49">
        <v>119</v>
      </c>
      <c r="J118" s="7">
        <v>93</v>
      </c>
      <c r="K118" s="7">
        <v>213</v>
      </c>
      <c r="L118" s="7">
        <v>166</v>
      </c>
      <c r="M118" s="8">
        <v>58</v>
      </c>
      <c r="N118" s="8">
        <v>2</v>
      </c>
      <c r="O118" s="8">
        <v>10</v>
      </c>
      <c r="P118" s="8">
        <v>10</v>
      </c>
      <c r="Q118" s="6">
        <f t="shared" si="12"/>
        <v>3.4482758620689655E-2</v>
      </c>
      <c r="R118" s="6">
        <f t="shared" si="12"/>
        <v>0.17241379310344829</v>
      </c>
      <c r="S118" s="6">
        <f t="shared" si="12"/>
        <v>0.17241379310344829</v>
      </c>
      <c r="T118" s="7">
        <v>448</v>
      </c>
      <c r="U118">
        <v>131</v>
      </c>
      <c r="V118">
        <v>9</v>
      </c>
      <c r="W118" s="9">
        <f t="shared" si="14"/>
        <v>6.8702290076335881E-2</v>
      </c>
      <c r="X118" s="7">
        <v>17</v>
      </c>
      <c r="Y118" s="9">
        <f t="shared" si="15"/>
        <v>0.12977099236641221</v>
      </c>
      <c r="Z118" s="7">
        <v>26</v>
      </c>
      <c r="AA118" s="9">
        <f t="shared" si="16"/>
        <v>0.19847328244274809</v>
      </c>
      <c r="AB118" s="7">
        <v>110</v>
      </c>
      <c r="AC118" s="7">
        <v>25</v>
      </c>
      <c r="AD118" s="9">
        <f t="shared" si="17"/>
        <v>0.22727272727272727</v>
      </c>
      <c r="AE118" s="7">
        <v>15</v>
      </c>
      <c r="AF118" s="9">
        <f t="shared" si="18"/>
        <v>0.13636363636363635</v>
      </c>
      <c r="AG118" s="7">
        <v>38</v>
      </c>
      <c r="AH118" s="9">
        <f t="shared" si="19"/>
        <v>0.34545454545454546</v>
      </c>
      <c r="AI118" s="7">
        <v>255</v>
      </c>
      <c r="AJ118" s="7">
        <v>363</v>
      </c>
      <c r="AK118">
        <v>635</v>
      </c>
      <c r="AL118">
        <v>245</v>
      </c>
      <c r="AM118">
        <v>158</v>
      </c>
      <c r="AN118" s="9">
        <f t="shared" si="20"/>
        <v>0.63464566929133859</v>
      </c>
      <c r="AO118" s="7">
        <v>312</v>
      </c>
      <c r="AP118" s="7">
        <v>189</v>
      </c>
      <c r="AQ118" s="9">
        <f t="shared" si="21"/>
        <v>0.60576923076923073</v>
      </c>
      <c r="AR118" s="7">
        <v>315</v>
      </c>
      <c r="AS118" s="7">
        <v>291</v>
      </c>
      <c r="AT118" s="9">
        <f t="shared" si="22"/>
        <v>0.92380952380952386</v>
      </c>
    </row>
    <row r="119" spans="1:46" ht="15" customHeight="1" x14ac:dyDescent="0.2">
      <c r="A119" t="s">
        <v>296</v>
      </c>
      <c r="B119" t="s">
        <v>301</v>
      </c>
      <c r="C119" t="s">
        <v>302</v>
      </c>
      <c r="D119" s="5">
        <v>2105513</v>
      </c>
      <c r="E119" t="s">
        <v>53</v>
      </c>
      <c r="F119">
        <v>231</v>
      </c>
      <c r="G119">
        <v>169</v>
      </c>
      <c r="H119" s="6">
        <f t="shared" si="13"/>
        <v>0.73160173160173159</v>
      </c>
      <c r="I119" s="49">
        <v>41</v>
      </c>
      <c r="J119" s="7">
        <v>17</v>
      </c>
      <c r="K119" s="7">
        <v>84</v>
      </c>
      <c r="L119" s="7">
        <v>29</v>
      </c>
      <c r="M119" s="8">
        <v>466</v>
      </c>
      <c r="N119" s="8">
        <v>66</v>
      </c>
      <c r="O119" s="8">
        <v>110</v>
      </c>
      <c r="P119" s="8">
        <v>121</v>
      </c>
      <c r="Q119" s="6">
        <f t="shared" si="12"/>
        <v>0.14163090128755365</v>
      </c>
      <c r="R119" s="6">
        <f t="shared" si="12"/>
        <v>0.23605150214592274</v>
      </c>
      <c r="S119" s="6">
        <f t="shared" si="12"/>
        <v>0.25965665236051499</v>
      </c>
      <c r="T119" s="7">
        <v>1232</v>
      </c>
      <c r="U119">
        <v>84</v>
      </c>
      <c r="V119">
        <v>3</v>
      </c>
      <c r="W119" s="9">
        <f t="shared" si="14"/>
        <v>3.5714285714285712E-2</v>
      </c>
      <c r="X119" s="7">
        <v>19</v>
      </c>
      <c r="Y119" s="9">
        <f t="shared" si="15"/>
        <v>0.22619047619047619</v>
      </c>
      <c r="Z119" s="7">
        <v>22</v>
      </c>
      <c r="AA119" s="9">
        <f t="shared" si="16"/>
        <v>0.26190476190476192</v>
      </c>
      <c r="AB119" s="7">
        <v>60</v>
      </c>
      <c r="AC119" s="7">
        <v>13</v>
      </c>
      <c r="AD119" s="9">
        <f t="shared" si="17"/>
        <v>0.21666666666666667</v>
      </c>
      <c r="AE119" s="7">
        <v>16</v>
      </c>
      <c r="AF119" s="9">
        <f t="shared" si="18"/>
        <v>0.26666666666666666</v>
      </c>
      <c r="AG119" s="7">
        <v>29</v>
      </c>
      <c r="AH119" s="9">
        <f t="shared" si="19"/>
        <v>0.48333333333333334</v>
      </c>
      <c r="AI119" s="7">
        <v>719</v>
      </c>
      <c r="AJ119" s="7">
        <v>782</v>
      </c>
      <c r="AK119">
        <v>0</v>
      </c>
      <c r="AL119">
        <v>0</v>
      </c>
      <c r="AM119">
        <v>0</v>
      </c>
      <c r="AN119" s="9" t="str">
        <f t="shared" si="20"/>
        <v>NA</v>
      </c>
      <c r="AO119" s="7">
        <v>1031</v>
      </c>
      <c r="AP119" s="7">
        <v>542</v>
      </c>
      <c r="AQ119" s="9">
        <f t="shared" si="21"/>
        <v>0.52570320077594568</v>
      </c>
      <c r="AR119" s="7">
        <v>128</v>
      </c>
      <c r="AS119" s="7">
        <v>119</v>
      </c>
      <c r="AT119" s="9">
        <f t="shared" si="22"/>
        <v>0.9296875</v>
      </c>
    </row>
    <row r="120" spans="1:46" ht="15" customHeight="1" x14ac:dyDescent="0.2">
      <c r="A120" t="s">
        <v>296</v>
      </c>
      <c r="B120" t="s">
        <v>303</v>
      </c>
      <c r="C120" t="s">
        <v>304</v>
      </c>
      <c r="D120" s="5">
        <v>748586</v>
      </c>
      <c r="E120" t="s">
        <v>53</v>
      </c>
      <c r="F120">
        <v>185</v>
      </c>
      <c r="G120">
        <v>177</v>
      </c>
      <c r="H120" s="6">
        <f t="shared" si="13"/>
        <v>0.95675675675675675</v>
      </c>
      <c r="I120" s="49">
        <v>19</v>
      </c>
      <c r="J120" s="7">
        <v>4</v>
      </c>
      <c r="K120" s="7">
        <v>109</v>
      </c>
      <c r="L120" s="7">
        <v>52</v>
      </c>
      <c r="M120" s="8">
        <v>309</v>
      </c>
      <c r="N120" s="8">
        <v>26</v>
      </c>
      <c r="O120" s="8">
        <v>38</v>
      </c>
      <c r="P120" s="8">
        <v>51</v>
      </c>
      <c r="Q120" s="6">
        <f t="shared" si="12"/>
        <v>8.4142394822006472E-2</v>
      </c>
      <c r="R120" s="6">
        <f t="shared" si="12"/>
        <v>0.12297734627831715</v>
      </c>
      <c r="S120" s="6">
        <f t="shared" si="12"/>
        <v>0.1650485436893204</v>
      </c>
      <c r="T120" s="7">
        <v>769</v>
      </c>
      <c r="U120">
        <v>41</v>
      </c>
      <c r="V120">
        <v>2</v>
      </c>
      <c r="W120" s="9">
        <f t="shared" si="14"/>
        <v>4.878048780487805E-2</v>
      </c>
      <c r="X120" s="7">
        <v>6</v>
      </c>
      <c r="Y120" s="9">
        <f t="shared" si="15"/>
        <v>0.14634146341463414</v>
      </c>
      <c r="Z120" s="7">
        <v>7</v>
      </c>
      <c r="AA120" s="9">
        <f t="shared" si="16"/>
        <v>0.17073170731707318</v>
      </c>
      <c r="AB120" s="7">
        <v>77</v>
      </c>
      <c r="AC120" s="7">
        <v>12</v>
      </c>
      <c r="AD120" s="9">
        <f t="shared" si="17"/>
        <v>0.15584415584415584</v>
      </c>
      <c r="AE120" s="7">
        <v>9</v>
      </c>
      <c r="AF120" s="9">
        <f t="shared" si="18"/>
        <v>0.11688311688311688</v>
      </c>
      <c r="AG120" s="7">
        <v>18</v>
      </c>
      <c r="AH120" s="9">
        <f t="shared" si="19"/>
        <v>0.23376623376623376</v>
      </c>
      <c r="AI120" s="7">
        <v>500</v>
      </c>
      <c r="AJ120" s="7">
        <v>545</v>
      </c>
      <c r="AK120">
        <v>0</v>
      </c>
      <c r="AL120">
        <v>0</v>
      </c>
      <c r="AM120">
        <v>0</v>
      </c>
      <c r="AN120" s="9" t="str">
        <f t="shared" si="20"/>
        <v>NA</v>
      </c>
      <c r="AO120" s="7">
        <v>690</v>
      </c>
      <c r="AP120" s="7">
        <v>208</v>
      </c>
      <c r="AQ120" s="9">
        <f t="shared" si="21"/>
        <v>0.30144927536231886</v>
      </c>
      <c r="AR120" s="7">
        <v>82</v>
      </c>
      <c r="AS120" s="7">
        <v>75</v>
      </c>
      <c r="AT120" s="9">
        <f t="shared" si="22"/>
        <v>0.91463414634146345</v>
      </c>
    </row>
    <row r="121" spans="1:46" ht="15" customHeight="1" x14ac:dyDescent="0.2">
      <c r="A121" t="s">
        <v>296</v>
      </c>
      <c r="B121" t="s">
        <v>305</v>
      </c>
      <c r="C121" t="s">
        <v>306</v>
      </c>
      <c r="D121" s="5">
        <v>1832242</v>
      </c>
      <c r="E121" t="s">
        <v>53</v>
      </c>
      <c r="F121">
        <v>192</v>
      </c>
      <c r="G121">
        <v>172</v>
      </c>
      <c r="H121" s="6">
        <f t="shared" si="13"/>
        <v>0.89583333333333337</v>
      </c>
      <c r="I121" s="49">
        <v>54</v>
      </c>
      <c r="J121" s="7">
        <v>35</v>
      </c>
      <c r="K121" s="7">
        <v>150</v>
      </c>
      <c r="L121" s="7">
        <v>58</v>
      </c>
      <c r="M121" s="8">
        <v>61</v>
      </c>
      <c r="N121" s="8">
        <v>2</v>
      </c>
      <c r="O121" s="8">
        <v>2</v>
      </c>
      <c r="P121" s="8">
        <v>5</v>
      </c>
      <c r="Q121" s="6">
        <f t="shared" si="12"/>
        <v>3.2786885245901641E-2</v>
      </c>
      <c r="R121" s="6">
        <f t="shared" si="12"/>
        <v>3.2786885245901641E-2</v>
      </c>
      <c r="S121" s="6">
        <f t="shared" si="12"/>
        <v>8.1967213114754092E-2</v>
      </c>
      <c r="T121" s="7">
        <v>507</v>
      </c>
      <c r="U121">
        <v>55</v>
      </c>
      <c r="V121">
        <v>0</v>
      </c>
      <c r="W121" s="9">
        <f t="shared" si="14"/>
        <v>0</v>
      </c>
      <c r="X121" s="7">
        <v>0</v>
      </c>
      <c r="Y121" s="9">
        <f t="shared" si="15"/>
        <v>0</v>
      </c>
      <c r="Z121" s="7">
        <v>0</v>
      </c>
      <c r="AA121" s="9">
        <f t="shared" si="16"/>
        <v>0</v>
      </c>
      <c r="AB121" s="7">
        <v>40</v>
      </c>
      <c r="AC121" s="7">
        <v>0</v>
      </c>
      <c r="AD121" s="9">
        <f t="shared" si="17"/>
        <v>0</v>
      </c>
      <c r="AE121" s="7">
        <v>0</v>
      </c>
      <c r="AF121" s="9">
        <f t="shared" si="18"/>
        <v>0</v>
      </c>
      <c r="AG121" s="7">
        <v>0</v>
      </c>
      <c r="AH121" s="9">
        <f t="shared" si="19"/>
        <v>0</v>
      </c>
      <c r="AI121" s="7">
        <v>358</v>
      </c>
      <c r="AJ121" s="7">
        <v>467</v>
      </c>
      <c r="AK121">
        <v>0</v>
      </c>
      <c r="AL121">
        <v>0</v>
      </c>
      <c r="AM121">
        <v>0</v>
      </c>
      <c r="AN121" s="9" t="str">
        <f t="shared" si="20"/>
        <v>NA</v>
      </c>
      <c r="AO121" s="7">
        <v>448</v>
      </c>
      <c r="AP121" s="7">
        <v>219</v>
      </c>
      <c r="AQ121" s="9">
        <f t="shared" si="21"/>
        <v>0.4888392857142857</v>
      </c>
      <c r="AR121" s="7">
        <v>115</v>
      </c>
      <c r="AS121" s="7">
        <v>107</v>
      </c>
      <c r="AT121" s="9">
        <f t="shared" si="22"/>
        <v>0.93043478260869561</v>
      </c>
    </row>
    <row r="122" spans="1:46" ht="15" customHeight="1" x14ac:dyDescent="0.2">
      <c r="A122" t="s">
        <v>296</v>
      </c>
      <c r="B122" t="s">
        <v>307</v>
      </c>
      <c r="C122" t="s">
        <v>308</v>
      </c>
      <c r="D122" s="5">
        <v>3519280</v>
      </c>
      <c r="E122" t="s">
        <v>53</v>
      </c>
      <c r="F122">
        <v>263</v>
      </c>
      <c r="G122">
        <v>263</v>
      </c>
      <c r="H122" s="6">
        <f t="shared" si="13"/>
        <v>1</v>
      </c>
      <c r="I122" s="49">
        <v>71</v>
      </c>
      <c r="J122" s="7">
        <v>16</v>
      </c>
      <c r="K122" s="7">
        <v>82</v>
      </c>
      <c r="L122" s="7">
        <v>18</v>
      </c>
      <c r="M122" s="8">
        <v>523</v>
      </c>
      <c r="N122" s="8">
        <v>72</v>
      </c>
      <c r="O122" s="8">
        <v>106</v>
      </c>
      <c r="P122" s="8">
        <v>145</v>
      </c>
      <c r="Q122" s="6">
        <f t="shared" si="12"/>
        <v>0.13766730401529637</v>
      </c>
      <c r="R122" s="6">
        <f t="shared" si="12"/>
        <v>0.20267686424474188</v>
      </c>
      <c r="S122" s="6">
        <f t="shared" si="12"/>
        <v>0.27724665391969405</v>
      </c>
      <c r="T122" s="7">
        <v>1285</v>
      </c>
      <c r="U122">
        <v>71</v>
      </c>
      <c r="V122">
        <v>0</v>
      </c>
      <c r="W122" s="9">
        <f t="shared" si="14"/>
        <v>0</v>
      </c>
      <c r="X122" s="7">
        <v>6</v>
      </c>
      <c r="Y122" s="9">
        <f t="shared" si="15"/>
        <v>8.4507042253521125E-2</v>
      </c>
      <c r="Z122" s="7">
        <v>6</v>
      </c>
      <c r="AA122" s="9">
        <f t="shared" si="16"/>
        <v>8.4507042253521125E-2</v>
      </c>
      <c r="AB122" s="7">
        <v>28</v>
      </c>
      <c r="AC122" s="7">
        <v>3</v>
      </c>
      <c r="AD122" s="9">
        <f t="shared" si="17"/>
        <v>0.10714285714285714</v>
      </c>
      <c r="AE122" s="7">
        <v>3</v>
      </c>
      <c r="AF122" s="9">
        <f t="shared" si="18"/>
        <v>0.10714285714285714</v>
      </c>
      <c r="AG122" s="7">
        <v>5</v>
      </c>
      <c r="AH122" s="9">
        <f t="shared" si="19"/>
        <v>0.17857142857142858</v>
      </c>
      <c r="AI122" s="7">
        <v>849</v>
      </c>
      <c r="AJ122" s="7">
        <v>915</v>
      </c>
      <c r="AK122">
        <v>0</v>
      </c>
      <c r="AL122">
        <v>0</v>
      </c>
      <c r="AM122">
        <v>0</v>
      </c>
      <c r="AN122" s="9" t="str">
        <f t="shared" si="20"/>
        <v>NA</v>
      </c>
      <c r="AO122" s="7">
        <v>1157</v>
      </c>
      <c r="AP122" s="7">
        <v>230</v>
      </c>
      <c r="AQ122" s="9">
        <f t="shared" si="21"/>
        <v>0.19878997407087295</v>
      </c>
      <c r="AR122" s="7">
        <v>327</v>
      </c>
      <c r="AS122" s="7">
        <v>295</v>
      </c>
      <c r="AT122" s="9">
        <f t="shared" si="22"/>
        <v>0.90214067278287458</v>
      </c>
    </row>
    <row r="123" spans="1:46" ht="15" customHeight="1" x14ac:dyDescent="0.2">
      <c r="A123" t="s">
        <v>296</v>
      </c>
      <c r="B123" t="s">
        <v>309</v>
      </c>
      <c r="C123" t="s">
        <v>310</v>
      </c>
      <c r="D123" s="5">
        <v>1786354</v>
      </c>
      <c r="E123" t="s">
        <v>53</v>
      </c>
      <c r="F123">
        <v>469</v>
      </c>
      <c r="G123">
        <v>308</v>
      </c>
      <c r="H123" s="6">
        <f t="shared" si="13"/>
        <v>0.65671641791044777</v>
      </c>
      <c r="I123" s="49">
        <v>79</v>
      </c>
      <c r="J123" s="7">
        <v>29</v>
      </c>
      <c r="K123" s="7">
        <v>107</v>
      </c>
      <c r="L123" s="7">
        <v>44</v>
      </c>
      <c r="M123" s="8">
        <v>210</v>
      </c>
      <c r="N123" s="8">
        <v>13</v>
      </c>
      <c r="O123" s="8">
        <v>17</v>
      </c>
      <c r="P123" s="8">
        <v>19</v>
      </c>
      <c r="Q123" s="6">
        <f t="shared" si="12"/>
        <v>6.1904761904761907E-2</v>
      </c>
      <c r="R123" s="6">
        <f t="shared" si="12"/>
        <v>8.0952380952380956E-2</v>
      </c>
      <c r="S123" s="6">
        <f t="shared" si="12"/>
        <v>9.0476190476190474E-2</v>
      </c>
      <c r="T123" s="7">
        <v>1214</v>
      </c>
      <c r="U123">
        <v>102</v>
      </c>
      <c r="V123">
        <v>0</v>
      </c>
      <c r="W123" s="9">
        <f t="shared" si="14"/>
        <v>0</v>
      </c>
      <c r="X123" s="7">
        <v>3</v>
      </c>
      <c r="Y123" s="9">
        <f t="shared" si="15"/>
        <v>2.9411764705882353E-2</v>
      </c>
      <c r="Z123" s="7">
        <v>3</v>
      </c>
      <c r="AA123" s="9">
        <f t="shared" si="16"/>
        <v>2.9411764705882353E-2</v>
      </c>
      <c r="AB123" s="7">
        <v>138</v>
      </c>
      <c r="AC123" s="7">
        <v>9</v>
      </c>
      <c r="AD123" s="9">
        <f t="shared" si="17"/>
        <v>6.5217391304347824E-2</v>
      </c>
      <c r="AE123" s="7">
        <v>14</v>
      </c>
      <c r="AF123" s="9">
        <f t="shared" si="18"/>
        <v>0.10144927536231885</v>
      </c>
      <c r="AG123" s="7">
        <v>22</v>
      </c>
      <c r="AH123" s="9">
        <f t="shared" si="19"/>
        <v>0.15942028985507245</v>
      </c>
      <c r="AI123" s="7">
        <v>724</v>
      </c>
      <c r="AJ123" s="7">
        <v>795</v>
      </c>
      <c r="AK123">
        <v>0</v>
      </c>
      <c r="AL123">
        <v>0</v>
      </c>
      <c r="AM123">
        <v>0</v>
      </c>
      <c r="AN123" s="9" t="str">
        <f t="shared" si="20"/>
        <v>NA</v>
      </c>
      <c r="AO123" s="7">
        <v>943</v>
      </c>
      <c r="AP123" s="7">
        <v>254</v>
      </c>
      <c r="AQ123" s="9">
        <f t="shared" si="21"/>
        <v>0.26935312831389185</v>
      </c>
      <c r="AR123" s="7">
        <v>355</v>
      </c>
      <c r="AS123" s="7">
        <v>347</v>
      </c>
      <c r="AT123" s="9">
        <f t="shared" si="22"/>
        <v>0.9774647887323944</v>
      </c>
    </row>
    <row r="124" spans="1:46" ht="15" customHeight="1" x14ac:dyDescent="0.2">
      <c r="A124" t="s">
        <v>296</v>
      </c>
      <c r="B124" t="s">
        <v>311</v>
      </c>
      <c r="C124" t="s">
        <v>312</v>
      </c>
      <c r="D124" s="5">
        <v>3191970</v>
      </c>
      <c r="E124" t="s">
        <v>53</v>
      </c>
      <c r="F124">
        <v>164</v>
      </c>
      <c r="G124">
        <v>160</v>
      </c>
      <c r="H124" s="6">
        <f t="shared" si="13"/>
        <v>0.97560975609756095</v>
      </c>
      <c r="I124" s="49">
        <v>105</v>
      </c>
      <c r="J124" s="7">
        <v>13</v>
      </c>
      <c r="K124" s="7">
        <v>274</v>
      </c>
      <c r="L124" s="7">
        <v>204</v>
      </c>
      <c r="M124" s="8">
        <v>148</v>
      </c>
      <c r="N124" s="8">
        <v>7</v>
      </c>
      <c r="O124" s="8">
        <v>14</v>
      </c>
      <c r="P124" s="8">
        <v>17</v>
      </c>
      <c r="Q124" s="6">
        <f t="shared" si="12"/>
        <v>4.72972972972973E-2</v>
      </c>
      <c r="R124" s="6">
        <f t="shared" si="12"/>
        <v>9.45945945945946E-2</v>
      </c>
      <c r="S124" s="6">
        <f t="shared" si="12"/>
        <v>0.11486486486486487</v>
      </c>
      <c r="T124" s="7">
        <v>287</v>
      </c>
      <c r="U124">
        <v>193</v>
      </c>
      <c r="V124">
        <v>1</v>
      </c>
      <c r="W124" s="9">
        <f t="shared" si="14"/>
        <v>5.1813471502590676E-3</v>
      </c>
      <c r="X124" s="7">
        <v>4</v>
      </c>
      <c r="Y124" s="9">
        <f t="shared" si="15"/>
        <v>2.072538860103627E-2</v>
      </c>
      <c r="Z124" s="7">
        <v>5</v>
      </c>
      <c r="AA124" s="9">
        <f t="shared" si="16"/>
        <v>2.5906735751295335E-2</v>
      </c>
      <c r="AB124" s="7">
        <v>214</v>
      </c>
      <c r="AC124" s="7">
        <v>61</v>
      </c>
      <c r="AD124" s="9">
        <f t="shared" si="17"/>
        <v>0.28504672897196259</v>
      </c>
      <c r="AE124" s="7">
        <v>61</v>
      </c>
      <c r="AF124" s="9">
        <f t="shared" si="18"/>
        <v>0.28504672897196259</v>
      </c>
      <c r="AG124" s="7">
        <v>113</v>
      </c>
      <c r="AH124" s="9">
        <f t="shared" si="19"/>
        <v>0.5280373831775701</v>
      </c>
      <c r="AI124" s="7">
        <v>168</v>
      </c>
      <c r="AJ124" s="7">
        <v>288</v>
      </c>
      <c r="AK124">
        <v>0</v>
      </c>
      <c r="AL124">
        <v>0</v>
      </c>
      <c r="AM124">
        <v>0</v>
      </c>
      <c r="AN124" s="9" t="str">
        <f t="shared" si="20"/>
        <v>NA</v>
      </c>
      <c r="AO124" s="7">
        <v>261</v>
      </c>
      <c r="AP124" s="7">
        <v>207</v>
      </c>
      <c r="AQ124" s="9">
        <f t="shared" si="21"/>
        <v>0.7931034482758621</v>
      </c>
      <c r="AR124" s="7">
        <v>293</v>
      </c>
      <c r="AS124" s="7">
        <v>283</v>
      </c>
      <c r="AT124" s="9">
        <f t="shared" si="22"/>
        <v>0.96587030716723554</v>
      </c>
    </row>
    <row r="125" spans="1:46" ht="15" customHeight="1" x14ac:dyDescent="0.2">
      <c r="A125" t="s">
        <v>296</v>
      </c>
      <c r="B125" t="s">
        <v>313</v>
      </c>
      <c r="C125" t="s">
        <v>314</v>
      </c>
      <c r="D125" s="5">
        <v>611360</v>
      </c>
      <c r="E125" t="s">
        <v>53</v>
      </c>
      <c r="F125">
        <v>54</v>
      </c>
      <c r="G125">
        <v>54</v>
      </c>
      <c r="H125" s="6">
        <f t="shared" si="13"/>
        <v>1</v>
      </c>
      <c r="I125" s="49">
        <v>109</v>
      </c>
      <c r="J125" s="7">
        <v>76</v>
      </c>
      <c r="K125" s="7">
        <v>125</v>
      </c>
      <c r="L125" s="7">
        <v>83</v>
      </c>
      <c r="M125" s="8">
        <v>147</v>
      </c>
      <c r="N125" s="8">
        <v>3</v>
      </c>
      <c r="O125" s="8">
        <v>12</v>
      </c>
      <c r="P125" s="8">
        <v>19</v>
      </c>
      <c r="Q125" s="6">
        <f t="shared" si="12"/>
        <v>2.0408163265306121E-2</v>
      </c>
      <c r="R125" s="6">
        <f t="shared" si="12"/>
        <v>8.1632653061224483E-2</v>
      </c>
      <c r="S125" s="6">
        <f t="shared" si="12"/>
        <v>0.12925170068027211</v>
      </c>
      <c r="T125" s="7">
        <v>331</v>
      </c>
      <c r="U125">
        <v>60</v>
      </c>
      <c r="V125">
        <v>9</v>
      </c>
      <c r="W125" s="9">
        <f t="shared" si="14"/>
        <v>0.15</v>
      </c>
      <c r="X125" s="7">
        <v>14</v>
      </c>
      <c r="Y125" s="9">
        <f t="shared" si="15"/>
        <v>0.23333333333333334</v>
      </c>
      <c r="Z125" s="7">
        <v>22</v>
      </c>
      <c r="AA125" s="9">
        <f t="shared" si="16"/>
        <v>0.36666666666666664</v>
      </c>
      <c r="AB125" s="7">
        <v>15</v>
      </c>
      <c r="AC125" s="7">
        <v>0</v>
      </c>
      <c r="AD125" s="9">
        <f t="shared" si="17"/>
        <v>0</v>
      </c>
      <c r="AE125" s="7">
        <v>5</v>
      </c>
      <c r="AF125" s="9">
        <f t="shared" si="18"/>
        <v>0.33333333333333331</v>
      </c>
      <c r="AG125" s="7">
        <v>4</v>
      </c>
      <c r="AH125" s="9">
        <f t="shared" si="19"/>
        <v>0.26666666666666666</v>
      </c>
      <c r="AI125" s="7">
        <v>42</v>
      </c>
      <c r="AJ125" s="7">
        <v>52</v>
      </c>
      <c r="AK125">
        <v>0</v>
      </c>
      <c r="AL125">
        <v>0</v>
      </c>
      <c r="AM125">
        <v>0</v>
      </c>
      <c r="AN125" s="9" t="str">
        <f t="shared" si="20"/>
        <v>NA</v>
      </c>
      <c r="AO125" s="7">
        <v>202</v>
      </c>
      <c r="AP125" s="7">
        <v>140</v>
      </c>
      <c r="AQ125" s="9">
        <f t="shared" si="21"/>
        <v>0.69306930693069302</v>
      </c>
      <c r="AR125" s="7">
        <v>20</v>
      </c>
      <c r="AS125" s="7">
        <v>12</v>
      </c>
      <c r="AT125" s="9">
        <f t="shared" si="22"/>
        <v>0.6</v>
      </c>
    </row>
    <row r="126" spans="1:46" ht="15" customHeight="1" x14ac:dyDescent="0.2">
      <c r="A126" t="s">
        <v>296</v>
      </c>
      <c r="B126" t="s">
        <v>315</v>
      </c>
      <c r="C126" t="s">
        <v>316</v>
      </c>
      <c r="D126" s="5">
        <v>63499383</v>
      </c>
      <c r="E126" t="s">
        <v>90</v>
      </c>
      <c r="F126">
        <v>5194</v>
      </c>
      <c r="G126">
        <v>4117</v>
      </c>
      <c r="H126" s="6">
        <f t="shared" si="13"/>
        <v>0.79264536003080477</v>
      </c>
      <c r="I126" s="49">
        <v>134</v>
      </c>
      <c r="J126" s="7">
        <v>67</v>
      </c>
      <c r="K126" s="7">
        <v>154</v>
      </c>
      <c r="L126" s="7">
        <v>85</v>
      </c>
      <c r="M126" s="8">
        <v>4591</v>
      </c>
      <c r="N126" s="8">
        <v>413</v>
      </c>
      <c r="O126" s="8">
        <v>629</v>
      </c>
      <c r="P126" s="8">
        <v>932</v>
      </c>
      <c r="Q126" s="6">
        <f t="shared" si="12"/>
        <v>8.9958614680897414E-2</v>
      </c>
      <c r="R126" s="6">
        <f t="shared" si="12"/>
        <v>0.13700718797647571</v>
      </c>
      <c r="S126" s="6">
        <f t="shared" si="12"/>
        <v>0.20300588107166195</v>
      </c>
      <c r="T126" s="7">
        <v>16795</v>
      </c>
      <c r="U126">
        <v>3887</v>
      </c>
      <c r="V126">
        <v>185</v>
      </c>
      <c r="W126" s="9">
        <f t="shared" si="14"/>
        <v>4.7594545922305116E-2</v>
      </c>
      <c r="X126" s="7">
        <v>743</v>
      </c>
      <c r="Y126" s="9">
        <f t="shared" si="15"/>
        <v>0.19114998713660922</v>
      </c>
      <c r="Z126" s="7">
        <v>862</v>
      </c>
      <c r="AA126" s="9">
        <f t="shared" si="16"/>
        <v>0.22176485721636224</v>
      </c>
      <c r="AB126" s="7">
        <v>2153</v>
      </c>
      <c r="AC126" s="7">
        <v>359</v>
      </c>
      <c r="AD126" s="9">
        <f t="shared" si="17"/>
        <v>0.16674407803065491</v>
      </c>
      <c r="AE126" s="7">
        <v>491</v>
      </c>
      <c r="AF126" s="9">
        <f t="shared" si="18"/>
        <v>0.22805387830933582</v>
      </c>
      <c r="AG126" s="7">
        <v>783</v>
      </c>
      <c r="AH126" s="9">
        <f t="shared" si="19"/>
        <v>0.36367858801672087</v>
      </c>
      <c r="AI126" s="7">
        <v>11154</v>
      </c>
      <c r="AJ126" s="7">
        <v>12417</v>
      </c>
      <c r="AK126">
        <v>2115</v>
      </c>
      <c r="AL126">
        <v>638</v>
      </c>
      <c r="AM126">
        <v>216</v>
      </c>
      <c r="AN126" s="9">
        <f t="shared" si="20"/>
        <v>0.40378250591016551</v>
      </c>
      <c r="AO126" s="7">
        <v>12310</v>
      </c>
      <c r="AP126" s="7">
        <v>4291</v>
      </c>
      <c r="AQ126" s="9">
        <f t="shared" si="21"/>
        <v>0.3485783915515841</v>
      </c>
      <c r="AR126" s="7">
        <v>6764</v>
      </c>
      <c r="AS126" s="7">
        <v>6455</v>
      </c>
      <c r="AT126" s="9">
        <f t="shared" si="22"/>
        <v>0.95431697220579537</v>
      </c>
    </row>
    <row r="127" spans="1:46" ht="15" customHeight="1" x14ac:dyDescent="0.2">
      <c r="A127" t="s">
        <v>296</v>
      </c>
      <c r="B127" t="s">
        <v>317</v>
      </c>
      <c r="C127" t="s">
        <v>318</v>
      </c>
      <c r="D127" s="5">
        <v>11372915</v>
      </c>
      <c r="E127" t="s">
        <v>53</v>
      </c>
      <c r="F127">
        <v>492</v>
      </c>
      <c r="G127">
        <v>469</v>
      </c>
      <c r="H127" s="6">
        <f t="shared" si="13"/>
        <v>0.9532520325203252</v>
      </c>
      <c r="I127" s="49">
        <v>45</v>
      </c>
      <c r="J127" s="7">
        <v>13</v>
      </c>
      <c r="K127" s="7">
        <v>110</v>
      </c>
      <c r="L127" s="7">
        <v>34</v>
      </c>
      <c r="M127" s="8">
        <v>817</v>
      </c>
      <c r="N127" s="8">
        <v>89</v>
      </c>
      <c r="O127" s="8">
        <v>110</v>
      </c>
      <c r="P127" s="8">
        <v>137</v>
      </c>
      <c r="Q127" s="6">
        <f t="shared" si="12"/>
        <v>0.10893512851897184</v>
      </c>
      <c r="R127" s="6">
        <f t="shared" si="12"/>
        <v>0.1346389228886169</v>
      </c>
      <c r="S127" s="6">
        <f t="shared" si="12"/>
        <v>0.16768665850673195</v>
      </c>
      <c r="T127" s="7">
        <v>2713</v>
      </c>
      <c r="U127">
        <v>349</v>
      </c>
      <c r="V127">
        <v>9</v>
      </c>
      <c r="W127" s="9">
        <f t="shared" si="14"/>
        <v>2.5787965616045846E-2</v>
      </c>
      <c r="X127" s="7">
        <v>8</v>
      </c>
      <c r="Y127" s="9">
        <f t="shared" si="15"/>
        <v>2.2922636103151862E-2</v>
      </c>
      <c r="Z127" s="7">
        <v>16</v>
      </c>
      <c r="AA127" s="9">
        <f t="shared" si="16"/>
        <v>4.5845272206303724E-2</v>
      </c>
      <c r="AB127" s="7">
        <v>376</v>
      </c>
      <c r="AC127" s="7">
        <v>78</v>
      </c>
      <c r="AD127" s="9">
        <f t="shared" si="17"/>
        <v>0.20744680851063829</v>
      </c>
      <c r="AE127" s="7">
        <v>54</v>
      </c>
      <c r="AF127" s="9">
        <f t="shared" si="18"/>
        <v>0.14361702127659576</v>
      </c>
      <c r="AG127" s="7">
        <v>125</v>
      </c>
      <c r="AH127" s="9">
        <f t="shared" si="19"/>
        <v>0.33244680851063829</v>
      </c>
      <c r="AI127" s="7">
        <v>1588</v>
      </c>
      <c r="AJ127" s="7">
        <v>2166</v>
      </c>
      <c r="AK127">
        <v>269</v>
      </c>
      <c r="AL127">
        <v>20</v>
      </c>
      <c r="AM127">
        <v>74</v>
      </c>
      <c r="AN127" s="9">
        <f t="shared" si="20"/>
        <v>0.34944237918215615</v>
      </c>
      <c r="AO127" s="7">
        <v>2379</v>
      </c>
      <c r="AP127" s="7">
        <v>853</v>
      </c>
      <c r="AQ127" s="9">
        <f t="shared" si="21"/>
        <v>0.35855401429171924</v>
      </c>
      <c r="AR127" s="7">
        <v>1016</v>
      </c>
      <c r="AS127" s="7">
        <v>1000</v>
      </c>
      <c r="AT127" s="9">
        <f t="shared" si="22"/>
        <v>0.98425196850393704</v>
      </c>
    </row>
    <row r="128" spans="1:46" ht="15" customHeight="1" x14ac:dyDescent="0.2">
      <c r="A128" t="s">
        <v>296</v>
      </c>
      <c r="B128" t="s">
        <v>319</v>
      </c>
      <c r="C128" t="s">
        <v>320</v>
      </c>
      <c r="D128" s="5">
        <v>1093888</v>
      </c>
      <c r="E128" t="s">
        <v>53</v>
      </c>
      <c r="F128">
        <v>502</v>
      </c>
      <c r="G128">
        <v>457</v>
      </c>
      <c r="H128" s="6">
        <f t="shared" si="13"/>
        <v>0.91035856573705176</v>
      </c>
      <c r="I128" s="49">
        <v>209</v>
      </c>
      <c r="J128" s="7">
        <v>58</v>
      </c>
      <c r="K128" s="7">
        <v>215</v>
      </c>
      <c r="L128" s="7">
        <v>65</v>
      </c>
      <c r="M128" s="8">
        <v>298</v>
      </c>
      <c r="N128" s="8">
        <v>12</v>
      </c>
      <c r="O128" s="8">
        <v>16</v>
      </c>
      <c r="P128" s="8">
        <v>43</v>
      </c>
      <c r="Q128" s="6">
        <f t="shared" si="12"/>
        <v>4.0268456375838924E-2</v>
      </c>
      <c r="R128" s="6">
        <f t="shared" si="12"/>
        <v>5.3691275167785234E-2</v>
      </c>
      <c r="S128" s="6">
        <f t="shared" si="12"/>
        <v>0.14429530201342283</v>
      </c>
      <c r="T128" s="7">
        <v>1299</v>
      </c>
      <c r="U128">
        <v>552</v>
      </c>
      <c r="V128">
        <v>130</v>
      </c>
      <c r="W128" s="9">
        <f t="shared" si="14"/>
        <v>0.23550724637681159</v>
      </c>
      <c r="X128" s="7">
        <v>160</v>
      </c>
      <c r="Y128" s="9">
        <f t="shared" si="15"/>
        <v>0.28985507246376813</v>
      </c>
      <c r="Z128" s="7">
        <v>290</v>
      </c>
      <c r="AA128" s="9">
        <f t="shared" si="16"/>
        <v>0.52536231884057971</v>
      </c>
      <c r="AB128" s="7">
        <v>723</v>
      </c>
      <c r="AC128" s="7">
        <v>120</v>
      </c>
      <c r="AD128" s="9">
        <f t="shared" si="17"/>
        <v>0.16597510373443983</v>
      </c>
      <c r="AE128" s="7">
        <v>182</v>
      </c>
      <c r="AF128" s="9">
        <f t="shared" si="18"/>
        <v>0.25172890733056708</v>
      </c>
      <c r="AG128" s="7">
        <v>300</v>
      </c>
      <c r="AH128" s="9">
        <f t="shared" si="19"/>
        <v>0.41493775933609961</v>
      </c>
      <c r="AI128" s="7">
        <v>802</v>
      </c>
      <c r="AJ128" s="7">
        <v>830</v>
      </c>
      <c r="AK128">
        <v>112</v>
      </c>
      <c r="AL128">
        <v>24</v>
      </c>
      <c r="AM128">
        <v>15</v>
      </c>
      <c r="AN128" s="9">
        <f t="shared" si="20"/>
        <v>0.3482142857142857</v>
      </c>
      <c r="AO128" s="7">
        <v>923</v>
      </c>
      <c r="AP128" s="7">
        <v>334</v>
      </c>
      <c r="AQ128" s="9">
        <f t="shared" si="21"/>
        <v>0.36186348862405199</v>
      </c>
      <c r="AR128" s="7">
        <v>120</v>
      </c>
      <c r="AS128" s="7">
        <v>114</v>
      </c>
      <c r="AT128" s="9">
        <f t="shared" si="22"/>
        <v>0.95</v>
      </c>
    </row>
    <row r="129" spans="1:46" ht="15" customHeight="1" x14ac:dyDescent="0.2">
      <c r="A129" t="s">
        <v>296</v>
      </c>
      <c r="B129" t="s">
        <v>321</v>
      </c>
      <c r="C129" t="s">
        <v>322</v>
      </c>
      <c r="D129" s="5">
        <v>445540</v>
      </c>
      <c r="E129" t="s">
        <v>53</v>
      </c>
      <c r="F129">
        <v>275</v>
      </c>
      <c r="G129">
        <v>273</v>
      </c>
      <c r="H129" s="6">
        <f t="shared" si="13"/>
        <v>0.99272727272727268</v>
      </c>
      <c r="I129" s="49">
        <v>31</v>
      </c>
      <c r="J129" s="7">
        <v>11</v>
      </c>
      <c r="K129" s="7">
        <v>75</v>
      </c>
      <c r="L129" s="7">
        <v>30</v>
      </c>
      <c r="M129" s="8">
        <v>367</v>
      </c>
      <c r="N129" s="8">
        <v>46</v>
      </c>
      <c r="O129" s="8">
        <v>69</v>
      </c>
      <c r="P129" s="8">
        <v>84</v>
      </c>
      <c r="Q129" s="6">
        <f t="shared" si="12"/>
        <v>0.12534059945504086</v>
      </c>
      <c r="R129" s="6">
        <f t="shared" si="12"/>
        <v>0.18801089918256131</v>
      </c>
      <c r="S129" s="6">
        <f t="shared" si="12"/>
        <v>0.22888283378746593</v>
      </c>
      <c r="T129" s="7">
        <v>1393</v>
      </c>
      <c r="U129">
        <v>45</v>
      </c>
      <c r="V129">
        <v>4</v>
      </c>
      <c r="W129" s="9">
        <f t="shared" si="14"/>
        <v>8.8888888888888892E-2</v>
      </c>
      <c r="X129" s="7">
        <v>7</v>
      </c>
      <c r="Y129" s="9">
        <f t="shared" si="15"/>
        <v>0.15555555555555556</v>
      </c>
      <c r="Z129" s="7">
        <v>10</v>
      </c>
      <c r="AA129" s="9">
        <f t="shared" si="16"/>
        <v>0.22222222222222221</v>
      </c>
      <c r="AB129" s="7">
        <v>71</v>
      </c>
      <c r="AC129" s="7">
        <v>21</v>
      </c>
      <c r="AD129" s="9">
        <f t="shared" si="17"/>
        <v>0.29577464788732394</v>
      </c>
      <c r="AE129" s="7">
        <v>4</v>
      </c>
      <c r="AF129" s="9">
        <f t="shared" si="18"/>
        <v>5.6338028169014086E-2</v>
      </c>
      <c r="AG129" s="7">
        <v>24</v>
      </c>
      <c r="AH129" s="9">
        <f t="shared" si="19"/>
        <v>0.3380281690140845</v>
      </c>
      <c r="AI129" s="7">
        <v>864</v>
      </c>
      <c r="AJ129" s="7">
        <v>886</v>
      </c>
      <c r="AK129">
        <v>232</v>
      </c>
      <c r="AL129">
        <v>154</v>
      </c>
      <c r="AM129">
        <v>40</v>
      </c>
      <c r="AN129" s="9">
        <f t="shared" si="20"/>
        <v>0.83620689655172409</v>
      </c>
      <c r="AO129" s="7">
        <v>1207</v>
      </c>
      <c r="AP129" s="7">
        <v>353</v>
      </c>
      <c r="AQ129" s="9">
        <f t="shared" si="21"/>
        <v>0.29246064623032314</v>
      </c>
      <c r="AR129" s="7">
        <v>173</v>
      </c>
      <c r="AS129" s="7">
        <v>135</v>
      </c>
      <c r="AT129" s="9">
        <f t="shared" si="22"/>
        <v>0.78034682080924855</v>
      </c>
    </row>
    <row r="130" spans="1:46" ht="15" customHeight="1" x14ac:dyDescent="0.2">
      <c r="A130" t="s">
        <v>296</v>
      </c>
      <c r="B130" t="s">
        <v>323</v>
      </c>
      <c r="C130" t="s">
        <v>324</v>
      </c>
      <c r="D130" s="5">
        <v>4406678</v>
      </c>
      <c r="E130" t="s">
        <v>53</v>
      </c>
      <c r="F130">
        <v>602</v>
      </c>
      <c r="G130">
        <v>602</v>
      </c>
      <c r="H130" s="6">
        <f t="shared" si="13"/>
        <v>1</v>
      </c>
      <c r="I130" s="49">
        <v>72</v>
      </c>
      <c r="J130" s="7">
        <v>37</v>
      </c>
      <c r="K130" s="7">
        <v>209</v>
      </c>
      <c r="L130" s="7">
        <v>83</v>
      </c>
      <c r="M130" s="8">
        <v>513</v>
      </c>
      <c r="N130" s="8">
        <v>64</v>
      </c>
      <c r="O130" s="8">
        <v>84</v>
      </c>
      <c r="P130" s="8">
        <v>109</v>
      </c>
      <c r="Q130" s="6">
        <f t="shared" ref="Q130:S161" si="23">IFERROR(N130/$M130,"NA")</f>
        <v>0.12475633528265107</v>
      </c>
      <c r="R130" s="6">
        <f t="shared" si="23"/>
        <v>0.16374269005847952</v>
      </c>
      <c r="S130" s="6">
        <f t="shared" si="23"/>
        <v>0.2124756335282651</v>
      </c>
      <c r="T130" s="7">
        <v>1355</v>
      </c>
      <c r="U130">
        <v>167</v>
      </c>
      <c r="V130">
        <v>12</v>
      </c>
      <c r="W130" s="9">
        <f t="shared" si="14"/>
        <v>7.1856287425149698E-2</v>
      </c>
      <c r="X130" s="7">
        <v>40</v>
      </c>
      <c r="Y130" s="9">
        <f t="shared" si="15"/>
        <v>0.23952095808383234</v>
      </c>
      <c r="Z130" s="7">
        <v>47</v>
      </c>
      <c r="AA130" s="9">
        <f t="shared" si="16"/>
        <v>0.28143712574850299</v>
      </c>
      <c r="AB130" s="7">
        <v>165</v>
      </c>
      <c r="AC130" s="7">
        <v>87</v>
      </c>
      <c r="AD130" s="9">
        <f t="shared" si="17"/>
        <v>0.52727272727272723</v>
      </c>
      <c r="AE130" s="7">
        <v>36</v>
      </c>
      <c r="AF130" s="9">
        <f t="shared" si="18"/>
        <v>0.21818181818181817</v>
      </c>
      <c r="AG130" s="7">
        <v>108</v>
      </c>
      <c r="AH130" s="9">
        <f t="shared" si="19"/>
        <v>0.65454545454545454</v>
      </c>
      <c r="AI130" s="7">
        <v>576</v>
      </c>
      <c r="AJ130" s="7">
        <v>664</v>
      </c>
      <c r="AK130">
        <v>23</v>
      </c>
      <c r="AL130">
        <v>16</v>
      </c>
      <c r="AM130">
        <v>1</v>
      </c>
      <c r="AN130" s="9">
        <f t="shared" si="20"/>
        <v>0.73913043478260865</v>
      </c>
      <c r="AO130" s="7">
        <v>831</v>
      </c>
      <c r="AP130" s="7">
        <v>380</v>
      </c>
      <c r="AQ130" s="9">
        <f t="shared" si="21"/>
        <v>0.457280385078219</v>
      </c>
      <c r="AR130" s="7">
        <v>362</v>
      </c>
      <c r="AS130" s="7">
        <v>347</v>
      </c>
      <c r="AT130" s="9">
        <f t="shared" si="22"/>
        <v>0.95856353591160226</v>
      </c>
    </row>
    <row r="131" spans="1:46" ht="15" customHeight="1" x14ac:dyDescent="0.2">
      <c r="A131" t="s">
        <v>296</v>
      </c>
      <c r="B131" t="s">
        <v>325</v>
      </c>
      <c r="C131" t="s">
        <v>326</v>
      </c>
      <c r="D131" s="5">
        <v>905114</v>
      </c>
      <c r="E131" t="s">
        <v>53</v>
      </c>
      <c r="F131">
        <v>131</v>
      </c>
      <c r="G131">
        <v>105</v>
      </c>
      <c r="H131" s="6">
        <f t="shared" si="13"/>
        <v>0.80152671755725191</v>
      </c>
      <c r="I131" s="49">
        <v>135</v>
      </c>
      <c r="J131" s="7">
        <v>32</v>
      </c>
      <c r="K131" s="7">
        <v>232</v>
      </c>
      <c r="L131" s="7">
        <v>136</v>
      </c>
      <c r="M131" s="8">
        <v>23</v>
      </c>
      <c r="N131" s="8">
        <v>2</v>
      </c>
      <c r="O131" s="8">
        <v>3</v>
      </c>
      <c r="P131" s="8">
        <v>3</v>
      </c>
      <c r="Q131" s="6">
        <f t="shared" si="23"/>
        <v>8.6956521739130432E-2</v>
      </c>
      <c r="R131" s="6">
        <f t="shared" si="23"/>
        <v>0.13043478260869565</v>
      </c>
      <c r="S131" s="6">
        <f t="shared" si="23"/>
        <v>0.13043478260869565</v>
      </c>
      <c r="T131" s="7">
        <v>298</v>
      </c>
      <c r="U131">
        <v>27</v>
      </c>
      <c r="V131">
        <v>1</v>
      </c>
      <c r="W131" s="9">
        <f t="shared" si="14"/>
        <v>3.7037037037037035E-2</v>
      </c>
      <c r="X131" s="7">
        <v>2</v>
      </c>
      <c r="Y131" s="9">
        <f t="shared" si="15"/>
        <v>7.407407407407407E-2</v>
      </c>
      <c r="Z131" s="7">
        <v>3</v>
      </c>
      <c r="AA131" s="9">
        <f t="shared" si="16"/>
        <v>0.1111111111111111</v>
      </c>
      <c r="AB131" s="7">
        <v>64</v>
      </c>
      <c r="AC131" s="7">
        <v>16</v>
      </c>
      <c r="AD131" s="9">
        <f t="shared" si="17"/>
        <v>0.25</v>
      </c>
      <c r="AE131" s="7">
        <v>8</v>
      </c>
      <c r="AF131" s="9">
        <f t="shared" si="18"/>
        <v>0.125</v>
      </c>
      <c r="AG131" s="7">
        <v>21</v>
      </c>
      <c r="AH131" s="9">
        <f t="shared" si="19"/>
        <v>0.328125</v>
      </c>
      <c r="AI131" s="7">
        <v>204</v>
      </c>
      <c r="AJ131" s="7">
        <v>224</v>
      </c>
      <c r="AK131">
        <v>0</v>
      </c>
      <c r="AL131">
        <v>0</v>
      </c>
      <c r="AM131">
        <v>0</v>
      </c>
      <c r="AN131" s="9" t="str">
        <f t="shared" si="20"/>
        <v>NA</v>
      </c>
      <c r="AO131" s="7">
        <v>276</v>
      </c>
      <c r="AP131" s="7">
        <v>166</v>
      </c>
      <c r="AQ131" s="9">
        <f t="shared" si="21"/>
        <v>0.60144927536231885</v>
      </c>
      <c r="AR131" s="7">
        <v>47</v>
      </c>
      <c r="AS131" s="7">
        <v>47</v>
      </c>
      <c r="AT131" s="9">
        <f t="shared" si="22"/>
        <v>1</v>
      </c>
    </row>
    <row r="132" spans="1:46" ht="15" customHeight="1" x14ac:dyDescent="0.2">
      <c r="A132" t="s">
        <v>296</v>
      </c>
      <c r="B132" t="s">
        <v>327</v>
      </c>
      <c r="C132" t="s">
        <v>328</v>
      </c>
      <c r="D132" s="5">
        <v>794780</v>
      </c>
      <c r="E132" t="s">
        <v>53</v>
      </c>
      <c r="F132">
        <v>289</v>
      </c>
      <c r="G132">
        <v>123</v>
      </c>
      <c r="H132" s="6">
        <f t="shared" ref="H132:H195" si="24">IFERROR(G132/F132,"NA")</f>
        <v>0.42560553633217996</v>
      </c>
      <c r="I132" s="49">
        <v>180</v>
      </c>
      <c r="J132" s="7">
        <v>94</v>
      </c>
      <c r="K132" s="7">
        <v>228</v>
      </c>
      <c r="L132" s="7">
        <v>141</v>
      </c>
      <c r="M132" s="8">
        <v>55</v>
      </c>
      <c r="N132" s="8">
        <v>4</v>
      </c>
      <c r="O132" s="8">
        <v>5</v>
      </c>
      <c r="P132" s="8">
        <v>5</v>
      </c>
      <c r="Q132" s="6">
        <f t="shared" si="23"/>
        <v>7.2727272727272724E-2</v>
      </c>
      <c r="R132" s="6">
        <f t="shared" si="23"/>
        <v>9.0909090909090912E-2</v>
      </c>
      <c r="S132" s="6">
        <f t="shared" si="23"/>
        <v>9.0909090909090912E-2</v>
      </c>
      <c r="T132" s="7">
        <v>0</v>
      </c>
      <c r="U132">
        <v>315</v>
      </c>
      <c r="V132">
        <v>32</v>
      </c>
      <c r="W132" s="9">
        <f t="shared" ref="W132:W195" si="25">IFERROR(V132/U132,"NA")</f>
        <v>0.10158730158730159</v>
      </c>
      <c r="X132" s="7">
        <v>65</v>
      </c>
      <c r="Y132" s="9">
        <f t="shared" ref="Y132:Y195" si="26">IFERROR(X132/U132,"NA")</f>
        <v>0.20634920634920634</v>
      </c>
      <c r="Z132" s="7">
        <v>97</v>
      </c>
      <c r="AA132" s="9">
        <f t="shared" ref="AA132:AA195" si="27">IFERROR(Z132/U132,"NA")</f>
        <v>0.30793650793650795</v>
      </c>
      <c r="AB132" s="7">
        <v>351</v>
      </c>
      <c r="AC132" s="7">
        <v>57</v>
      </c>
      <c r="AD132" s="9">
        <f t="shared" ref="AD132:AD195" si="28">IFERROR(AC132/AB132,"NA")</f>
        <v>0.1623931623931624</v>
      </c>
      <c r="AE132" s="7">
        <v>64</v>
      </c>
      <c r="AF132" s="9">
        <f t="shared" ref="AF132:AF195" si="29">IFERROR(AE132/AB132,"NA")</f>
        <v>0.18233618233618235</v>
      </c>
      <c r="AG132" s="7">
        <v>118</v>
      </c>
      <c r="AH132" s="9">
        <f t="shared" ref="AH132:AH195" si="30">IFERROR(AG132/AB132,"NA")</f>
        <v>0.33618233618233617</v>
      </c>
      <c r="AI132" s="7">
        <v>314</v>
      </c>
      <c r="AJ132" s="7">
        <v>349</v>
      </c>
      <c r="AK132">
        <v>0</v>
      </c>
      <c r="AL132">
        <v>0</v>
      </c>
      <c r="AM132">
        <v>0</v>
      </c>
      <c r="AN132" s="9" t="str">
        <f t="shared" ref="AN132:AN195" si="31">IFERROR(((AM132+AL132)/AK132),"NA")</f>
        <v>NA</v>
      </c>
      <c r="AO132" s="7">
        <v>225</v>
      </c>
      <c r="AP132" s="7">
        <v>59</v>
      </c>
      <c r="AQ132" s="9">
        <f t="shared" ref="AQ132:AQ195" si="32">IFERROR(AP132/AO132,"NA")</f>
        <v>0.26222222222222225</v>
      </c>
      <c r="AR132" s="7">
        <v>79</v>
      </c>
      <c r="AS132" s="7">
        <v>79</v>
      </c>
      <c r="AT132" s="9">
        <f t="shared" ref="AT132:AT195" si="33">IFERROR(AS132/AR132,"NA")</f>
        <v>1</v>
      </c>
    </row>
    <row r="133" spans="1:46" ht="15" customHeight="1" x14ac:dyDescent="0.2">
      <c r="A133" t="s">
        <v>296</v>
      </c>
      <c r="B133" t="s">
        <v>329</v>
      </c>
      <c r="C133" t="s">
        <v>330</v>
      </c>
      <c r="D133" s="5">
        <v>1621013</v>
      </c>
      <c r="E133" t="s">
        <v>53</v>
      </c>
      <c r="F133">
        <v>318</v>
      </c>
      <c r="G133">
        <v>318</v>
      </c>
      <c r="H133" s="6">
        <f t="shared" si="24"/>
        <v>1</v>
      </c>
      <c r="I133" s="49">
        <v>105</v>
      </c>
      <c r="J133" s="7">
        <v>65</v>
      </c>
      <c r="K133" s="7">
        <v>129</v>
      </c>
      <c r="L133" s="7">
        <v>76</v>
      </c>
      <c r="M133" s="8">
        <v>163</v>
      </c>
      <c r="N133" s="8">
        <v>55</v>
      </c>
      <c r="O133" s="8">
        <v>63</v>
      </c>
      <c r="P133" s="8">
        <v>67</v>
      </c>
      <c r="Q133" s="6">
        <f t="shared" si="23"/>
        <v>0.33742331288343558</v>
      </c>
      <c r="R133" s="6">
        <f t="shared" si="23"/>
        <v>0.38650306748466257</v>
      </c>
      <c r="S133" s="6">
        <f t="shared" si="23"/>
        <v>0.41104294478527609</v>
      </c>
      <c r="T133" s="7">
        <v>1741</v>
      </c>
      <c r="U133">
        <v>68</v>
      </c>
      <c r="V133">
        <v>5</v>
      </c>
      <c r="W133" s="9">
        <f t="shared" si="25"/>
        <v>7.3529411764705885E-2</v>
      </c>
      <c r="X133" s="7">
        <v>10</v>
      </c>
      <c r="Y133" s="9">
        <f t="shared" si="26"/>
        <v>0.14705882352941177</v>
      </c>
      <c r="Z133" s="7">
        <v>15</v>
      </c>
      <c r="AA133" s="9">
        <f t="shared" si="27"/>
        <v>0.22058823529411764</v>
      </c>
      <c r="AB133" s="7">
        <v>61</v>
      </c>
      <c r="AC133" s="7">
        <v>13</v>
      </c>
      <c r="AD133" s="9">
        <f t="shared" si="28"/>
        <v>0.21311475409836064</v>
      </c>
      <c r="AE133" s="7">
        <v>5</v>
      </c>
      <c r="AF133" s="9">
        <f t="shared" si="29"/>
        <v>8.1967213114754092E-2</v>
      </c>
      <c r="AG133" s="7">
        <v>17</v>
      </c>
      <c r="AH133" s="9">
        <f t="shared" si="30"/>
        <v>0.27868852459016391</v>
      </c>
      <c r="AI133" s="7">
        <v>888</v>
      </c>
      <c r="AJ133" s="7">
        <v>945</v>
      </c>
      <c r="AK133">
        <v>0</v>
      </c>
      <c r="AL133">
        <v>0</v>
      </c>
      <c r="AM133">
        <v>0</v>
      </c>
      <c r="AN133" s="9" t="str">
        <f t="shared" si="31"/>
        <v>NA</v>
      </c>
      <c r="AO133" s="7">
        <v>1151</v>
      </c>
      <c r="AP133" s="7">
        <v>242</v>
      </c>
      <c r="AQ133" s="9">
        <f t="shared" si="32"/>
        <v>0.21025195482189402</v>
      </c>
      <c r="AR133" s="7">
        <v>203</v>
      </c>
      <c r="AS133" s="7">
        <v>168</v>
      </c>
      <c r="AT133" s="9">
        <f t="shared" si="33"/>
        <v>0.82758620689655171</v>
      </c>
    </row>
    <row r="134" spans="1:46" ht="15" customHeight="1" x14ac:dyDescent="0.2">
      <c r="A134" t="s">
        <v>296</v>
      </c>
      <c r="B134" t="s">
        <v>331</v>
      </c>
      <c r="C134" t="s">
        <v>332</v>
      </c>
      <c r="D134" s="5">
        <v>858536</v>
      </c>
      <c r="E134" t="s">
        <v>53</v>
      </c>
      <c r="F134">
        <v>269</v>
      </c>
      <c r="G134">
        <v>170</v>
      </c>
      <c r="H134" s="6">
        <f t="shared" si="24"/>
        <v>0.63197026022304836</v>
      </c>
      <c r="M134" s="8">
        <v>0</v>
      </c>
      <c r="N134" s="8">
        <v>0</v>
      </c>
      <c r="O134" s="8">
        <v>0</v>
      </c>
      <c r="P134" s="8">
        <v>0</v>
      </c>
      <c r="Q134" s="6" t="str">
        <f t="shared" si="23"/>
        <v>NA</v>
      </c>
      <c r="R134" s="6" t="str">
        <f t="shared" si="23"/>
        <v>NA</v>
      </c>
      <c r="S134" s="6" t="str">
        <f t="shared" si="23"/>
        <v>NA</v>
      </c>
      <c r="W134" s="9" t="str">
        <f t="shared" si="25"/>
        <v>NA</v>
      </c>
      <c r="Y134" s="9" t="str">
        <f t="shared" si="26"/>
        <v>NA</v>
      </c>
      <c r="AA134" s="9" t="str">
        <f t="shared" si="27"/>
        <v>NA</v>
      </c>
      <c r="AD134" s="9" t="str">
        <f t="shared" si="28"/>
        <v>NA</v>
      </c>
      <c r="AF134" s="9" t="str">
        <f t="shared" si="29"/>
        <v>NA</v>
      </c>
      <c r="AH134" s="9" t="str">
        <f t="shared" si="30"/>
        <v>NA</v>
      </c>
      <c r="AI134" s="7">
        <v>0</v>
      </c>
      <c r="AJ134" s="7">
        <v>0</v>
      </c>
      <c r="AN134" s="9" t="str">
        <f t="shared" si="31"/>
        <v>NA</v>
      </c>
      <c r="AQ134" s="9" t="str">
        <f t="shared" si="32"/>
        <v>NA</v>
      </c>
      <c r="AT134" s="9" t="str">
        <f t="shared" si="33"/>
        <v>NA</v>
      </c>
    </row>
    <row r="135" spans="1:46" ht="15" customHeight="1" x14ac:dyDescent="0.2">
      <c r="A135" t="s">
        <v>296</v>
      </c>
      <c r="B135" t="s">
        <v>333</v>
      </c>
      <c r="C135" t="s">
        <v>334</v>
      </c>
      <c r="D135" s="5">
        <v>650720</v>
      </c>
      <c r="E135" t="s">
        <v>53</v>
      </c>
      <c r="F135">
        <v>177</v>
      </c>
      <c r="G135">
        <v>62</v>
      </c>
      <c r="H135" s="6">
        <f t="shared" si="24"/>
        <v>0.35028248587570621</v>
      </c>
      <c r="I135" s="49">
        <v>33</v>
      </c>
      <c r="J135" s="7">
        <v>19</v>
      </c>
      <c r="K135" s="7">
        <v>46</v>
      </c>
      <c r="L135" s="7">
        <v>20</v>
      </c>
      <c r="M135" s="8">
        <v>174</v>
      </c>
      <c r="N135" s="8">
        <v>6</v>
      </c>
      <c r="O135" s="8">
        <v>11</v>
      </c>
      <c r="P135" s="8">
        <v>28</v>
      </c>
      <c r="Q135" s="6">
        <f t="shared" si="23"/>
        <v>3.4482758620689655E-2</v>
      </c>
      <c r="R135" s="6">
        <f t="shared" si="23"/>
        <v>6.3218390804597707E-2</v>
      </c>
      <c r="S135" s="6">
        <f t="shared" si="23"/>
        <v>0.16091954022988506</v>
      </c>
      <c r="T135" s="7">
        <v>707</v>
      </c>
      <c r="U135">
        <v>13</v>
      </c>
      <c r="V135">
        <v>1</v>
      </c>
      <c r="W135" s="9">
        <f t="shared" si="25"/>
        <v>7.6923076923076927E-2</v>
      </c>
      <c r="X135" s="7">
        <v>0</v>
      </c>
      <c r="Y135" s="9">
        <f t="shared" si="26"/>
        <v>0</v>
      </c>
      <c r="Z135" s="7">
        <v>1</v>
      </c>
      <c r="AA135" s="9">
        <f t="shared" si="27"/>
        <v>7.6923076923076927E-2</v>
      </c>
      <c r="AB135" s="7">
        <v>22</v>
      </c>
      <c r="AC135" s="7">
        <v>7</v>
      </c>
      <c r="AD135" s="9">
        <f t="shared" si="28"/>
        <v>0.31818181818181818</v>
      </c>
      <c r="AE135" s="7">
        <v>6</v>
      </c>
      <c r="AF135" s="9">
        <f t="shared" si="29"/>
        <v>0.27272727272727271</v>
      </c>
      <c r="AG135" s="7">
        <v>11</v>
      </c>
      <c r="AH135" s="9">
        <f t="shared" si="30"/>
        <v>0.5</v>
      </c>
      <c r="AI135" s="7">
        <v>568</v>
      </c>
      <c r="AJ135" s="7">
        <v>605</v>
      </c>
      <c r="AK135">
        <v>0</v>
      </c>
      <c r="AL135">
        <v>0</v>
      </c>
      <c r="AM135">
        <v>0</v>
      </c>
      <c r="AN135" s="9" t="str">
        <f t="shared" si="31"/>
        <v>NA</v>
      </c>
      <c r="AO135" s="7">
        <v>644</v>
      </c>
      <c r="AP135" s="7">
        <v>312</v>
      </c>
      <c r="AQ135" s="9">
        <f t="shared" si="32"/>
        <v>0.48447204968944102</v>
      </c>
      <c r="AR135" s="7">
        <v>118</v>
      </c>
      <c r="AS135" s="7">
        <v>108</v>
      </c>
      <c r="AT135" s="9">
        <f t="shared" si="33"/>
        <v>0.9152542372881356</v>
      </c>
    </row>
    <row r="136" spans="1:46" ht="15" customHeight="1" x14ac:dyDescent="0.2">
      <c r="A136" t="s">
        <v>296</v>
      </c>
      <c r="B136" t="s">
        <v>335</v>
      </c>
      <c r="C136" t="s">
        <v>336</v>
      </c>
      <c r="D136" s="5">
        <v>891318</v>
      </c>
      <c r="E136" t="s">
        <v>53</v>
      </c>
      <c r="F136">
        <v>326</v>
      </c>
      <c r="G136">
        <v>186</v>
      </c>
      <c r="H136" s="6">
        <f t="shared" si="24"/>
        <v>0.57055214723926384</v>
      </c>
      <c r="I136" s="49">
        <v>74</v>
      </c>
      <c r="J136" s="7">
        <v>30</v>
      </c>
      <c r="K136" s="7">
        <v>113</v>
      </c>
      <c r="L136" s="7">
        <v>33</v>
      </c>
      <c r="M136" s="8">
        <v>426</v>
      </c>
      <c r="N136" s="8">
        <v>6</v>
      </c>
      <c r="O136" s="8">
        <v>10</v>
      </c>
      <c r="P136" s="8">
        <v>14</v>
      </c>
      <c r="Q136" s="6">
        <f t="shared" si="23"/>
        <v>1.4084507042253521E-2</v>
      </c>
      <c r="R136" s="6">
        <f t="shared" si="23"/>
        <v>2.3474178403755867E-2</v>
      </c>
      <c r="S136" s="6">
        <f t="shared" si="23"/>
        <v>3.2863849765258218E-2</v>
      </c>
      <c r="T136" s="7">
        <v>928</v>
      </c>
      <c r="U136">
        <v>23</v>
      </c>
      <c r="V136">
        <v>0</v>
      </c>
      <c r="W136" s="9">
        <f t="shared" si="25"/>
        <v>0</v>
      </c>
      <c r="X136" s="7">
        <v>0</v>
      </c>
      <c r="Y136" s="9">
        <f t="shared" si="26"/>
        <v>0</v>
      </c>
      <c r="Z136" s="7">
        <v>0</v>
      </c>
      <c r="AA136" s="9">
        <f t="shared" si="27"/>
        <v>0</v>
      </c>
      <c r="AB136" s="7">
        <v>22</v>
      </c>
      <c r="AC136" s="7">
        <v>5</v>
      </c>
      <c r="AD136" s="9">
        <f t="shared" si="28"/>
        <v>0.22727272727272727</v>
      </c>
      <c r="AE136" s="7">
        <v>0</v>
      </c>
      <c r="AF136" s="9">
        <f t="shared" si="29"/>
        <v>0</v>
      </c>
      <c r="AG136" s="7">
        <v>5</v>
      </c>
      <c r="AH136" s="9">
        <f t="shared" si="30"/>
        <v>0.22727272727272727</v>
      </c>
      <c r="AI136" s="7">
        <v>735</v>
      </c>
      <c r="AJ136" s="7">
        <v>819</v>
      </c>
      <c r="AK136">
        <v>0</v>
      </c>
      <c r="AL136">
        <v>0</v>
      </c>
      <c r="AM136">
        <v>0</v>
      </c>
      <c r="AN136" s="9" t="str">
        <f t="shared" si="31"/>
        <v>NA</v>
      </c>
      <c r="AO136" s="7">
        <v>769</v>
      </c>
      <c r="AP136" s="7">
        <v>198</v>
      </c>
      <c r="AQ136" s="9">
        <f t="shared" si="32"/>
        <v>0.2574772431729519</v>
      </c>
      <c r="AR136" s="7">
        <v>142</v>
      </c>
      <c r="AS136" s="7">
        <v>142</v>
      </c>
      <c r="AT136" s="9">
        <f t="shared" si="33"/>
        <v>1</v>
      </c>
    </row>
    <row r="137" spans="1:46" ht="15" customHeight="1" x14ac:dyDescent="0.2">
      <c r="A137" t="s">
        <v>337</v>
      </c>
      <c r="B137" t="s">
        <v>338</v>
      </c>
      <c r="C137" t="s">
        <v>339</v>
      </c>
      <c r="D137" s="5">
        <v>1435007</v>
      </c>
      <c r="E137" t="s">
        <v>53</v>
      </c>
      <c r="F137">
        <v>380</v>
      </c>
      <c r="G137">
        <v>380</v>
      </c>
      <c r="H137" s="6">
        <f t="shared" si="24"/>
        <v>1</v>
      </c>
      <c r="I137" s="49">
        <v>29</v>
      </c>
      <c r="J137" s="7">
        <v>15</v>
      </c>
      <c r="K137" s="7">
        <v>133</v>
      </c>
      <c r="L137" s="7">
        <v>48</v>
      </c>
      <c r="M137" s="8">
        <v>369</v>
      </c>
      <c r="N137" s="8">
        <v>37</v>
      </c>
      <c r="O137" s="8">
        <v>54</v>
      </c>
      <c r="P137" s="8">
        <v>88</v>
      </c>
      <c r="Q137" s="6">
        <f t="shared" si="23"/>
        <v>0.1002710027100271</v>
      </c>
      <c r="R137" s="6">
        <f t="shared" si="23"/>
        <v>0.14634146341463414</v>
      </c>
      <c r="S137" s="6">
        <f t="shared" si="23"/>
        <v>0.23848238482384823</v>
      </c>
      <c r="T137" s="7">
        <v>1402</v>
      </c>
      <c r="U137">
        <v>124</v>
      </c>
      <c r="V137">
        <v>1</v>
      </c>
      <c r="W137" s="9">
        <f t="shared" si="25"/>
        <v>8.0645161290322578E-3</v>
      </c>
      <c r="X137" s="7">
        <v>26</v>
      </c>
      <c r="Y137" s="9">
        <f t="shared" si="26"/>
        <v>0.20967741935483872</v>
      </c>
      <c r="Z137" s="7">
        <v>27</v>
      </c>
      <c r="AA137" s="9">
        <f t="shared" si="27"/>
        <v>0.21774193548387097</v>
      </c>
      <c r="AB137" s="7">
        <v>326</v>
      </c>
      <c r="AC137" s="7">
        <v>67</v>
      </c>
      <c r="AD137" s="9">
        <f t="shared" si="28"/>
        <v>0.20552147239263804</v>
      </c>
      <c r="AE137" s="7">
        <v>28</v>
      </c>
      <c r="AF137" s="9">
        <f t="shared" si="29"/>
        <v>8.5889570552147243E-2</v>
      </c>
      <c r="AG137" s="7">
        <v>94</v>
      </c>
      <c r="AH137" s="9">
        <f t="shared" si="30"/>
        <v>0.28834355828220859</v>
      </c>
      <c r="AI137" s="7">
        <v>844</v>
      </c>
      <c r="AJ137" s="7">
        <v>874</v>
      </c>
      <c r="AK137">
        <v>122</v>
      </c>
      <c r="AL137">
        <v>16</v>
      </c>
      <c r="AM137">
        <v>96</v>
      </c>
      <c r="AN137" s="9">
        <f t="shared" si="31"/>
        <v>0.91803278688524592</v>
      </c>
      <c r="AO137" s="7">
        <v>1104</v>
      </c>
      <c r="AP137" s="7">
        <v>325</v>
      </c>
      <c r="AQ137" s="9">
        <f t="shared" si="32"/>
        <v>0.29438405797101447</v>
      </c>
      <c r="AR137" s="7">
        <v>203</v>
      </c>
      <c r="AS137" s="7">
        <v>190</v>
      </c>
      <c r="AT137" s="9">
        <f t="shared" si="33"/>
        <v>0.93596059113300489</v>
      </c>
    </row>
    <row r="138" spans="1:46" ht="15" customHeight="1" x14ac:dyDescent="0.2">
      <c r="A138" t="s">
        <v>337</v>
      </c>
      <c r="B138" t="s">
        <v>340</v>
      </c>
      <c r="C138" t="s">
        <v>341</v>
      </c>
      <c r="D138" s="5">
        <v>10496669</v>
      </c>
      <c r="E138" t="s">
        <v>56</v>
      </c>
      <c r="F138">
        <v>3268</v>
      </c>
      <c r="G138">
        <v>2095</v>
      </c>
      <c r="H138" s="6">
        <f t="shared" si="24"/>
        <v>0.6410648714810282</v>
      </c>
      <c r="I138" s="49">
        <v>52</v>
      </c>
      <c r="J138" s="7">
        <v>24</v>
      </c>
      <c r="K138" s="7">
        <v>87</v>
      </c>
      <c r="L138" s="7">
        <v>36</v>
      </c>
      <c r="M138" s="8">
        <v>3683</v>
      </c>
      <c r="N138" s="8">
        <v>358</v>
      </c>
      <c r="O138" s="8">
        <v>505</v>
      </c>
      <c r="P138" s="8">
        <v>698</v>
      </c>
      <c r="Q138" s="6">
        <f t="shared" si="23"/>
        <v>9.7203366820526743E-2</v>
      </c>
      <c r="R138" s="6">
        <f t="shared" si="23"/>
        <v>0.137116481129514</v>
      </c>
      <c r="S138" s="6">
        <f t="shared" si="23"/>
        <v>0.18951941352158566</v>
      </c>
      <c r="T138" s="7">
        <v>9813</v>
      </c>
      <c r="U138">
        <v>885</v>
      </c>
      <c r="V138">
        <v>44</v>
      </c>
      <c r="W138" s="9">
        <f t="shared" si="25"/>
        <v>4.9717514124293788E-2</v>
      </c>
      <c r="X138" s="7">
        <v>157</v>
      </c>
      <c r="Y138" s="9">
        <f t="shared" si="26"/>
        <v>0.17740112994350282</v>
      </c>
      <c r="Z138" s="7">
        <v>195</v>
      </c>
      <c r="AA138" s="9">
        <f t="shared" si="27"/>
        <v>0.22033898305084745</v>
      </c>
      <c r="AB138" s="7">
        <v>965</v>
      </c>
      <c r="AC138" s="7">
        <v>303</v>
      </c>
      <c r="AD138" s="9">
        <f t="shared" si="28"/>
        <v>0.31398963730569951</v>
      </c>
      <c r="AE138" s="7">
        <v>216</v>
      </c>
      <c r="AF138" s="9">
        <f t="shared" si="29"/>
        <v>0.22383419689119172</v>
      </c>
      <c r="AG138" s="7">
        <v>495</v>
      </c>
      <c r="AH138" s="9">
        <f t="shared" si="30"/>
        <v>0.51295336787564771</v>
      </c>
      <c r="AI138" s="7">
        <v>6925</v>
      </c>
      <c r="AJ138" s="7">
        <v>8497</v>
      </c>
      <c r="AK138">
        <v>838</v>
      </c>
      <c r="AL138">
        <v>290</v>
      </c>
      <c r="AM138">
        <v>129</v>
      </c>
      <c r="AN138" s="9">
        <f t="shared" si="31"/>
        <v>0.5</v>
      </c>
      <c r="AO138" s="7">
        <v>8456</v>
      </c>
      <c r="AP138" s="7">
        <v>4059</v>
      </c>
      <c r="AQ138" s="9">
        <f t="shared" si="32"/>
        <v>0.48001419110690635</v>
      </c>
      <c r="AR138" s="7">
        <v>25738</v>
      </c>
      <c r="AS138" s="7">
        <v>22399</v>
      </c>
      <c r="AT138" s="9">
        <f t="shared" si="33"/>
        <v>0.87026964022068531</v>
      </c>
    </row>
    <row r="139" spans="1:46" ht="15" customHeight="1" x14ac:dyDescent="0.2">
      <c r="A139" t="s">
        <v>337</v>
      </c>
      <c r="B139" t="s">
        <v>342</v>
      </c>
      <c r="C139" t="s">
        <v>343</v>
      </c>
      <c r="D139" s="5">
        <v>4404410</v>
      </c>
      <c r="E139" t="s">
        <v>90</v>
      </c>
      <c r="F139">
        <v>1430</v>
      </c>
      <c r="G139">
        <v>703</v>
      </c>
      <c r="H139" s="6">
        <f t="shared" si="24"/>
        <v>0.49160839160839159</v>
      </c>
      <c r="I139" s="49">
        <v>58</v>
      </c>
      <c r="J139" s="7">
        <v>34</v>
      </c>
      <c r="K139" s="7">
        <v>122</v>
      </c>
      <c r="L139" s="7">
        <v>50</v>
      </c>
      <c r="M139" s="8">
        <v>1078</v>
      </c>
      <c r="N139" s="8">
        <v>88</v>
      </c>
      <c r="O139" s="8">
        <v>137</v>
      </c>
      <c r="P139" s="8">
        <v>229</v>
      </c>
      <c r="Q139" s="6">
        <f t="shared" si="23"/>
        <v>8.1632653061224483E-2</v>
      </c>
      <c r="R139" s="6">
        <f t="shared" si="23"/>
        <v>0.12708719851576994</v>
      </c>
      <c r="S139" s="6">
        <f t="shared" si="23"/>
        <v>0.21243042671614101</v>
      </c>
      <c r="T139" s="7">
        <v>3144</v>
      </c>
      <c r="U139">
        <v>401</v>
      </c>
      <c r="V139">
        <v>18</v>
      </c>
      <c r="W139" s="9">
        <f t="shared" si="25"/>
        <v>4.488778054862843E-2</v>
      </c>
      <c r="X139" s="7">
        <v>49</v>
      </c>
      <c r="Y139" s="9">
        <f t="shared" si="26"/>
        <v>0.12219451371571072</v>
      </c>
      <c r="Z139" s="7">
        <v>64</v>
      </c>
      <c r="AA139" s="9">
        <f t="shared" si="27"/>
        <v>0.15960099750623441</v>
      </c>
      <c r="AB139" s="7">
        <v>159</v>
      </c>
      <c r="AC139" s="7">
        <v>27</v>
      </c>
      <c r="AD139" s="9">
        <f t="shared" si="28"/>
        <v>0.16981132075471697</v>
      </c>
      <c r="AE139" s="7">
        <v>49</v>
      </c>
      <c r="AF139" s="9">
        <f t="shared" si="29"/>
        <v>0.3081761006289308</v>
      </c>
      <c r="AG139" s="7">
        <v>73</v>
      </c>
      <c r="AH139" s="9">
        <f t="shared" si="30"/>
        <v>0.45911949685534592</v>
      </c>
      <c r="AI139" s="7">
        <v>2162</v>
      </c>
      <c r="AJ139" s="7">
        <v>2594</v>
      </c>
      <c r="AK139">
        <v>132</v>
      </c>
      <c r="AL139">
        <v>14</v>
      </c>
      <c r="AM139">
        <v>21</v>
      </c>
      <c r="AN139" s="9">
        <f t="shared" si="31"/>
        <v>0.26515151515151514</v>
      </c>
      <c r="AO139" s="7">
        <v>2789</v>
      </c>
      <c r="AP139" s="7">
        <v>1373</v>
      </c>
      <c r="AQ139" s="9">
        <f t="shared" si="32"/>
        <v>0.4922911437791323</v>
      </c>
      <c r="AR139" s="7">
        <v>816</v>
      </c>
      <c r="AS139" s="7">
        <v>767</v>
      </c>
      <c r="AT139" s="9">
        <f t="shared" si="33"/>
        <v>0.93995098039215685</v>
      </c>
    </row>
    <row r="140" spans="1:46" ht="15" customHeight="1" x14ac:dyDescent="0.2">
      <c r="A140" t="s">
        <v>344</v>
      </c>
      <c r="B140" t="s">
        <v>345</v>
      </c>
      <c r="C140" t="s">
        <v>346</v>
      </c>
      <c r="D140" s="5">
        <v>2138663</v>
      </c>
      <c r="E140" t="s">
        <v>90</v>
      </c>
      <c r="F140">
        <v>365</v>
      </c>
      <c r="G140">
        <v>315</v>
      </c>
      <c r="H140" s="6">
        <f t="shared" si="24"/>
        <v>0.86301369863013699</v>
      </c>
      <c r="I140" s="49">
        <v>58</v>
      </c>
      <c r="J140" s="7">
        <v>27</v>
      </c>
      <c r="K140" s="7">
        <v>71</v>
      </c>
      <c r="L140" s="7">
        <v>29</v>
      </c>
      <c r="M140" s="8">
        <v>826</v>
      </c>
      <c r="N140" s="8">
        <v>83</v>
      </c>
      <c r="O140" s="8">
        <v>128</v>
      </c>
      <c r="P140" s="8">
        <v>165</v>
      </c>
      <c r="Q140" s="6">
        <f t="shared" si="23"/>
        <v>0.10048426150121065</v>
      </c>
      <c r="R140" s="6">
        <f t="shared" si="23"/>
        <v>0.15496368038740921</v>
      </c>
      <c r="S140" s="6">
        <f t="shared" si="23"/>
        <v>0.19975786924939468</v>
      </c>
      <c r="T140" s="7">
        <v>1803</v>
      </c>
      <c r="U140">
        <v>92</v>
      </c>
      <c r="V140">
        <v>7</v>
      </c>
      <c r="W140" s="9">
        <f t="shared" si="25"/>
        <v>7.6086956521739135E-2</v>
      </c>
      <c r="X140" s="7">
        <v>9</v>
      </c>
      <c r="Y140" s="9">
        <f t="shared" si="26"/>
        <v>9.7826086956521743E-2</v>
      </c>
      <c r="Z140" s="7">
        <v>15</v>
      </c>
      <c r="AA140" s="9">
        <f t="shared" si="27"/>
        <v>0.16304347826086957</v>
      </c>
      <c r="AB140" s="7">
        <v>147</v>
      </c>
      <c r="AC140" s="7">
        <v>26</v>
      </c>
      <c r="AD140" s="9">
        <f t="shared" si="28"/>
        <v>0.17687074829931973</v>
      </c>
      <c r="AE140" s="7">
        <v>47</v>
      </c>
      <c r="AF140" s="9">
        <f t="shared" si="29"/>
        <v>0.31972789115646261</v>
      </c>
      <c r="AG140" s="7">
        <v>71</v>
      </c>
      <c r="AH140" s="9">
        <f t="shared" si="30"/>
        <v>0.48299319727891155</v>
      </c>
      <c r="AI140" s="7">
        <v>1710</v>
      </c>
      <c r="AJ140" s="7">
        <v>1956</v>
      </c>
      <c r="AK140">
        <v>501</v>
      </c>
      <c r="AL140">
        <v>197</v>
      </c>
      <c r="AM140">
        <v>55</v>
      </c>
      <c r="AN140" s="9">
        <f t="shared" si="31"/>
        <v>0.50299401197604787</v>
      </c>
      <c r="AO140" s="7">
        <v>1233</v>
      </c>
      <c r="AP140" s="7">
        <v>720</v>
      </c>
      <c r="AQ140" s="9">
        <f t="shared" si="32"/>
        <v>0.58394160583941601</v>
      </c>
      <c r="AR140" s="7">
        <v>520</v>
      </c>
      <c r="AS140" s="7">
        <v>457</v>
      </c>
      <c r="AT140" s="9">
        <f t="shared" si="33"/>
        <v>0.87884615384615383</v>
      </c>
    </row>
    <row r="141" spans="1:46" ht="15" customHeight="1" x14ac:dyDescent="0.2">
      <c r="A141" t="s">
        <v>344</v>
      </c>
      <c r="B141" t="s">
        <v>347</v>
      </c>
      <c r="C141" t="s">
        <v>348</v>
      </c>
      <c r="D141" s="5">
        <v>1867911</v>
      </c>
      <c r="E141" t="s">
        <v>53</v>
      </c>
      <c r="F141">
        <v>392</v>
      </c>
      <c r="G141">
        <v>312</v>
      </c>
      <c r="H141" s="6">
        <f t="shared" si="24"/>
        <v>0.79591836734693877</v>
      </c>
      <c r="I141" s="49">
        <v>202</v>
      </c>
      <c r="J141" s="7">
        <v>105</v>
      </c>
      <c r="K141" s="7">
        <v>202</v>
      </c>
      <c r="L141" s="7">
        <v>105</v>
      </c>
      <c r="M141" s="8">
        <v>92</v>
      </c>
      <c r="N141" s="8">
        <v>13</v>
      </c>
      <c r="O141" s="8">
        <v>22</v>
      </c>
      <c r="P141" s="8">
        <v>29</v>
      </c>
      <c r="Q141" s="6">
        <f t="shared" si="23"/>
        <v>0.14130434782608695</v>
      </c>
      <c r="R141" s="6">
        <f t="shared" si="23"/>
        <v>0.2391304347826087</v>
      </c>
      <c r="S141" s="6">
        <f t="shared" si="23"/>
        <v>0.31521739130434784</v>
      </c>
      <c r="T141" s="7">
        <v>959</v>
      </c>
      <c r="U141">
        <v>175</v>
      </c>
      <c r="V141">
        <v>2</v>
      </c>
      <c r="W141" s="9">
        <f t="shared" si="25"/>
        <v>1.1428571428571429E-2</v>
      </c>
      <c r="X141" s="7">
        <v>4</v>
      </c>
      <c r="Y141" s="9">
        <f t="shared" si="26"/>
        <v>2.2857142857142857E-2</v>
      </c>
      <c r="Z141" s="7">
        <v>6</v>
      </c>
      <c r="AA141" s="9">
        <f t="shared" si="27"/>
        <v>3.4285714285714287E-2</v>
      </c>
      <c r="AB141" s="7">
        <v>50</v>
      </c>
      <c r="AC141" s="7">
        <v>8</v>
      </c>
      <c r="AD141" s="9">
        <f t="shared" si="28"/>
        <v>0.16</v>
      </c>
      <c r="AE141" s="7">
        <v>21</v>
      </c>
      <c r="AF141" s="9">
        <f t="shared" si="29"/>
        <v>0.42</v>
      </c>
      <c r="AG141" s="7">
        <v>26</v>
      </c>
      <c r="AH141" s="9">
        <f t="shared" si="30"/>
        <v>0.52</v>
      </c>
      <c r="AI141" s="7">
        <v>682</v>
      </c>
      <c r="AJ141" s="7">
        <v>758</v>
      </c>
      <c r="AK141">
        <v>0</v>
      </c>
      <c r="AL141">
        <v>0</v>
      </c>
      <c r="AM141">
        <v>0</v>
      </c>
      <c r="AN141" s="9" t="str">
        <f t="shared" si="31"/>
        <v>NA</v>
      </c>
      <c r="AO141" s="7">
        <v>465</v>
      </c>
      <c r="AP141" s="7">
        <v>465</v>
      </c>
      <c r="AQ141" s="9">
        <f t="shared" si="32"/>
        <v>1</v>
      </c>
      <c r="AR141" s="7">
        <v>395</v>
      </c>
      <c r="AS141" s="7">
        <v>378</v>
      </c>
      <c r="AT141" s="9">
        <f t="shared" si="33"/>
        <v>0.95696202531645569</v>
      </c>
    </row>
    <row r="142" spans="1:46" ht="15" customHeight="1" x14ac:dyDescent="0.2">
      <c r="A142" t="s">
        <v>344</v>
      </c>
      <c r="B142" t="s">
        <v>349</v>
      </c>
      <c r="C142" t="s">
        <v>350</v>
      </c>
      <c r="D142" s="5">
        <v>675358</v>
      </c>
      <c r="E142" t="s">
        <v>53</v>
      </c>
      <c r="F142">
        <v>85</v>
      </c>
      <c r="G142">
        <v>85</v>
      </c>
      <c r="H142" s="6">
        <f t="shared" si="24"/>
        <v>1</v>
      </c>
      <c r="I142" s="49">
        <v>73</v>
      </c>
      <c r="J142" s="7">
        <v>40</v>
      </c>
      <c r="K142" s="7">
        <v>99</v>
      </c>
      <c r="L142" s="7">
        <v>56</v>
      </c>
      <c r="M142" s="8">
        <v>161</v>
      </c>
      <c r="N142" s="8">
        <v>8</v>
      </c>
      <c r="O142" s="8">
        <v>8</v>
      </c>
      <c r="P142" s="8">
        <v>12</v>
      </c>
      <c r="Q142" s="6">
        <f t="shared" si="23"/>
        <v>4.9689440993788817E-2</v>
      </c>
      <c r="R142" s="6">
        <f t="shared" si="23"/>
        <v>4.9689440993788817E-2</v>
      </c>
      <c r="S142" s="6">
        <f t="shared" si="23"/>
        <v>7.4534161490683232E-2</v>
      </c>
      <c r="T142" s="7">
        <v>271</v>
      </c>
      <c r="U142">
        <v>23</v>
      </c>
      <c r="V142">
        <v>5</v>
      </c>
      <c r="W142" s="9">
        <f t="shared" si="25"/>
        <v>0.21739130434782608</v>
      </c>
      <c r="X142" s="7">
        <v>11</v>
      </c>
      <c r="Y142" s="9">
        <f t="shared" si="26"/>
        <v>0.47826086956521741</v>
      </c>
      <c r="Z142" s="7">
        <v>13</v>
      </c>
      <c r="AA142" s="9">
        <f t="shared" si="27"/>
        <v>0.56521739130434778</v>
      </c>
      <c r="AB142" s="7">
        <v>341</v>
      </c>
      <c r="AC142" s="7">
        <v>37</v>
      </c>
      <c r="AD142" s="9">
        <f t="shared" si="28"/>
        <v>0.10850439882697947</v>
      </c>
      <c r="AE142" s="7">
        <v>16</v>
      </c>
      <c r="AF142" s="9">
        <f t="shared" si="29"/>
        <v>4.6920821114369501E-2</v>
      </c>
      <c r="AG142" s="7">
        <v>47</v>
      </c>
      <c r="AH142" s="9">
        <f t="shared" si="30"/>
        <v>0.1378299120234604</v>
      </c>
      <c r="AI142" s="7">
        <v>220</v>
      </c>
      <c r="AJ142" s="7">
        <v>302</v>
      </c>
      <c r="AK142">
        <v>22</v>
      </c>
      <c r="AL142">
        <v>7</v>
      </c>
      <c r="AM142">
        <v>7</v>
      </c>
      <c r="AN142" s="9">
        <f t="shared" si="31"/>
        <v>0.63636363636363635</v>
      </c>
      <c r="AO142" s="7">
        <v>293</v>
      </c>
      <c r="AP142" s="7">
        <v>110</v>
      </c>
      <c r="AQ142" s="9">
        <f t="shared" si="32"/>
        <v>0.37542662116040953</v>
      </c>
      <c r="AR142" s="7">
        <v>119</v>
      </c>
      <c r="AS142" s="7">
        <v>79</v>
      </c>
      <c r="AT142" s="9">
        <f t="shared" si="33"/>
        <v>0.66386554621848737</v>
      </c>
    </row>
    <row r="143" spans="1:46" ht="15" customHeight="1" x14ac:dyDescent="0.2">
      <c r="A143" t="s">
        <v>344</v>
      </c>
      <c r="B143" t="s">
        <v>351</v>
      </c>
      <c r="C143" t="s">
        <v>352</v>
      </c>
      <c r="D143" s="5">
        <v>2539223</v>
      </c>
      <c r="E143" t="s">
        <v>56</v>
      </c>
      <c r="F143">
        <v>1267</v>
      </c>
      <c r="G143">
        <v>776</v>
      </c>
      <c r="H143" s="6">
        <f t="shared" si="24"/>
        <v>0.6124704025256511</v>
      </c>
      <c r="I143" s="49">
        <v>228</v>
      </c>
      <c r="J143" s="7">
        <v>31</v>
      </c>
      <c r="K143" s="7">
        <v>275</v>
      </c>
      <c r="L143" s="7">
        <v>13</v>
      </c>
      <c r="M143" s="8">
        <v>1621</v>
      </c>
      <c r="N143" s="8">
        <v>189</v>
      </c>
      <c r="O143" s="8">
        <v>279</v>
      </c>
      <c r="P143" s="8">
        <v>356</v>
      </c>
      <c r="Q143" s="6">
        <f t="shared" si="23"/>
        <v>0.11659469463294263</v>
      </c>
      <c r="R143" s="6">
        <f t="shared" si="23"/>
        <v>0.17211597779148674</v>
      </c>
      <c r="S143" s="6">
        <f t="shared" si="23"/>
        <v>0.21961752004935226</v>
      </c>
      <c r="T143" s="7">
        <v>2400</v>
      </c>
      <c r="U143">
        <v>787</v>
      </c>
      <c r="V143">
        <v>27</v>
      </c>
      <c r="W143" s="9">
        <f t="shared" si="25"/>
        <v>3.4307496823379927E-2</v>
      </c>
      <c r="X143" s="7">
        <v>34</v>
      </c>
      <c r="Y143" s="9">
        <f t="shared" si="26"/>
        <v>4.3202033036848796E-2</v>
      </c>
      <c r="Z143" s="7">
        <v>54</v>
      </c>
      <c r="AA143" s="9">
        <f t="shared" si="27"/>
        <v>6.8614993646759853E-2</v>
      </c>
      <c r="AB143" s="7">
        <v>2543</v>
      </c>
      <c r="AC143" s="7">
        <v>445</v>
      </c>
      <c r="AD143" s="9">
        <f t="shared" si="28"/>
        <v>0.17499016909162407</v>
      </c>
      <c r="AE143" s="7">
        <v>152</v>
      </c>
      <c r="AF143" s="9">
        <f t="shared" si="29"/>
        <v>5.9771922925678331E-2</v>
      </c>
      <c r="AG143" s="7">
        <v>560</v>
      </c>
      <c r="AH143" s="9">
        <f t="shared" si="30"/>
        <v>0.22021234762092018</v>
      </c>
      <c r="AI143" s="7">
        <v>1442</v>
      </c>
      <c r="AJ143" s="7">
        <v>1583</v>
      </c>
      <c r="AK143">
        <v>148</v>
      </c>
      <c r="AL143">
        <v>25</v>
      </c>
      <c r="AM143">
        <v>60</v>
      </c>
      <c r="AN143" s="9">
        <f t="shared" si="31"/>
        <v>0.57432432432432434</v>
      </c>
      <c r="AO143" s="7">
        <v>2271</v>
      </c>
      <c r="AP143" s="7">
        <v>971</v>
      </c>
      <c r="AQ143" s="9">
        <f t="shared" si="32"/>
        <v>0.42756494936151473</v>
      </c>
      <c r="AR143" s="7">
        <v>141</v>
      </c>
      <c r="AS143" s="7">
        <v>106</v>
      </c>
      <c r="AT143" s="9">
        <f t="shared" si="33"/>
        <v>0.75177304964539005</v>
      </c>
    </row>
    <row r="144" spans="1:46" ht="15" customHeight="1" x14ac:dyDescent="0.2">
      <c r="A144" t="s">
        <v>353</v>
      </c>
      <c r="B144" t="s">
        <v>354</v>
      </c>
      <c r="C144" t="s">
        <v>355</v>
      </c>
      <c r="D144" s="5">
        <v>7981008</v>
      </c>
      <c r="E144" t="s">
        <v>56</v>
      </c>
      <c r="F144">
        <v>1299</v>
      </c>
      <c r="G144">
        <v>869</v>
      </c>
      <c r="H144" s="6">
        <f t="shared" si="24"/>
        <v>0.66897613548883761</v>
      </c>
      <c r="I144" s="49">
        <v>39</v>
      </c>
      <c r="J144" s="7">
        <v>20</v>
      </c>
      <c r="K144" s="7">
        <v>87</v>
      </c>
      <c r="L144" s="7">
        <v>32</v>
      </c>
      <c r="M144" s="8">
        <v>3272</v>
      </c>
      <c r="N144" s="8">
        <v>201</v>
      </c>
      <c r="O144" s="8">
        <v>296</v>
      </c>
      <c r="P144" s="8">
        <v>411</v>
      </c>
      <c r="Q144" s="6">
        <f t="shared" si="23"/>
        <v>6.1430317848410756E-2</v>
      </c>
      <c r="R144" s="6">
        <f t="shared" si="23"/>
        <v>9.0464547677261614E-2</v>
      </c>
      <c r="S144" s="6">
        <f t="shared" si="23"/>
        <v>0.12561124694376527</v>
      </c>
      <c r="T144" s="7">
        <v>4306</v>
      </c>
      <c r="U144">
        <v>356</v>
      </c>
      <c r="V144">
        <v>24</v>
      </c>
      <c r="W144" s="9">
        <f t="shared" si="25"/>
        <v>6.741573033707865E-2</v>
      </c>
      <c r="X144" s="7">
        <v>56</v>
      </c>
      <c r="Y144" s="9">
        <f t="shared" si="26"/>
        <v>0.15730337078651685</v>
      </c>
      <c r="Z144" s="7">
        <v>78</v>
      </c>
      <c r="AA144" s="9">
        <f t="shared" si="27"/>
        <v>0.21910112359550563</v>
      </c>
      <c r="AB144" s="7">
        <v>590</v>
      </c>
      <c r="AC144" s="7">
        <v>94</v>
      </c>
      <c r="AD144" s="9">
        <f t="shared" si="28"/>
        <v>0.15932203389830507</v>
      </c>
      <c r="AE144" s="7">
        <v>73</v>
      </c>
      <c r="AF144" s="9">
        <f t="shared" si="29"/>
        <v>0.12372881355932204</v>
      </c>
      <c r="AG144" s="7">
        <v>161</v>
      </c>
      <c r="AH144" s="9">
        <f t="shared" si="30"/>
        <v>0.27288135593220336</v>
      </c>
      <c r="AI144" s="7">
        <v>3150</v>
      </c>
      <c r="AJ144" s="7">
        <v>4089</v>
      </c>
      <c r="AK144">
        <v>19</v>
      </c>
      <c r="AL144">
        <v>5</v>
      </c>
      <c r="AM144">
        <v>3</v>
      </c>
      <c r="AN144" s="9">
        <f t="shared" si="31"/>
        <v>0.42105263157894735</v>
      </c>
      <c r="AO144" s="7">
        <v>4213</v>
      </c>
      <c r="AP144" s="7">
        <v>2359</v>
      </c>
      <c r="AQ144" s="9">
        <f t="shared" si="32"/>
        <v>0.55993353904581056</v>
      </c>
      <c r="AR144" s="7">
        <v>1177</v>
      </c>
      <c r="AS144" s="7">
        <v>1080</v>
      </c>
      <c r="AT144" s="9">
        <f t="shared" si="33"/>
        <v>0.91758708581138493</v>
      </c>
    </row>
    <row r="145" spans="1:46" ht="15" customHeight="1" x14ac:dyDescent="0.2">
      <c r="A145" t="s">
        <v>353</v>
      </c>
      <c r="B145" t="s">
        <v>356</v>
      </c>
      <c r="C145" t="s">
        <v>357</v>
      </c>
      <c r="D145" s="5">
        <v>9064742</v>
      </c>
      <c r="E145" t="s">
        <v>90</v>
      </c>
      <c r="F145">
        <v>1018</v>
      </c>
      <c r="G145">
        <v>1018</v>
      </c>
      <c r="H145" s="6">
        <f t="shared" si="24"/>
        <v>1</v>
      </c>
      <c r="I145" s="49">
        <v>41</v>
      </c>
      <c r="J145" s="7">
        <v>13</v>
      </c>
      <c r="K145" s="7">
        <v>72</v>
      </c>
      <c r="L145" s="7">
        <v>19</v>
      </c>
      <c r="M145" s="8">
        <v>1651</v>
      </c>
      <c r="N145" s="8">
        <v>329</v>
      </c>
      <c r="O145" s="8">
        <v>408</v>
      </c>
      <c r="P145" s="8">
        <v>502</v>
      </c>
      <c r="Q145" s="6">
        <f t="shared" si="23"/>
        <v>0.1992731677771048</v>
      </c>
      <c r="R145" s="6">
        <f t="shared" si="23"/>
        <v>0.2471229557843731</v>
      </c>
      <c r="S145" s="6">
        <f t="shared" si="23"/>
        <v>0.30405814657783159</v>
      </c>
      <c r="T145" s="7">
        <v>6015</v>
      </c>
      <c r="U145">
        <v>442</v>
      </c>
      <c r="V145">
        <v>29</v>
      </c>
      <c r="W145" s="9">
        <f t="shared" si="25"/>
        <v>6.561085972850679E-2</v>
      </c>
      <c r="X145" s="7">
        <v>81</v>
      </c>
      <c r="Y145" s="9">
        <f t="shared" si="26"/>
        <v>0.18325791855203619</v>
      </c>
      <c r="Z145" s="7">
        <v>103</v>
      </c>
      <c r="AA145" s="9">
        <f t="shared" si="27"/>
        <v>0.2330316742081448</v>
      </c>
      <c r="AB145" s="7">
        <v>393</v>
      </c>
      <c r="AC145" s="7">
        <v>76</v>
      </c>
      <c r="AD145" s="9">
        <f t="shared" si="28"/>
        <v>0.19338422391857507</v>
      </c>
      <c r="AE145" s="7">
        <v>59</v>
      </c>
      <c r="AF145" s="9">
        <f t="shared" si="29"/>
        <v>0.15012722646310434</v>
      </c>
      <c r="AG145" s="7">
        <v>125</v>
      </c>
      <c r="AH145" s="9">
        <f t="shared" si="30"/>
        <v>0.31806615776081426</v>
      </c>
      <c r="AI145" s="7">
        <v>3670</v>
      </c>
      <c r="AJ145" s="7">
        <v>3836</v>
      </c>
      <c r="AK145">
        <v>384</v>
      </c>
      <c r="AL145">
        <v>212</v>
      </c>
      <c r="AM145">
        <v>67</v>
      </c>
      <c r="AN145" s="9">
        <f t="shared" si="31"/>
        <v>0.7265625</v>
      </c>
      <c r="AO145" s="7">
        <v>6074</v>
      </c>
      <c r="AP145" s="7">
        <v>1553</v>
      </c>
      <c r="AQ145" s="9">
        <f t="shared" si="32"/>
        <v>0.25567994731643068</v>
      </c>
      <c r="AR145" s="7">
        <v>2452</v>
      </c>
      <c r="AS145" s="7">
        <v>2252</v>
      </c>
      <c r="AT145" s="9">
        <f t="shared" si="33"/>
        <v>0.91843393148450247</v>
      </c>
    </row>
    <row r="146" spans="1:46" ht="15" customHeight="1" x14ac:dyDescent="0.2">
      <c r="A146" t="s">
        <v>353</v>
      </c>
      <c r="B146" t="s">
        <v>358</v>
      </c>
      <c r="C146" t="s">
        <v>359</v>
      </c>
      <c r="D146" s="5">
        <v>1589681</v>
      </c>
      <c r="E146" t="s">
        <v>53</v>
      </c>
      <c r="F146">
        <v>1210</v>
      </c>
      <c r="G146">
        <v>747</v>
      </c>
      <c r="H146" s="6">
        <f t="shared" si="24"/>
        <v>0.61735537190082646</v>
      </c>
      <c r="I146" s="49">
        <v>39</v>
      </c>
      <c r="J146" s="7">
        <v>10</v>
      </c>
      <c r="K146" s="7">
        <v>88</v>
      </c>
      <c r="L146" s="7">
        <v>26</v>
      </c>
      <c r="M146" s="8">
        <v>694</v>
      </c>
      <c r="N146" s="8">
        <v>60</v>
      </c>
      <c r="O146" s="8">
        <v>84</v>
      </c>
      <c r="P146" s="8">
        <v>112</v>
      </c>
      <c r="Q146" s="6">
        <f t="shared" si="23"/>
        <v>8.645533141210375E-2</v>
      </c>
      <c r="R146" s="6">
        <f t="shared" si="23"/>
        <v>0.12103746397694524</v>
      </c>
      <c r="S146" s="6">
        <f t="shared" si="23"/>
        <v>0.16138328530259366</v>
      </c>
      <c r="T146" s="7">
        <v>3998</v>
      </c>
      <c r="U146">
        <v>81</v>
      </c>
      <c r="V146">
        <v>5</v>
      </c>
      <c r="W146" s="9">
        <f t="shared" si="25"/>
        <v>6.1728395061728392E-2</v>
      </c>
      <c r="X146" s="7">
        <v>0</v>
      </c>
      <c r="Y146" s="9">
        <f t="shared" si="26"/>
        <v>0</v>
      </c>
      <c r="Z146" s="7">
        <v>5</v>
      </c>
      <c r="AA146" s="9">
        <f t="shared" si="27"/>
        <v>6.1728395061728392E-2</v>
      </c>
      <c r="AB146" s="7">
        <v>597</v>
      </c>
      <c r="AC146" s="7">
        <v>17</v>
      </c>
      <c r="AD146" s="9">
        <f t="shared" si="28"/>
        <v>2.8475711892797319E-2</v>
      </c>
      <c r="AE146" s="7">
        <v>2</v>
      </c>
      <c r="AF146" s="9">
        <f t="shared" si="29"/>
        <v>3.3500837520938024E-3</v>
      </c>
      <c r="AG146" s="7">
        <v>18</v>
      </c>
      <c r="AH146" s="9">
        <f t="shared" si="30"/>
        <v>3.015075376884422E-2</v>
      </c>
      <c r="AI146" s="7">
        <v>2645</v>
      </c>
      <c r="AJ146" s="7">
        <v>2759</v>
      </c>
      <c r="AK146">
        <v>1</v>
      </c>
      <c r="AL146">
        <v>0</v>
      </c>
      <c r="AM146">
        <v>0</v>
      </c>
      <c r="AN146" s="9">
        <f t="shared" si="31"/>
        <v>0</v>
      </c>
      <c r="AO146" s="7">
        <v>3199</v>
      </c>
      <c r="AP146" s="7">
        <v>640</v>
      </c>
      <c r="AQ146" s="9">
        <f t="shared" si="32"/>
        <v>0.20006251953735543</v>
      </c>
      <c r="AR146" s="7">
        <v>206</v>
      </c>
      <c r="AS146" s="7">
        <v>179</v>
      </c>
      <c r="AT146" s="9">
        <f t="shared" si="33"/>
        <v>0.8689320388349514</v>
      </c>
    </row>
    <row r="147" spans="1:46" ht="15" customHeight="1" x14ac:dyDescent="0.2">
      <c r="A147" t="s">
        <v>360</v>
      </c>
      <c r="B147" t="s">
        <v>361</v>
      </c>
      <c r="C147" t="s">
        <v>362</v>
      </c>
      <c r="D147" s="5">
        <v>2474843</v>
      </c>
      <c r="E147" t="s">
        <v>53</v>
      </c>
      <c r="F147">
        <v>316</v>
      </c>
      <c r="G147">
        <v>312</v>
      </c>
      <c r="H147" s="6">
        <f t="shared" si="24"/>
        <v>0.98734177215189878</v>
      </c>
      <c r="I147" s="49">
        <v>45</v>
      </c>
      <c r="J147" s="7">
        <v>15</v>
      </c>
      <c r="K147" s="7">
        <v>111</v>
      </c>
      <c r="L147" s="7">
        <v>50</v>
      </c>
      <c r="M147" s="8">
        <v>570</v>
      </c>
      <c r="N147" s="8">
        <v>46</v>
      </c>
      <c r="O147" s="8">
        <v>72</v>
      </c>
      <c r="P147" s="8">
        <v>120</v>
      </c>
      <c r="Q147" s="6">
        <f t="shared" si="23"/>
        <v>8.0701754385964913E-2</v>
      </c>
      <c r="R147" s="6">
        <f t="shared" si="23"/>
        <v>0.12631578947368421</v>
      </c>
      <c r="S147" s="6">
        <f t="shared" si="23"/>
        <v>0.21052631578947367</v>
      </c>
      <c r="T147" s="7">
        <v>1403</v>
      </c>
      <c r="U147">
        <v>104</v>
      </c>
      <c r="V147">
        <v>5</v>
      </c>
      <c r="W147" s="9">
        <f t="shared" si="25"/>
        <v>4.807692307692308E-2</v>
      </c>
      <c r="X147" s="7">
        <v>41</v>
      </c>
      <c r="Y147" s="9">
        <f t="shared" si="26"/>
        <v>0.39423076923076922</v>
      </c>
      <c r="Z147" s="7">
        <v>45</v>
      </c>
      <c r="AA147" s="9">
        <f t="shared" si="27"/>
        <v>0.43269230769230771</v>
      </c>
      <c r="AB147" s="7">
        <v>265</v>
      </c>
      <c r="AC147" s="7">
        <v>51</v>
      </c>
      <c r="AD147" s="9">
        <f t="shared" si="28"/>
        <v>0.19245283018867926</v>
      </c>
      <c r="AE147" s="7">
        <v>51</v>
      </c>
      <c r="AF147" s="9">
        <f t="shared" si="29"/>
        <v>0.19245283018867926</v>
      </c>
      <c r="AG147" s="7">
        <v>97</v>
      </c>
      <c r="AH147" s="9">
        <f t="shared" si="30"/>
        <v>0.36603773584905658</v>
      </c>
      <c r="AI147" s="7">
        <v>851</v>
      </c>
      <c r="AJ147" s="7">
        <v>933</v>
      </c>
      <c r="AK147">
        <v>162</v>
      </c>
      <c r="AL147">
        <v>65</v>
      </c>
      <c r="AM147">
        <v>36</v>
      </c>
      <c r="AN147" s="9">
        <f t="shared" si="31"/>
        <v>0.62345679012345678</v>
      </c>
      <c r="AO147" s="7">
        <v>868</v>
      </c>
      <c r="AP147" s="7">
        <v>592</v>
      </c>
      <c r="AQ147" s="9">
        <f t="shared" si="32"/>
        <v>0.6820276497695853</v>
      </c>
      <c r="AR147" s="7">
        <v>232</v>
      </c>
      <c r="AS147" s="7">
        <v>214</v>
      </c>
      <c r="AT147" s="9">
        <f t="shared" si="33"/>
        <v>0.92241379310344829</v>
      </c>
    </row>
    <row r="148" spans="1:46" ht="15" customHeight="1" x14ac:dyDescent="0.2">
      <c r="A148" t="s">
        <v>360</v>
      </c>
      <c r="B148" t="s">
        <v>363</v>
      </c>
      <c r="C148" t="s">
        <v>364</v>
      </c>
      <c r="D148" s="5">
        <v>3890343</v>
      </c>
      <c r="E148" t="s">
        <v>53</v>
      </c>
      <c r="F148">
        <v>526</v>
      </c>
      <c r="G148">
        <v>397</v>
      </c>
      <c r="H148" s="6">
        <f t="shared" si="24"/>
        <v>0.75475285171102657</v>
      </c>
      <c r="I148" s="49">
        <v>64</v>
      </c>
      <c r="J148" s="7">
        <v>26</v>
      </c>
      <c r="K148" s="7">
        <v>82</v>
      </c>
      <c r="L148" s="7">
        <v>29</v>
      </c>
      <c r="M148" s="8">
        <v>581</v>
      </c>
      <c r="N148" s="8">
        <v>38</v>
      </c>
      <c r="O148" s="8">
        <v>81</v>
      </c>
      <c r="P148" s="8">
        <v>135</v>
      </c>
      <c r="Q148" s="6">
        <f t="shared" si="23"/>
        <v>6.5404475043029264E-2</v>
      </c>
      <c r="R148" s="6">
        <f t="shared" si="23"/>
        <v>0.13941480206540446</v>
      </c>
      <c r="S148" s="6">
        <f t="shared" si="23"/>
        <v>0.23235800344234078</v>
      </c>
      <c r="T148" s="7">
        <v>2134</v>
      </c>
      <c r="U148">
        <v>156</v>
      </c>
      <c r="V148">
        <v>10</v>
      </c>
      <c r="W148" s="9">
        <f t="shared" si="25"/>
        <v>6.4102564102564097E-2</v>
      </c>
      <c r="X148" s="7">
        <v>19</v>
      </c>
      <c r="Y148" s="9">
        <f t="shared" si="26"/>
        <v>0.12179487179487179</v>
      </c>
      <c r="Z148" s="7">
        <v>26</v>
      </c>
      <c r="AA148" s="9">
        <f t="shared" si="27"/>
        <v>0.16666666666666666</v>
      </c>
      <c r="AB148" s="7">
        <v>140</v>
      </c>
      <c r="AC148" s="7">
        <v>19</v>
      </c>
      <c r="AD148" s="9">
        <f t="shared" si="28"/>
        <v>0.1357142857142857</v>
      </c>
      <c r="AE148" s="7">
        <v>26</v>
      </c>
      <c r="AF148" s="9">
        <f t="shared" si="29"/>
        <v>0.18571428571428572</v>
      </c>
      <c r="AG148" s="7">
        <v>34</v>
      </c>
      <c r="AH148" s="9">
        <f t="shared" si="30"/>
        <v>0.24285714285714285</v>
      </c>
      <c r="AI148" s="7">
        <v>1504</v>
      </c>
      <c r="AJ148" s="7">
        <v>1581</v>
      </c>
      <c r="AK148">
        <v>192</v>
      </c>
      <c r="AL148">
        <v>11</v>
      </c>
      <c r="AM148">
        <v>28</v>
      </c>
      <c r="AN148" s="9">
        <f t="shared" si="31"/>
        <v>0.203125</v>
      </c>
      <c r="AO148" s="7">
        <v>1607</v>
      </c>
      <c r="AP148" s="7">
        <v>451</v>
      </c>
      <c r="AQ148" s="9">
        <f t="shared" si="32"/>
        <v>0.28064716863721217</v>
      </c>
      <c r="AR148" s="7">
        <v>353</v>
      </c>
      <c r="AS148" s="7">
        <v>298</v>
      </c>
      <c r="AT148" s="9">
        <f t="shared" si="33"/>
        <v>0.84419263456090654</v>
      </c>
    </row>
    <row r="149" spans="1:46" ht="15" customHeight="1" x14ac:dyDescent="0.2">
      <c r="A149" t="s">
        <v>360</v>
      </c>
      <c r="B149" t="s">
        <v>365</v>
      </c>
      <c r="C149" t="s">
        <v>366</v>
      </c>
      <c r="D149" s="5">
        <v>18367757</v>
      </c>
      <c r="E149" t="s">
        <v>90</v>
      </c>
      <c r="F149">
        <v>1154</v>
      </c>
      <c r="G149">
        <v>1060</v>
      </c>
      <c r="H149" s="6">
        <f t="shared" si="24"/>
        <v>0.91854419410745236</v>
      </c>
      <c r="I149" s="49">
        <v>45</v>
      </c>
      <c r="J149" s="7">
        <v>14</v>
      </c>
      <c r="K149" s="7">
        <v>60</v>
      </c>
      <c r="L149" s="7">
        <v>19</v>
      </c>
      <c r="M149" s="8">
        <v>1903</v>
      </c>
      <c r="N149" s="8">
        <v>192</v>
      </c>
      <c r="O149" s="8">
        <v>272</v>
      </c>
      <c r="P149" s="8">
        <v>354</v>
      </c>
      <c r="Q149" s="6">
        <f t="shared" si="23"/>
        <v>0.10089332632685234</v>
      </c>
      <c r="R149" s="6">
        <f t="shared" si="23"/>
        <v>0.14293221229637415</v>
      </c>
      <c r="S149" s="6">
        <f t="shared" si="23"/>
        <v>0.18602207041513399</v>
      </c>
      <c r="T149" s="7">
        <v>5460</v>
      </c>
      <c r="U149">
        <v>1018</v>
      </c>
      <c r="V149">
        <v>3</v>
      </c>
      <c r="W149" s="9">
        <f t="shared" si="25"/>
        <v>2.9469548133595285E-3</v>
      </c>
      <c r="X149" s="7">
        <v>22</v>
      </c>
      <c r="Y149" s="9">
        <f t="shared" si="26"/>
        <v>2.1611001964636542E-2</v>
      </c>
      <c r="Z149" s="7">
        <v>23</v>
      </c>
      <c r="AA149" s="9">
        <f t="shared" si="27"/>
        <v>2.2593320235756387E-2</v>
      </c>
      <c r="AB149" s="7">
        <v>493</v>
      </c>
      <c r="AC149" s="7">
        <v>84</v>
      </c>
      <c r="AD149" s="9">
        <f t="shared" si="28"/>
        <v>0.17038539553752535</v>
      </c>
      <c r="AE149" s="7">
        <v>81</v>
      </c>
      <c r="AF149" s="9">
        <f t="shared" si="29"/>
        <v>0.1643002028397566</v>
      </c>
      <c r="AG149" s="7">
        <v>162</v>
      </c>
      <c r="AH149" s="9">
        <f t="shared" si="30"/>
        <v>0.32860040567951321</v>
      </c>
      <c r="AI149" s="7">
        <v>3606</v>
      </c>
      <c r="AJ149" s="7">
        <v>4217</v>
      </c>
      <c r="AK149">
        <v>846</v>
      </c>
      <c r="AL149">
        <v>209</v>
      </c>
      <c r="AM149">
        <v>553</v>
      </c>
      <c r="AN149" s="9">
        <f t="shared" si="31"/>
        <v>0.900709219858156</v>
      </c>
      <c r="AO149" s="7">
        <v>1613</v>
      </c>
      <c r="AP149" s="7">
        <v>1142</v>
      </c>
      <c r="AQ149" s="9">
        <f t="shared" si="32"/>
        <v>0.70799752014879103</v>
      </c>
      <c r="AR149" s="7">
        <v>1992</v>
      </c>
      <c r="AS149" s="7">
        <v>1886</v>
      </c>
      <c r="AT149" s="9">
        <f t="shared" si="33"/>
        <v>0.94678714859437751</v>
      </c>
    </row>
    <row r="150" spans="1:46" ht="15" customHeight="1" x14ac:dyDescent="0.2">
      <c r="A150" t="s">
        <v>360</v>
      </c>
      <c r="B150" t="s">
        <v>367</v>
      </c>
      <c r="C150" t="s">
        <v>368</v>
      </c>
      <c r="D150" s="5">
        <v>1617421</v>
      </c>
      <c r="E150" t="s">
        <v>53</v>
      </c>
      <c r="F150">
        <v>181</v>
      </c>
      <c r="G150">
        <v>64</v>
      </c>
      <c r="H150" s="6">
        <f t="shared" si="24"/>
        <v>0.35359116022099446</v>
      </c>
      <c r="I150" s="49">
        <v>41</v>
      </c>
      <c r="J150" s="7">
        <v>13</v>
      </c>
      <c r="K150" s="7">
        <v>55</v>
      </c>
      <c r="L150" s="7">
        <v>17</v>
      </c>
      <c r="M150" s="8">
        <v>456</v>
      </c>
      <c r="N150" s="8">
        <v>28</v>
      </c>
      <c r="O150" s="8">
        <v>39</v>
      </c>
      <c r="P150" s="8">
        <v>54</v>
      </c>
      <c r="Q150" s="6">
        <f t="shared" si="23"/>
        <v>6.1403508771929821E-2</v>
      </c>
      <c r="R150" s="6">
        <f t="shared" si="23"/>
        <v>8.5526315789473686E-2</v>
      </c>
      <c r="S150" s="6">
        <f t="shared" si="23"/>
        <v>0.11842105263157894</v>
      </c>
      <c r="T150" s="7">
        <v>128</v>
      </c>
      <c r="U150">
        <v>58</v>
      </c>
      <c r="V150">
        <v>2</v>
      </c>
      <c r="W150" s="9">
        <f t="shared" si="25"/>
        <v>3.4482758620689655E-2</v>
      </c>
      <c r="X150" s="7">
        <v>31</v>
      </c>
      <c r="Y150" s="9">
        <f t="shared" si="26"/>
        <v>0.53448275862068961</v>
      </c>
      <c r="Z150" s="7">
        <v>32</v>
      </c>
      <c r="AA150" s="9">
        <f t="shared" si="27"/>
        <v>0.55172413793103448</v>
      </c>
      <c r="AB150" s="7">
        <v>51</v>
      </c>
      <c r="AC150" s="7">
        <v>13</v>
      </c>
      <c r="AD150" s="9">
        <f t="shared" si="28"/>
        <v>0.25490196078431371</v>
      </c>
      <c r="AE150" s="7">
        <v>8</v>
      </c>
      <c r="AF150" s="9">
        <f t="shared" si="29"/>
        <v>0.15686274509803921</v>
      </c>
      <c r="AG150" s="7">
        <v>21</v>
      </c>
      <c r="AH150" s="9">
        <f t="shared" si="30"/>
        <v>0.41176470588235292</v>
      </c>
      <c r="AI150" s="7">
        <v>94</v>
      </c>
      <c r="AJ150" s="7">
        <v>495</v>
      </c>
      <c r="AK150">
        <v>108</v>
      </c>
      <c r="AL150">
        <v>11</v>
      </c>
      <c r="AM150">
        <v>27</v>
      </c>
      <c r="AN150" s="9">
        <f t="shared" si="31"/>
        <v>0.35185185185185186</v>
      </c>
      <c r="AO150" s="7">
        <v>480</v>
      </c>
      <c r="AP150" s="7">
        <v>347</v>
      </c>
      <c r="AQ150" s="9">
        <f t="shared" si="32"/>
        <v>0.72291666666666665</v>
      </c>
      <c r="AR150" s="7">
        <v>132</v>
      </c>
      <c r="AS150" s="7">
        <v>126</v>
      </c>
      <c r="AT150" s="9">
        <f t="shared" si="33"/>
        <v>0.95454545454545459</v>
      </c>
    </row>
    <row r="151" spans="1:46" ht="15" customHeight="1" x14ac:dyDescent="0.2">
      <c r="A151" t="s">
        <v>360</v>
      </c>
      <c r="B151" t="s">
        <v>369</v>
      </c>
      <c r="C151" t="s">
        <v>370</v>
      </c>
      <c r="D151" s="5">
        <v>2291529</v>
      </c>
      <c r="E151" t="s">
        <v>53</v>
      </c>
      <c r="F151">
        <v>181</v>
      </c>
      <c r="G151">
        <v>68</v>
      </c>
      <c r="H151" s="6">
        <f t="shared" si="24"/>
        <v>0.37569060773480661</v>
      </c>
      <c r="I151" s="49">
        <v>16</v>
      </c>
      <c r="J151" s="7">
        <v>2</v>
      </c>
      <c r="K151" s="7">
        <v>136</v>
      </c>
      <c r="L151" s="7">
        <v>49</v>
      </c>
      <c r="M151" s="8">
        <v>123</v>
      </c>
      <c r="N151" s="8">
        <v>6</v>
      </c>
      <c r="O151" s="8">
        <v>9</v>
      </c>
      <c r="P151" s="8">
        <v>15</v>
      </c>
      <c r="Q151" s="6">
        <f t="shared" si="23"/>
        <v>4.878048780487805E-2</v>
      </c>
      <c r="R151" s="6">
        <f t="shared" si="23"/>
        <v>7.3170731707317069E-2</v>
      </c>
      <c r="S151" s="6">
        <f t="shared" si="23"/>
        <v>0.12195121951219512</v>
      </c>
      <c r="T151" s="7">
        <v>302</v>
      </c>
      <c r="U151">
        <v>160</v>
      </c>
      <c r="V151">
        <v>12</v>
      </c>
      <c r="W151" s="9">
        <f t="shared" si="25"/>
        <v>7.4999999999999997E-2</v>
      </c>
      <c r="X151" s="7">
        <v>62</v>
      </c>
      <c r="Y151" s="9">
        <f t="shared" si="26"/>
        <v>0.38750000000000001</v>
      </c>
      <c r="Z151" s="7">
        <v>62</v>
      </c>
      <c r="AA151" s="9">
        <f t="shared" si="27"/>
        <v>0.38750000000000001</v>
      </c>
      <c r="AB151" s="7">
        <v>65</v>
      </c>
      <c r="AC151" s="7">
        <v>12</v>
      </c>
      <c r="AD151" s="9">
        <f t="shared" si="28"/>
        <v>0.18461538461538463</v>
      </c>
      <c r="AE151" s="7">
        <v>19</v>
      </c>
      <c r="AF151" s="9">
        <f t="shared" si="29"/>
        <v>0.29230769230769232</v>
      </c>
      <c r="AG151" s="7">
        <v>27</v>
      </c>
      <c r="AH151" s="9">
        <f t="shared" si="30"/>
        <v>0.41538461538461541</v>
      </c>
      <c r="AI151" s="7">
        <v>221</v>
      </c>
      <c r="AJ151" s="7">
        <v>347</v>
      </c>
      <c r="AK151">
        <v>0</v>
      </c>
      <c r="AL151">
        <v>0</v>
      </c>
      <c r="AM151">
        <v>0</v>
      </c>
      <c r="AN151" s="9" t="str">
        <f t="shared" si="31"/>
        <v>NA</v>
      </c>
      <c r="AO151" s="7">
        <v>282</v>
      </c>
      <c r="AP151" s="7">
        <v>151</v>
      </c>
      <c r="AQ151" s="9">
        <f t="shared" si="32"/>
        <v>0.53546099290780147</v>
      </c>
      <c r="AR151" s="7">
        <v>282</v>
      </c>
      <c r="AS151" s="7">
        <v>273</v>
      </c>
      <c r="AT151" s="9">
        <f t="shared" si="33"/>
        <v>0.96808510638297873</v>
      </c>
    </row>
    <row r="152" spans="1:46" ht="15" customHeight="1" x14ac:dyDescent="0.2">
      <c r="A152" t="s">
        <v>360</v>
      </c>
      <c r="B152" t="s">
        <v>371</v>
      </c>
      <c r="C152" t="s">
        <v>372</v>
      </c>
      <c r="D152" s="5">
        <v>704860</v>
      </c>
      <c r="E152" t="s">
        <v>53</v>
      </c>
      <c r="F152">
        <v>167</v>
      </c>
      <c r="G152">
        <v>98</v>
      </c>
      <c r="H152" s="6">
        <f t="shared" si="24"/>
        <v>0.58682634730538918</v>
      </c>
      <c r="I152" s="49">
        <v>10</v>
      </c>
      <c r="J152" s="7">
        <v>7</v>
      </c>
      <c r="K152" s="7">
        <v>38</v>
      </c>
      <c r="L152" s="7">
        <v>22</v>
      </c>
      <c r="M152" s="8">
        <v>219</v>
      </c>
      <c r="N152" s="8">
        <v>10</v>
      </c>
      <c r="O152" s="8">
        <v>18</v>
      </c>
      <c r="P152" s="8">
        <v>34</v>
      </c>
      <c r="Q152" s="6">
        <f t="shared" si="23"/>
        <v>4.5662100456621002E-2</v>
      </c>
      <c r="R152" s="6">
        <f t="shared" si="23"/>
        <v>8.2191780821917804E-2</v>
      </c>
      <c r="S152" s="6">
        <f t="shared" si="23"/>
        <v>0.15525114155251141</v>
      </c>
      <c r="T152" s="7">
        <v>275</v>
      </c>
      <c r="U152">
        <v>21</v>
      </c>
      <c r="V152">
        <v>0</v>
      </c>
      <c r="W152" s="9">
        <f t="shared" si="25"/>
        <v>0</v>
      </c>
      <c r="X152" s="7">
        <v>1</v>
      </c>
      <c r="Y152" s="9">
        <f t="shared" si="26"/>
        <v>4.7619047619047616E-2</v>
      </c>
      <c r="Z152" s="7">
        <v>1</v>
      </c>
      <c r="AA152" s="9">
        <f t="shared" si="27"/>
        <v>4.7619047619047616E-2</v>
      </c>
      <c r="AB152" s="7">
        <v>108</v>
      </c>
      <c r="AC152" s="7">
        <v>13</v>
      </c>
      <c r="AD152" s="9">
        <f t="shared" si="28"/>
        <v>0.12037037037037036</v>
      </c>
      <c r="AE152" s="7">
        <v>11</v>
      </c>
      <c r="AF152" s="9">
        <f t="shared" si="29"/>
        <v>0.10185185185185185</v>
      </c>
      <c r="AG152" s="7">
        <v>23</v>
      </c>
      <c r="AH152" s="9">
        <f t="shared" si="30"/>
        <v>0.21296296296296297</v>
      </c>
      <c r="AI152" s="7">
        <v>224</v>
      </c>
      <c r="AJ152" s="7">
        <v>320</v>
      </c>
      <c r="AK152">
        <v>202</v>
      </c>
      <c r="AL152">
        <v>0</v>
      </c>
      <c r="AM152">
        <v>3</v>
      </c>
      <c r="AN152" s="9">
        <f t="shared" si="31"/>
        <v>1.4851485148514851E-2</v>
      </c>
      <c r="AO152" s="7">
        <v>340</v>
      </c>
      <c r="AP152" s="7">
        <v>243</v>
      </c>
      <c r="AQ152" s="9">
        <f t="shared" si="32"/>
        <v>0.71470588235294119</v>
      </c>
      <c r="AR152" s="7">
        <v>101</v>
      </c>
      <c r="AS152" s="7">
        <v>89</v>
      </c>
      <c r="AT152" s="9">
        <f t="shared" si="33"/>
        <v>0.88118811881188119</v>
      </c>
    </row>
    <row r="153" spans="1:46" ht="15" customHeight="1" x14ac:dyDescent="0.2">
      <c r="A153" t="s">
        <v>360</v>
      </c>
      <c r="B153" t="s">
        <v>373</v>
      </c>
      <c r="C153" t="s">
        <v>374</v>
      </c>
      <c r="D153" s="5">
        <v>1067678</v>
      </c>
      <c r="E153" t="s">
        <v>53</v>
      </c>
      <c r="F153">
        <v>133</v>
      </c>
      <c r="G153">
        <v>105</v>
      </c>
      <c r="H153" s="6">
        <f t="shared" si="24"/>
        <v>0.78947368421052633</v>
      </c>
      <c r="I153" s="49">
        <v>15</v>
      </c>
      <c r="J153" s="7">
        <v>1</v>
      </c>
      <c r="K153" s="7">
        <v>28</v>
      </c>
      <c r="L153" s="7">
        <v>1</v>
      </c>
      <c r="M153" s="8">
        <v>179</v>
      </c>
      <c r="N153" s="8">
        <v>11</v>
      </c>
      <c r="O153" s="8">
        <v>11</v>
      </c>
      <c r="P153" s="8">
        <v>21</v>
      </c>
      <c r="Q153" s="6">
        <f t="shared" si="23"/>
        <v>6.1452513966480445E-2</v>
      </c>
      <c r="R153" s="6">
        <f t="shared" si="23"/>
        <v>6.1452513966480445E-2</v>
      </c>
      <c r="S153" s="6">
        <f t="shared" si="23"/>
        <v>0.11731843575418995</v>
      </c>
      <c r="T153" s="7">
        <v>585</v>
      </c>
      <c r="U153">
        <v>92</v>
      </c>
      <c r="V153">
        <v>1</v>
      </c>
      <c r="W153" s="9">
        <f t="shared" si="25"/>
        <v>1.0869565217391304E-2</v>
      </c>
      <c r="X153" s="7">
        <v>14</v>
      </c>
      <c r="Y153" s="9">
        <f t="shared" si="26"/>
        <v>0.15217391304347827</v>
      </c>
      <c r="Z153" s="7">
        <v>14</v>
      </c>
      <c r="AA153" s="9">
        <f t="shared" si="27"/>
        <v>0.15217391304347827</v>
      </c>
      <c r="AB153" s="7">
        <v>25</v>
      </c>
      <c r="AC153" s="7">
        <v>0</v>
      </c>
      <c r="AD153" s="9">
        <f t="shared" si="28"/>
        <v>0</v>
      </c>
      <c r="AE153" s="7">
        <v>6</v>
      </c>
      <c r="AF153" s="9">
        <f t="shared" si="29"/>
        <v>0.24</v>
      </c>
      <c r="AG153" s="7">
        <v>5</v>
      </c>
      <c r="AH153" s="9">
        <f t="shared" si="30"/>
        <v>0.2</v>
      </c>
      <c r="AI153" s="7">
        <v>490</v>
      </c>
      <c r="AJ153" s="7">
        <v>537</v>
      </c>
      <c r="AK153">
        <v>0</v>
      </c>
      <c r="AL153">
        <v>0</v>
      </c>
      <c r="AM153">
        <v>0</v>
      </c>
      <c r="AN153" s="9" t="str">
        <f t="shared" si="31"/>
        <v>NA</v>
      </c>
      <c r="AO153" s="7">
        <v>573</v>
      </c>
      <c r="AP153" s="7">
        <v>95</v>
      </c>
      <c r="AQ153" s="9">
        <f t="shared" si="32"/>
        <v>0.16579406631762653</v>
      </c>
      <c r="AR153" s="7">
        <v>214</v>
      </c>
      <c r="AS153" s="7">
        <v>205</v>
      </c>
      <c r="AT153" s="9">
        <f t="shared" si="33"/>
        <v>0.95794392523364491</v>
      </c>
    </row>
    <row r="154" spans="1:46" ht="15" customHeight="1" x14ac:dyDescent="0.2">
      <c r="A154" t="s">
        <v>360</v>
      </c>
      <c r="B154" t="s">
        <v>375</v>
      </c>
      <c r="C154" t="s">
        <v>376</v>
      </c>
      <c r="D154" s="5">
        <f>11407163+1760322</f>
        <v>13167485</v>
      </c>
      <c r="E154" t="s">
        <v>56</v>
      </c>
      <c r="F154">
        <v>869</v>
      </c>
      <c r="G154">
        <v>567</v>
      </c>
      <c r="H154" s="6">
        <f t="shared" si="24"/>
        <v>0.65247410817031071</v>
      </c>
      <c r="I154" s="49">
        <v>37</v>
      </c>
      <c r="J154" s="7">
        <v>14</v>
      </c>
      <c r="K154" s="7">
        <v>126</v>
      </c>
      <c r="L154" s="7">
        <v>20</v>
      </c>
      <c r="M154" s="8">
        <v>109</v>
      </c>
      <c r="N154" s="8">
        <v>25</v>
      </c>
      <c r="O154" s="8">
        <v>38</v>
      </c>
      <c r="P154" s="8">
        <v>45</v>
      </c>
      <c r="Q154" s="6">
        <f t="shared" si="23"/>
        <v>0.22935779816513763</v>
      </c>
      <c r="R154" s="6">
        <f t="shared" si="23"/>
        <v>0.34862385321100919</v>
      </c>
      <c r="S154" s="6">
        <f t="shared" si="23"/>
        <v>0.41284403669724773</v>
      </c>
      <c r="T154" s="7">
        <v>210</v>
      </c>
      <c r="U154">
        <v>7</v>
      </c>
      <c r="V154">
        <v>0</v>
      </c>
      <c r="W154" s="9">
        <f t="shared" si="25"/>
        <v>0</v>
      </c>
      <c r="X154" s="7">
        <v>0</v>
      </c>
      <c r="Y154" s="9">
        <f t="shared" si="26"/>
        <v>0</v>
      </c>
      <c r="Z154" s="7">
        <v>0</v>
      </c>
      <c r="AA154" s="9">
        <f t="shared" si="27"/>
        <v>0</v>
      </c>
      <c r="AB154" s="7">
        <v>0</v>
      </c>
      <c r="AC154" s="7">
        <v>0</v>
      </c>
      <c r="AD154" s="9" t="str">
        <f t="shared" si="28"/>
        <v>NA</v>
      </c>
      <c r="AE154" s="7">
        <v>0</v>
      </c>
      <c r="AF154" s="9" t="str">
        <f t="shared" si="29"/>
        <v>NA</v>
      </c>
      <c r="AG154" s="7">
        <v>0</v>
      </c>
      <c r="AH154" s="9" t="str">
        <f t="shared" si="30"/>
        <v>NA</v>
      </c>
      <c r="AI154" s="7">
        <v>149</v>
      </c>
      <c r="AJ154" s="7">
        <v>149</v>
      </c>
      <c r="AK154">
        <v>0</v>
      </c>
      <c r="AL154">
        <v>0</v>
      </c>
      <c r="AM154">
        <v>0</v>
      </c>
      <c r="AN154" s="9" t="str">
        <f t="shared" si="31"/>
        <v>NA</v>
      </c>
      <c r="AO154" s="7">
        <v>150</v>
      </c>
      <c r="AP154" s="7">
        <v>117</v>
      </c>
      <c r="AQ154" s="9">
        <f t="shared" si="32"/>
        <v>0.78</v>
      </c>
      <c r="AR154" s="7">
        <v>97</v>
      </c>
      <c r="AS154" s="7">
        <v>88</v>
      </c>
      <c r="AT154" s="9">
        <f t="shared" si="33"/>
        <v>0.90721649484536082</v>
      </c>
    </row>
    <row r="155" spans="1:46" ht="15" customHeight="1" x14ac:dyDescent="0.2">
      <c r="A155" t="s">
        <v>377</v>
      </c>
      <c r="B155" t="s">
        <v>378</v>
      </c>
      <c r="C155" t="s">
        <v>379</v>
      </c>
      <c r="D155" s="5">
        <v>23987809</v>
      </c>
      <c r="E155" t="s">
        <v>90</v>
      </c>
      <c r="F155">
        <v>6191</v>
      </c>
      <c r="G155">
        <v>5444</v>
      </c>
      <c r="H155" s="6">
        <f t="shared" si="24"/>
        <v>0.87934097884025197</v>
      </c>
      <c r="I155" s="49">
        <v>412</v>
      </c>
      <c r="J155" s="7">
        <v>276</v>
      </c>
      <c r="K155" s="7">
        <v>414</v>
      </c>
      <c r="L155" s="7">
        <v>282</v>
      </c>
      <c r="M155" s="8">
        <v>721</v>
      </c>
      <c r="N155" s="8">
        <v>74</v>
      </c>
      <c r="O155" s="8">
        <v>94</v>
      </c>
      <c r="P155" s="8">
        <v>125</v>
      </c>
      <c r="Q155" s="6">
        <f t="shared" si="23"/>
        <v>0.10263522884882108</v>
      </c>
      <c r="R155" s="6">
        <f t="shared" si="23"/>
        <v>0.13037447988904299</v>
      </c>
      <c r="S155" s="6">
        <f t="shared" si="23"/>
        <v>0.17337031900138697</v>
      </c>
      <c r="T155" s="7">
        <v>17418</v>
      </c>
      <c r="U155">
        <v>773</v>
      </c>
      <c r="V155">
        <v>0</v>
      </c>
      <c r="W155" s="9">
        <f t="shared" si="25"/>
        <v>0</v>
      </c>
      <c r="X155" s="7">
        <v>485</v>
      </c>
      <c r="Y155" s="9">
        <f t="shared" si="26"/>
        <v>0.62742561448900391</v>
      </c>
      <c r="Z155" s="7">
        <v>485</v>
      </c>
      <c r="AA155" s="9">
        <f t="shared" si="27"/>
        <v>0.62742561448900391</v>
      </c>
      <c r="AB155" s="7">
        <v>264</v>
      </c>
      <c r="AC155" s="7">
        <v>0</v>
      </c>
      <c r="AD155" s="9">
        <f t="shared" si="28"/>
        <v>0</v>
      </c>
      <c r="AE155" s="7">
        <v>96</v>
      </c>
      <c r="AF155" s="9">
        <f t="shared" si="29"/>
        <v>0.36363636363636365</v>
      </c>
      <c r="AG155" s="7">
        <v>96</v>
      </c>
      <c r="AH155" s="9">
        <f t="shared" si="30"/>
        <v>0.36363636363636365</v>
      </c>
      <c r="AI155" s="7">
        <v>8514</v>
      </c>
      <c r="AJ155" s="7">
        <v>9471</v>
      </c>
      <c r="AK155">
        <v>1440</v>
      </c>
      <c r="AL155">
        <v>16</v>
      </c>
      <c r="AM155">
        <v>36</v>
      </c>
      <c r="AN155" s="9">
        <f t="shared" si="31"/>
        <v>3.6111111111111108E-2</v>
      </c>
      <c r="AO155" s="7">
        <v>1240</v>
      </c>
      <c r="AP155" s="7">
        <v>764</v>
      </c>
      <c r="AQ155" s="9">
        <f t="shared" si="32"/>
        <v>0.61612903225806448</v>
      </c>
      <c r="AR155" s="7">
        <v>5517</v>
      </c>
      <c r="AS155" s="7">
        <v>5066</v>
      </c>
      <c r="AT155" s="9">
        <f t="shared" si="33"/>
        <v>0.91825267355446805</v>
      </c>
    </row>
    <row r="156" spans="1:46" ht="15" customHeight="1" x14ac:dyDescent="0.2">
      <c r="A156" t="s">
        <v>377</v>
      </c>
      <c r="B156" t="s">
        <v>380</v>
      </c>
      <c r="C156" t="s">
        <v>381</v>
      </c>
      <c r="D156" s="5">
        <v>1784969</v>
      </c>
      <c r="E156" t="s">
        <v>53</v>
      </c>
      <c r="F156">
        <v>535</v>
      </c>
      <c r="G156">
        <v>495</v>
      </c>
      <c r="H156" s="6">
        <f t="shared" si="24"/>
        <v>0.92523364485981308</v>
      </c>
      <c r="I156" s="49">
        <v>348</v>
      </c>
      <c r="J156" s="7">
        <v>253</v>
      </c>
      <c r="K156" s="7">
        <v>358</v>
      </c>
      <c r="L156" s="7">
        <v>257</v>
      </c>
      <c r="M156" s="8">
        <v>283</v>
      </c>
      <c r="N156" s="8">
        <v>10</v>
      </c>
      <c r="O156" s="8">
        <v>19</v>
      </c>
      <c r="P156" s="8">
        <v>23</v>
      </c>
      <c r="Q156" s="6">
        <f t="shared" si="23"/>
        <v>3.5335689045936397E-2</v>
      </c>
      <c r="R156" s="6">
        <f t="shared" si="23"/>
        <v>6.7137809187279157E-2</v>
      </c>
      <c r="S156" s="6">
        <f t="shared" si="23"/>
        <v>8.1272084805653705E-2</v>
      </c>
      <c r="T156" s="7">
        <v>1522</v>
      </c>
      <c r="U156">
        <v>160</v>
      </c>
      <c r="V156">
        <v>1</v>
      </c>
      <c r="W156" s="9">
        <f t="shared" si="25"/>
        <v>6.2500000000000003E-3</v>
      </c>
      <c r="X156" s="7">
        <v>8</v>
      </c>
      <c r="Y156" s="9">
        <f t="shared" si="26"/>
        <v>0.05</v>
      </c>
      <c r="Z156" s="7">
        <v>9</v>
      </c>
      <c r="AA156" s="9">
        <f t="shared" si="27"/>
        <v>5.6250000000000001E-2</v>
      </c>
      <c r="AB156" s="7">
        <v>19</v>
      </c>
      <c r="AC156" s="7">
        <v>1</v>
      </c>
      <c r="AD156" s="9">
        <f t="shared" si="28"/>
        <v>5.2631578947368418E-2</v>
      </c>
      <c r="AE156" s="7">
        <v>4</v>
      </c>
      <c r="AF156" s="9">
        <f t="shared" si="29"/>
        <v>0.21052631578947367</v>
      </c>
      <c r="AG156" s="7">
        <v>4</v>
      </c>
      <c r="AH156" s="9">
        <f t="shared" si="30"/>
        <v>0.21052631578947367</v>
      </c>
      <c r="AI156" s="7">
        <v>750</v>
      </c>
      <c r="AJ156" s="7">
        <v>908</v>
      </c>
      <c r="AK156">
        <v>0</v>
      </c>
      <c r="AL156">
        <v>0</v>
      </c>
      <c r="AM156">
        <v>0</v>
      </c>
      <c r="AN156" s="9" t="str">
        <f t="shared" si="31"/>
        <v>NA</v>
      </c>
      <c r="AO156" s="7">
        <v>650</v>
      </c>
      <c r="AP156" s="7">
        <v>265</v>
      </c>
      <c r="AQ156" s="9">
        <f t="shared" si="32"/>
        <v>0.40769230769230769</v>
      </c>
      <c r="AR156" s="7">
        <v>188</v>
      </c>
      <c r="AS156" s="7">
        <v>180</v>
      </c>
      <c r="AT156" s="9">
        <f t="shared" si="33"/>
        <v>0.95744680851063835</v>
      </c>
    </row>
    <row r="157" spans="1:46" ht="15" customHeight="1" x14ac:dyDescent="0.2">
      <c r="A157" t="s">
        <v>377</v>
      </c>
      <c r="B157" t="s">
        <v>382</v>
      </c>
      <c r="C157" t="s">
        <v>383</v>
      </c>
      <c r="D157" s="5">
        <v>1932912</v>
      </c>
      <c r="E157" t="s">
        <v>53</v>
      </c>
      <c r="F157">
        <v>257</v>
      </c>
      <c r="G157">
        <v>257</v>
      </c>
      <c r="H157" s="6">
        <f t="shared" si="24"/>
        <v>1</v>
      </c>
      <c r="I157" s="49">
        <v>116</v>
      </c>
      <c r="J157" s="7">
        <v>76</v>
      </c>
      <c r="K157" s="7">
        <v>134</v>
      </c>
      <c r="L157" s="7">
        <v>82</v>
      </c>
      <c r="M157" s="8">
        <v>366</v>
      </c>
      <c r="N157" s="8">
        <v>27</v>
      </c>
      <c r="O157" s="8">
        <v>38</v>
      </c>
      <c r="P157" s="8">
        <v>56</v>
      </c>
      <c r="Q157" s="6">
        <f t="shared" si="23"/>
        <v>7.3770491803278687E-2</v>
      </c>
      <c r="R157" s="6">
        <f t="shared" si="23"/>
        <v>0.10382513661202186</v>
      </c>
      <c r="S157" s="6">
        <f t="shared" si="23"/>
        <v>0.15300546448087432</v>
      </c>
      <c r="T157" s="7">
        <v>943</v>
      </c>
      <c r="U157">
        <v>115</v>
      </c>
      <c r="V157">
        <v>1</v>
      </c>
      <c r="W157" s="9">
        <f t="shared" si="25"/>
        <v>8.6956521739130436E-3</v>
      </c>
      <c r="X157" s="7">
        <v>2</v>
      </c>
      <c r="Y157" s="9">
        <f t="shared" si="26"/>
        <v>1.7391304347826087E-2</v>
      </c>
      <c r="Z157" s="7">
        <v>3</v>
      </c>
      <c r="AA157" s="9">
        <f t="shared" si="27"/>
        <v>2.6086956521739129E-2</v>
      </c>
      <c r="AB157" s="7">
        <v>26</v>
      </c>
      <c r="AC157" s="7">
        <v>0</v>
      </c>
      <c r="AD157" s="9">
        <f t="shared" si="28"/>
        <v>0</v>
      </c>
      <c r="AE157" s="7">
        <v>0</v>
      </c>
      <c r="AF157" s="9">
        <f t="shared" si="29"/>
        <v>0</v>
      </c>
      <c r="AG157" s="7">
        <v>0</v>
      </c>
      <c r="AH157" s="9">
        <f t="shared" si="30"/>
        <v>0</v>
      </c>
      <c r="AI157" s="7">
        <v>553</v>
      </c>
      <c r="AJ157" s="7">
        <v>630</v>
      </c>
      <c r="AK157">
        <v>0</v>
      </c>
      <c r="AL157">
        <v>0</v>
      </c>
      <c r="AM157">
        <v>0</v>
      </c>
      <c r="AN157" s="9" t="str">
        <f t="shared" si="31"/>
        <v>NA</v>
      </c>
      <c r="AO157" s="7">
        <v>661</v>
      </c>
      <c r="AP157" s="7">
        <v>224</v>
      </c>
      <c r="AQ157" s="9">
        <f t="shared" si="32"/>
        <v>0.33888048411497729</v>
      </c>
      <c r="AR157" s="7">
        <v>327</v>
      </c>
      <c r="AS157" s="7">
        <v>285</v>
      </c>
      <c r="AT157" s="9">
        <f t="shared" si="33"/>
        <v>0.87155963302752293</v>
      </c>
    </row>
    <row r="158" spans="1:46" ht="15" customHeight="1" x14ac:dyDescent="0.2">
      <c r="A158" t="s">
        <v>377</v>
      </c>
      <c r="B158" t="s">
        <v>384</v>
      </c>
      <c r="C158" t="s">
        <v>385</v>
      </c>
      <c r="D158" s="5">
        <v>3230835</v>
      </c>
      <c r="E158" t="s">
        <v>53</v>
      </c>
      <c r="F158">
        <v>1994</v>
      </c>
      <c r="G158">
        <v>1849</v>
      </c>
      <c r="H158" s="6">
        <f t="shared" si="24"/>
        <v>0.92728184553660986</v>
      </c>
      <c r="I158" s="49">
        <v>210</v>
      </c>
      <c r="J158" s="7">
        <v>141</v>
      </c>
      <c r="K158" s="7">
        <v>212</v>
      </c>
      <c r="L158" s="7">
        <v>143</v>
      </c>
      <c r="M158" s="8">
        <v>1182</v>
      </c>
      <c r="N158" s="8">
        <v>20</v>
      </c>
      <c r="O158" s="8">
        <v>48</v>
      </c>
      <c r="P158" s="8">
        <v>94</v>
      </c>
      <c r="Q158" s="6">
        <f t="shared" si="23"/>
        <v>1.6920473773265651E-2</v>
      </c>
      <c r="R158" s="6">
        <f t="shared" si="23"/>
        <v>4.060913705583756E-2</v>
      </c>
      <c r="S158" s="6">
        <f t="shared" si="23"/>
        <v>7.952622673434856E-2</v>
      </c>
      <c r="T158" s="7">
        <v>6607</v>
      </c>
      <c r="U158">
        <v>174</v>
      </c>
      <c r="V158">
        <v>6</v>
      </c>
      <c r="W158" s="9">
        <f t="shared" si="25"/>
        <v>3.4482758620689655E-2</v>
      </c>
      <c r="X158" s="7">
        <v>50</v>
      </c>
      <c r="Y158" s="9">
        <f t="shared" si="26"/>
        <v>0.28735632183908044</v>
      </c>
      <c r="Z158" s="7">
        <v>54</v>
      </c>
      <c r="AA158" s="9">
        <f t="shared" si="27"/>
        <v>0.31034482758620691</v>
      </c>
      <c r="AB158" s="7">
        <v>43</v>
      </c>
      <c r="AC158" s="7">
        <v>6</v>
      </c>
      <c r="AD158" s="9">
        <f t="shared" si="28"/>
        <v>0.13953488372093023</v>
      </c>
      <c r="AE158" s="7">
        <v>11</v>
      </c>
      <c r="AF158" s="9">
        <f t="shared" si="29"/>
        <v>0.2558139534883721</v>
      </c>
      <c r="AG158" s="7">
        <v>17</v>
      </c>
      <c r="AH158" s="9">
        <f t="shared" si="30"/>
        <v>0.39534883720930231</v>
      </c>
      <c r="AI158" s="7">
        <v>3218</v>
      </c>
      <c r="AJ158" s="7">
        <v>3652</v>
      </c>
      <c r="AK158">
        <v>15</v>
      </c>
      <c r="AL158">
        <v>0</v>
      </c>
      <c r="AM158">
        <v>0</v>
      </c>
      <c r="AN158" s="9">
        <f t="shared" si="31"/>
        <v>0</v>
      </c>
      <c r="AO158" s="7">
        <v>4731</v>
      </c>
      <c r="AP158" s="7">
        <v>1522</v>
      </c>
      <c r="AQ158" s="9">
        <f t="shared" si="32"/>
        <v>0.32170788416825197</v>
      </c>
      <c r="AR158" s="7">
        <v>479</v>
      </c>
      <c r="AS158" s="7">
        <v>462</v>
      </c>
      <c r="AT158" s="9">
        <f t="shared" si="33"/>
        <v>0.964509394572025</v>
      </c>
    </row>
    <row r="159" spans="1:46" ht="15" customHeight="1" x14ac:dyDescent="0.2">
      <c r="A159" t="s">
        <v>377</v>
      </c>
      <c r="B159" t="s">
        <v>386</v>
      </c>
      <c r="C159" t="s">
        <v>387</v>
      </c>
      <c r="D159" s="5">
        <v>1688210</v>
      </c>
      <c r="E159" t="s">
        <v>53</v>
      </c>
      <c r="F159">
        <v>411</v>
      </c>
      <c r="G159">
        <v>411</v>
      </c>
      <c r="H159" s="6">
        <f t="shared" si="24"/>
        <v>1</v>
      </c>
      <c r="I159" s="49">
        <v>100</v>
      </c>
      <c r="J159" s="7">
        <v>59</v>
      </c>
      <c r="K159" s="7">
        <v>124</v>
      </c>
      <c r="L159" s="7">
        <v>73</v>
      </c>
      <c r="M159" s="8">
        <v>380</v>
      </c>
      <c r="N159" s="8">
        <v>14</v>
      </c>
      <c r="O159" s="8">
        <v>28</v>
      </c>
      <c r="P159" s="8">
        <v>40</v>
      </c>
      <c r="Q159" s="6">
        <f t="shared" si="23"/>
        <v>3.6842105263157891E-2</v>
      </c>
      <c r="R159" s="6">
        <f t="shared" si="23"/>
        <v>7.3684210526315783E-2</v>
      </c>
      <c r="S159" s="6">
        <f t="shared" si="23"/>
        <v>0.10526315789473684</v>
      </c>
      <c r="T159" s="7">
        <v>937</v>
      </c>
      <c r="U159">
        <v>93</v>
      </c>
      <c r="V159">
        <v>13</v>
      </c>
      <c r="W159" s="9">
        <f t="shared" si="25"/>
        <v>0.13978494623655913</v>
      </c>
      <c r="X159" s="7">
        <v>25</v>
      </c>
      <c r="Y159" s="9">
        <f t="shared" si="26"/>
        <v>0.26881720430107525</v>
      </c>
      <c r="Z159" s="7">
        <v>37</v>
      </c>
      <c r="AA159" s="9">
        <f t="shared" si="27"/>
        <v>0.39784946236559138</v>
      </c>
      <c r="AB159" s="7">
        <v>55</v>
      </c>
      <c r="AC159" s="7">
        <v>18</v>
      </c>
      <c r="AD159" s="9">
        <f t="shared" si="28"/>
        <v>0.32727272727272727</v>
      </c>
      <c r="AE159" s="7">
        <v>17</v>
      </c>
      <c r="AF159" s="9">
        <f t="shared" si="29"/>
        <v>0.30909090909090908</v>
      </c>
      <c r="AG159" s="7">
        <v>33</v>
      </c>
      <c r="AH159" s="9">
        <f t="shared" si="30"/>
        <v>0.6</v>
      </c>
      <c r="AI159" s="7">
        <v>647</v>
      </c>
      <c r="AJ159" s="7">
        <v>790</v>
      </c>
      <c r="AK159">
        <v>0</v>
      </c>
      <c r="AL159">
        <v>0</v>
      </c>
      <c r="AM159">
        <v>0</v>
      </c>
      <c r="AN159" s="9" t="str">
        <f t="shared" si="31"/>
        <v>NA</v>
      </c>
      <c r="AO159" s="7">
        <v>715</v>
      </c>
      <c r="AP159" s="7">
        <v>349</v>
      </c>
      <c r="AQ159" s="9">
        <f t="shared" si="32"/>
        <v>0.4881118881118881</v>
      </c>
      <c r="AR159" s="7">
        <v>429</v>
      </c>
      <c r="AS159" s="7">
        <v>399</v>
      </c>
      <c r="AT159" s="9">
        <f t="shared" si="33"/>
        <v>0.93006993006993011</v>
      </c>
    </row>
    <row r="160" spans="1:46" ht="15" customHeight="1" x14ac:dyDescent="0.2">
      <c r="A160" t="s">
        <v>377</v>
      </c>
      <c r="B160" t="s">
        <v>388</v>
      </c>
      <c r="C160" t="s">
        <v>389</v>
      </c>
      <c r="D160" s="5">
        <v>6595065</v>
      </c>
      <c r="E160" t="s">
        <v>53</v>
      </c>
      <c r="F160">
        <v>1348</v>
      </c>
      <c r="G160">
        <v>1313</v>
      </c>
      <c r="H160" s="6">
        <f t="shared" si="24"/>
        <v>0.97403560830860536</v>
      </c>
      <c r="I160" s="49">
        <v>96</v>
      </c>
      <c r="J160" s="7">
        <v>56</v>
      </c>
      <c r="K160" s="7">
        <v>132</v>
      </c>
      <c r="L160" s="7">
        <v>69</v>
      </c>
      <c r="M160" s="8">
        <v>1427</v>
      </c>
      <c r="N160" s="8">
        <v>207</v>
      </c>
      <c r="O160" s="8">
        <v>290</v>
      </c>
      <c r="P160" s="8">
        <v>342</v>
      </c>
      <c r="Q160" s="6">
        <f t="shared" si="23"/>
        <v>0.14505956552207427</v>
      </c>
      <c r="R160" s="6">
        <f t="shared" si="23"/>
        <v>0.20322354590049055</v>
      </c>
      <c r="S160" s="6">
        <f t="shared" si="23"/>
        <v>0.23966362999299229</v>
      </c>
      <c r="T160" s="7">
        <v>3644</v>
      </c>
      <c r="U160">
        <v>309</v>
      </c>
      <c r="V160">
        <v>11</v>
      </c>
      <c r="W160" s="9">
        <f t="shared" si="25"/>
        <v>3.5598705501618123E-2</v>
      </c>
      <c r="X160" s="7">
        <v>118</v>
      </c>
      <c r="Y160" s="9">
        <f t="shared" si="26"/>
        <v>0.3818770226537217</v>
      </c>
      <c r="Z160" s="7">
        <v>120</v>
      </c>
      <c r="AA160" s="9">
        <f t="shared" si="27"/>
        <v>0.38834951456310679</v>
      </c>
      <c r="AB160" s="7">
        <v>179</v>
      </c>
      <c r="AC160" s="7">
        <v>18</v>
      </c>
      <c r="AD160" s="9">
        <f t="shared" si="28"/>
        <v>0.1005586592178771</v>
      </c>
      <c r="AE160" s="7">
        <v>69</v>
      </c>
      <c r="AF160" s="9">
        <f t="shared" si="29"/>
        <v>0.38547486033519551</v>
      </c>
      <c r="AG160" s="7">
        <v>80</v>
      </c>
      <c r="AH160" s="9">
        <f t="shared" si="30"/>
        <v>0.44692737430167595</v>
      </c>
      <c r="AI160" s="7">
        <v>2324</v>
      </c>
      <c r="AJ160" s="7">
        <v>2625</v>
      </c>
      <c r="AK160">
        <v>70</v>
      </c>
      <c r="AL160">
        <v>12</v>
      </c>
      <c r="AM160">
        <v>6</v>
      </c>
      <c r="AN160" s="9">
        <f t="shared" si="31"/>
        <v>0.25714285714285712</v>
      </c>
      <c r="AO160" s="7">
        <v>2958</v>
      </c>
      <c r="AP160" s="7">
        <v>1180</v>
      </c>
      <c r="AQ160" s="9">
        <f t="shared" si="32"/>
        <v>0.39891818796484113</v>
      </c>
      <c r="AR160" s="7">
        <v>1014</v>
      </c>
      <c r="AS160" s="7">
        <v>945</v>
      </c>
      <c r="AT160" s="9">
        <f t="shared" si="33"/>
        <v>0.93195266272189348</v>
      </c>
    </row>
    <row r="161" spans="1:46" ht="15" customHeight="1" x14ac:dyDescent="0.2">
      <c r="A161" t="s">
        <v>377</v>
      </c>
      <c r="B161" t="s">
        <v>390</v>
      </c>
      <c r="C161" t="s">
        <v>391</v>
      </c>
      <c r="D161" s="5">
        <v>1797223</v>
      </c>
      <c r="E161" t="s">
        <v>53</v>
      </c>
      <c r="F161">
        <v>515</v>
      </c>
      <c r="G161">
        <v>501</v>
      </c>
      <c r="H161" s="6">
        <f t="shared" si="24"/>
        <v>0.97281553398058251</v>
      </c>
      <c r="I161" s="49">
        <v>75</v>
      </c>
      <c r="J161" s="7">
        <v>42</v>
      </c>
      <c r="K161" s="7">
        <v>133</v>
      </c>
      <c r="L161" s="7">
        <v>72</v>
      </c>
      <c r="M161" s="8">
        <v>398</v>
      </c>
      <c r="N161" s="8">
        <v>4</v>
      </c>
      <c r="O161" s="8">
        <v>22</v>
      </c>
      <c r="P161" s="8">
        <v>49</v>
      </c>
      <c r="Q161" s="6">
        <f t="shared" si="23"/>
        <v>1.0050251256281407E-2</v>
      </c>
      <c r="R161" s="6">
        <f t="shared" si="23"/>
        <v>5.5276381909547742E-2</v>
      </c>
      <c r="S161" s="6">
        <f t="shared" si="23"/>
        <v>0.12311557788944724</v>
      </c>
      <c r="T161" s="7">
        <v>1751</v>
      </c>
      <c r="U161">
        <v>68</v>
      </c>
      <c r="V161">
        <v>5</v>
      </c>
      <c r="W161" s="9">
        <f t="shared" si="25"/>
        <v>7.3529411764705885E-2</v>
      </c>
      <c r="X161" s="7">
        <v>25</v>
      </c>
      <c r="Y161" s="9">
        <f t="shared" si="26"/>
        <v>0.36764705882352944</v>
      </c>
      <c r="Z161" s="7">
        <v>30</v>
      </c>
      <c r="AA161" s="9">
        <f t="shared" si="27"/>
        <v>0.44117647058823528</v>
      </c>
      <c r="AB161" s="7">
        <v>157</v>
      </c>
      <c r="AC161" s="7">
        <v>36</v>
      </c>
      <c r="AD161" s="9">
        <f t="shared" si="28"/>
        <v>0.22929936305732485</v>
      </c>
      <c r="AE161" s="7">
        <v>32</v>
      </c>
      <c r="AF161" s="9">
        <f t="shared" si="29"/>
        <v>0.20382165605095542</v>
      </c>
      <c r="AG161" s="7">
        <v>64</v>
      </c>
      <c r="AH161" s="9">
        <f t="shared" si="30"/>
        <v>0.40764331210191085</v>
      </c>
      <c r="AI161" s="7">
        <v>1164</v>
      </c>
      <c r="AJ161" s="7">
        <v>1344</v>
      </c>
      <c r="AK161">
        <v>0</v>
      </c>
      <c r="AL161">
        <v>0</v>
      </c>
      <c r="AM161">
        <v>0</v>
      </c>
      <c r="AN161" s="9" t="str">
        <f t="shared" si="31"/>
        <v>NA</v>
      </c>
      <c r="AO161" s="7">
        <v>1598</v>
      </c>
      <c r="AP161" s="7">
        <v>489</v>
      </c>
      <c r="AQ161" s="9">
        <f t="shared" si="32"/>
        <v>0.30600750938673343</v>
      </c>
      <c r="AR161" s="7">
        <v>356</v>
      </c>
      <c r="AS161" s="7">
        <v>313</v>
      </c>
      <c r="AT161" s="9">
        <f t="shared" si="33"/>
        <v>0.8792134831460674</v>
      </c>
    </row>
    <row r="162" spans="1:46" ht="15" customHeight="1" x14ac:dyDescent="0.2">
      <c r="A162" t="s">
        <v>377</v>
      </c>
      <c r="B162" t="s">
        <v>392</v>
      </c>
      <c r="C162" t="s">
        <v>393</v>
      </c>
      <c r="D162" s="5">
        <v>808792</v>
      </c>
      <c r="E162" t="s">
        <v>53</v>
      </c>
      <c r="F162">
        <v>472</v>
      </c>
      <c r="G162">
        <v>427</v>
      </c>
      <c r="H162" s="6">
        <f t="shared" si="24"/>
        <v>0.90466101694915257</v>
      </c>
      <c r="I162" s="49">
        <v>8142</v>
      </c>
      <c r="J162" s="7">
        <v>77</v>
      </c>
      <c r="K162" s="7">
        <v>8345</v>
      </c>
      <c r="L162" s="7">
        <v>78</v>
      </c>
      <c r="M162" s="8">
        <v>0</v>
      </c>
      <c r="N162" s="8">
        <v>0</v>
      </c>
      <c r="O162" s="8">
        <v>0</v>
      </c>
      <c r="P162" s="8">
        <v>0</v>
      </c>
      <c r="Q162" s="6" t="str">
        <f t="shared" ref="Q162:S193" si="34">IFERROR(N162/$M162,"NA")</f>
        <v>NA</v>
      </c>
      <c r="R162" s="6" t="str">
        <f t="shared" si="34"/>
        <v>NA</v>
      </c>
      <c r="S162" s="6" t="str">
        <f t="shared" si="34"/>
        <v>NA</v>
      </c>
      <c r="T162" s="7">
        <v>1515</v>
      </c>
      <c r="U162">
        <v>0</v>
      </c>
      <c r="V162">
        <v>0</v>
      </c>
      <c r="W162" s="9" t="str">
        <f t="shared" si="25"/>
        <v>NA</v>
      </c>
      <c r="X162" s="7">
        <v>0</v>
      </c>
      <c r="Y162" s="9" t="str">
        <f t="shared" si="26"/>
        <v>NA</v>
      </c>
      <c r="Z162" s="7">
        <v>0</v>
      </c>
      <c r="AA162" s="9" t="str">
        <f t="shared" si="27"/>
        <v>NA</v>
      </c>
      <c r="AB162" s="7">
        <v>0</v>
      </c>
      <c r="AC162" s="7">
        <v>0</v>
      </c>
      <c r="AD162" s="9" t="str">
        <f t="shared" si="28"/>
        <v>NA</v>
      </c>
      <c r="AE162" s="7">
        <v>0</v>
      </c>
      <c r="AF162" s="9" t="str">
        <f t="shared" si="29"/>
        <v>NA</v>
      </c>
      <c r="AG162" s="7">
        <v>0</v>
      </c>
      <c r="AH162" s="9" t="str">
        <f t="shared" si="30"/>
        <v>NA</v>
      </c>
      <c r="AI162" s="7">
        <v>1085</v>
      </c>
      <c r="AJ162" s="7">
        <v>1085</v>
      </c>
      <c r="AK162">
        <v>0</v>
      </c>
      <c r="AL162">
        <v>0</v>
      </c>
      <c r="AM162">
        <v>0</v>
      </c>
      <c r="AN162" s="9" t="str">
        <f t="shared" si="31"/>
        <v>NA</v>
      </c>
      <c r="AO162" s="7">
        <v>688</v>
      </c>
      <c r="AP162" s="7">
        <v>84</v>
      </c>
      <c r="AQ162" s="9">
        <f t="shared" si="32"/>
        <v>0.12209302325581395</v>
      </c>
      <c r="AR162" s="7">
        <v>0</v>
      </c>
      <c r="AS162" s="7">
        <v>0</v>
      </c>
      <c r="AT162" s="9" t="str">
        <f t="shared" si="33"/>
        <v>NA</v>
      </c>
    </row>
    <row r="163" spans="1:46" ht="15" customHeight="1" x14ac:dyDescent="0.2">
      <c r="A163" t="s">
        <v>377</v>
      </c>
      <c r="B163" t="s">
        <v>394</v>
      </c>
      <c r="C163" t="s">
        <v>395</v>
      </c>
      <c r="D163" s="5">
        <v>4164930</v>
      </c>
      <c r="E163" t="s">
        <v>53</v>
      </c>
      <c r="F163">
        <v>421</v>
      </c>
      <c r="G163">
        <v>357</v>
      </c>
      <c r="H163" s="6">
        <f t="shared" si="24"/>
        <v>0.84798099762470314</v>
      </c>
      <c r="I163" s="49">
        <v>45</v>
      </c>
      <c r="J163" s="7">
        <v>10</v>
      </c>
      <c r="K163" s="7">
        <v>83</v>
      </c>
      <c r="L163" s="7">
        <v>12</v>
      </c>
      <c r="M163" s="8">
        <v>121</v>
      </c>
      <c r="N163" s="8">
        <v>5</v>
      </c>
      <c r="O163" s="8">
        <v>14</v>
      </c>
      <c r="P163" s="8">
        <v>17</v>
      </c>
      <c r="Q163" s="6">
        <f t="shared" si="34"/>
        <v>4.1322314049586778E-2</v>
      </c>
      <c r="R163" s="6">
        <f t="shared" si="34"/>
        <v>0.11570247933884298</v>
      </c>
      <c r="S163" s="6">
        <f t="shared" si="34"/>
        <v>0.14049586776859505</v>
      </c>
      <c r="T163" s="7">
        <v>1706</v>
      </c>
      <c r="U163">
        <v>71</v>
      </c>
      <c r="V163">
        <v>2</v>
      </c>
      <c r="W163" s="9">
        <f t="shared" si="25"/>
        <v>2.8169014084507043E-2</v>
      </c>
      <c r="X163" s="7">
        <v>22</v>
      </c>
      <c r="Y163" s="9">
        <f t="shared" si="26"/>
        <v>0.30985915492957744</v>
      </c>
      <c r="Z163" s="7">
        <v>21</v>
      </c>
      <c r="AA163" s="9">
        <f t="shared" si="27"/>
        <v>0.29577464788732394</v>
      </c>
      <c r="AB163" s="7">
        <v>28</v>
      </c>
      <c r="AC163" s="7">
        <v>4</v>
      </c>
      <c r="AD163" s="9">
        <f t="shared" si="28"/>
        <v>0.14285714285714285</v>
      </c>
      <c r="AE163" s="7">
        <v>5</v>
      </c>
      <c r="AF163" s="9">
        <f t="shared" si="29"/>
        <v>0.17857142857142858</v>
      </c>
      <c r="AG163" s="7">
        <v>8</v>
      </c>
      <c r="AH163" s="9">
        <f t="shared" si="30"/>
        <v>0.2857142857142857</v>
      </c>
      <c r="AI163" s="7">
        <v>833</v>
      </c>
      <c r="AJ163" s="7">
        <v>873</v>
      </c>
      <c r="AK163">
        <v>113</v>
      </c>
      <c r="AL163">
        <v>39</v>
      </c>
      <c r="AM163">
        <v>15</v>
      </c>
      <c r="AN163" s="9">
        <f t="shared" si="31"/>
        <v>0.47787610619469029</v>
      </c>
      <c r="AO163" s="7">
        <v>1232</v>
      </c>
      <c r="AP163" s="7">
        <v>56</v>
      </c>
      <c r="AQ163" s="9">
        <f t="shared" si="32"/>
        <v>4.5454545454545456E-2</v>
      </c>
      <c r="AR163" s="7">
        <v>187</v>
      </c>
      <c r="AS163" s="7">
        <v>178</v>
      </c>
      <c r="AT163" s="9">
        <f t="shared" si="33"/>
        <v>0.95187165775401072</v>
      </c>
    </row>
    <row r="164" spans="1:46" ht="15" customHeight="1" x14ac:dyDescent="0.2">
      <c r="A164" t="s">
        <v>377</v>
      </c>
      <c r="B164" t="s">
        <v>396</v>
      </c>
      <c r="C164" t="s">
        <v>397</v>
      </c>
      <c r="D164" s="5">
        <v>1724266</v>
      </c>
      <c r="E164" t="s">
        <v>53</v>
      </c>
      <c r="F164">
        <v>1468</v>
      </c>
      <c r="G164">
        <v>1396</v>
      </c>
      <c r="H164" s="6">
        <f t="shared" si="24"/>
        <v>0.95095367847411449</v>
      </c>
      <c r="I164" s="49">
        <v>237</v>
      </c>
      <c r="J164" s="7">
        <v>247</v>
      </c>
      <c r="K164" s="7">
        <v>240</v>
      </c>
      <c r="L164" s="7">
        <v>251</v>
      </c>
      <c r="M164" s="8">
        <v>599</v>
      </c>
      <c r="N164" s="8">
        <v>27</v>
      </c>
      <c r="O164" s="8">
        <v>44</v>
      </c>
      <c r="P164" s="8">
        <v>63</v>
      </c>
      <c r="Q164" s="6">
        <f t="shared" si="34"/>
        <v>4.5075125208681135E-2</v>
      </c>
      <c r="R164" s="6">
        <f t="shared" si="34"/>
        <v>7.3455759599332218E-2</v>
      </c>
      <c r="S164" s="6">
        <f t="shared" si="34"/>
        <v>0.10517529215358931</v>
      </c>
      <c r="T164" s="7">
        <v>4081</v>
      </c>
      <c r="U164">
        <v>60</v>
      </c>
      <c r="V164">
        <v>6</v>
      </c>
      <c r="W164" s="9">
        <f t="shared" si="25"/>
        <v>0.1</v>
      </c>
      <c r="X164" s="7">
        <v>24</v>
      </c>
      <c r="Y164" s="9">
        <f t="shared" si="26"/>
        <v>0.4</v>
      </c>
      <c r="Z164" s="7">
        <v>30</v>
      </c>
      <c r="AA164" s="9">
        <f t="shared" si="27"/>
        <v>0.5</v>
      </c>
      <c r="AB164" s="7">
        <v>11</v>
      </c>
      <c r="AC164" s="7">
        <v>2</v>
      </c>
      <c r="AD164" s="9">
        <f t="shared" si="28"/>
        <v>0.18181818181818182</v>
      </c>
      <c r="AE164" s="7">
        <v>4</v>
      </c>
      <c r="AF164" s="9">
        <f t="shared" si="29"/>
        <v>0.36363636363636365</v>
      </c>
      <c r="AG164" s="7">
        <v>5</v>
      </c>
      <c r="AH164" s="9">
        <f t="shared" si="30"/>
        <v>0.45454545454545453</v>
      </c>
      <c r="AI164" s="7">
        <v>2172</v>
      </c>
      <c r="AJ164" s="7">
        <v>2238</v>
      </c>
      <c r="AK164">
        <v>0</v>
      </c>
      <c r="AL164">
        <v>0</v>
      </c>
      <c r="AM164">
        <v>0</v>
      </c>
      <c r="AN164" s="9" t="str">
        <f t="shared" si="31"/>
        <v>NA</v>
      </c>
      <c r="AO164" s="7">
        <v>2424</v>
      </c>
      <c r="AP164" s="7">
        <v>1482</v>
      </c>
      <c r="AQ164" s="9">
        <f t="shared" si="32"/>
        <v>0.61138613861386137</v>
      </c>
      <c r="AR164" s="7">
        <v>337</v>
      </c>
      <c r="AS164" s="7">
        <v>306</v>
      </c>
      <c r="AT164" s="9">
        <f t="shared" si="33"/>
        <v>0.90801186943620182</v>
      </c>
    </row>
    <row r="165" spans="1:46" ht="15" customHeight="1" x14ac:dyDescent="0.2">
      <c r="A165" t="s">
        <v>377</v>
      </c>
      <c r="B165" t="s">
        <v>398</v>
      </c>
      <c r="C165" t="s">
        <v>399</v>
      </c>
      <c r="D165" s="5">
        <v>5453087</v>
      </c>
      <c r="E165" t="s">
        <v>53</v>
      </c>
      <c r="F165">
        <v>926</v>
      </c>
      <c r="G165">
        <v>915</v>
      </c>
      <c r="H165" s="6">
        <f t="shared" si="24"/>
        <v>0.98812095032397407</v>
      </c>
      <c r="I165" s="49">
        <v>182</v>
      </c>
      <c r="J165" s="7">
        <v>58</v>
      </c>
      <c r="K165" s="7">
        <v>182</v>
      </c>
      <c r="L165" s="7">
        <v>60</v>
      </c>
      <c r="M165" s="8">
        <v>989</v>
      </c>
      <c r="N165" s="8">
        <v>134</v>
      </c>
      <c r="O165" s="8">
        <v>183</v>
      </c>
      <c r="P165" s="8">
        <v>225</v>
      </c>
      <c r="Q165" s="6">
        <f t="shared" si="34"/>
        <v>0.13549039433771487</v>
      </c>
      <c r="R165" s="6">
        <f t="shared" si="34"/>
        <v>0.18503538928210314</v>
      </c>
      <c r="S165" s="6">
        <f t="shared" si="34"/>
        <v>0.2275025278058645</v>
      </c>
      <c r="T165" s="7">
        <v>4029</v>
      </c>
      <c r="U165">
        <v>358</v>
      </c>
      <c r="V165">
        <v>39</v>
      </c>
      <c r="W165" s="9">
        <f t="shared" si="25"/>
        <v>0.10893854748603352</v>
      </c>
      <c r="X165" s="7">
        <v>197</v>
      </c>
      <c r="Y165" s="9">
        <f t="shared" si="26"/>
        <v>0.55027932960893855</v>
      </c>
      <c r="Z165" s="7">
        <v>215</v>
      </c>
      <c r="AA165" s="9">
        <f t="shared" si="27"/>
        <v>0.6005586592178771</v>
      </c>
      <c r="AB165" s="7">
        <v>61</v>
      </c>
      <c r="AC165" s="7">
        <v>7</v>
      </c>
      <c r="AD165" s="9">
        <f t="shared" si="28"/>
        <v>0.11475409836065574</v>
      </c>
      <c r="AE165" s="7">
        <v>30</v>
      </c>
      <c r="AF165" s="9">
        <f t="shared" si="29"/>
        <v>0.49180327868852458</v>
      </c>
      <c r="AG165" s="7">
        <v>35</v>
      </c>
      <c r="AH165" s="9">
        <f t="shared" si="30"/>
        <v>0.57377049180327866</v>
      </c>
      <c r="AI165" s="7">
        <v>2115</v>
      </c>
      <c r="AJ165" s="7">
        <v>2778</v>
      </c>
      <c r="AK165">
        <v>35</v>
      </c>
      <c r="AL165">
        <v>1</v>
      </c>
      <c r="AM165">
        <v>2</v>
      </c>
      <c r="AN165" s="9">
        <f t="shared" si="31"/>
        <v>8.5714285714285715E-2</v>
      </c>
      <c r="AO165" s="7">
        <v>4190</v>
      </c>
      <c r="AP165" s="7">
        <v>925</v>
      </c>
      <c r="AQ165" s="9">
        <f t="shared" si="32"/>
        <v>0.220763723150358</v>
      </c>
      <c r="AR165" s="7">
        <v>624</v>
      </c>
      <c r="AS165" s="7">
        <v>605</v>
      </c>
      <c r="AT165" s="9">
        <f t="shared" si="33"/>
        <v>0.96955128205128205</v>
      </c>
    </row>
    <row r="166" spans="1:46" ht="15" customHeight="1" x14ac:dyDescent="0.2">
      <c r="A166" t="s">
        <v>377</v>
      </c>
      <c r="B166" t="s">
        <v>400</v>
      </c>
      <c r="C166" t="s">
        <v>401</v>
      </c>
      <c r="D166" s="5">
        <v>1749357</v>
      </c>
      <c r="E166" t="s">
        <v>53</v>
      </c>
      <c r="F166">
        <v>397</v>
      </c>
      <c r="G166">
        <v>358</v>
      </c>
      <c r="H166" s="6">
        <f t="shared" si="24"/>
        <v>0.90176322418136023</v>
      </c>
      <c r="I166" s="49">
        <v>91</v>
      </c>
      <c r="J166" s="7">
        <v>68</v>
      </c>
      <c r="K166" s="7">
        <v>98</v>
      </c>
      <c r="L166" s="7">
        <v>71</v>
      </c>
      <c r="M166" s="8">
        <v>352</v>
      </c>
      <c r="N166" s="8">
        <v>30</v>
      </c>
      <c r="O166" s="8">
        <v>35</v>
      </c>
      <c r="P166" s="8">
        <v>46</v>
      </c>
      <c r="Q166" s="6">
        <f t="shared" si="34"/>
        <v>8.5227272727272721E-2</v>
      </c>
      <c r="R166" s="6">
        <f t="shared" si="34"/>
        <v>9.9431818181818177E-2</v>
      </c>
      <c r="S166" s="6">
        <f t="shared" si="34"/>
        <v>0.13068181818181818</v>
      </c>
      <c r="T166" s="7">
        <v>1294</v>
      </c>
      <c r="U166">
        <v>63</v>
      </c>
      <c r="V166">
        <v>7</v>
      </c>
      <c r="W166" s="9">
        <f t="shared" si="25"/>
        <v>0.1111111111111111</v>
      </c>
      <c r="X166" s="7">
        <v>23</v>
      </c>
      <c r="Y166" s="9">
        <f t="shared" si="26"/>
        <v>0.36507936507936506</v>
      </c>
      <c r="Z166" s="7">
        <v>27</v>
      </c>
      <c r="AA166" s="9">
        <f t="shared" si="27"/>
        <v>0.42857142857142855</v>
      </c>
      <c r="AB166" s="7">
        <v>14</v>
      </c>
      <c r="AC166" s="7">
        <v>4</v>
      </c>
      <c r="AD166" s="9">
        <f t="shared" si="28"/>
        <v>0.2857142857142857</v>
      </c>
      <c r="AE166" s="7">
        <v>7</v>
      </c>
      <c r="AF166" s="9">
        <f t="shared" si="29"/>
        <v>0.5</v>
      </c>
      <c r="AG166" s="7">
        <v>11</v>
      </c>
      <c r="AH166" s="9">
        <f t="shared" si="30"/>
        <v>0.7857142857142857</v>
      </c>
      <c r="AI166" s="7">
        <v>1020</v>
      </c>
      <c r="AJ166" s="7">
        <v>1067</v>
      </c>
      <c r="AK166">
        <v>0</v>
      </c>
      <c r="AL166">
        <v>0</v>
      </c>
      <c r="AM166">
        <v>0</v>
      </c>
      <c r="AN166" s="9" t="str">
        <f t="shared" si="31"/>
        <v>NA</v>
      </c>
      <c r="AO166" s="7">
        <v>1021</v>
      </c>
      <c r="AP166" s="7">
        <v>522</v>
      </c>
      <c r="AQ166" s="9">
        <f t="shared" si="32"/>
        <v>0.51126346718903037</v>
      </c>
      <c r="AR166" s="7">
        <v>212</v>
      </c>
      <c r="AS166" s="7">
        <v>209</v>
      </c>
      <c r="AT166" s="9">
        <f t="shared" si="33"/>
        <v>0.98584905660377353</v>
      </c>
    </row>
    <row r="167" spans="1:46" ht="15" customHeight="1" x14ac:dyDescent="0.2">
      <c r="A167" t="s">
        <v>377</v>
      </c>
      <c r="B167" t="s">
        <v>402</v>
      </c>
      <c r="C167" t="s">
        <v>403</v>
      </c>
      <c r="D167" s="5">
        <f>10239066+1476746</f>
        <v>11715812</v>
      </c>
      <c r="E167" t="s">
        <v>56</v>
      </c>
      <c r="F167">
        <v>1357</v>
      </c>
      <c r="G167">
        <v>1179</v>
      </c>
      <c r="H167" s="6">
        <f t="shared" si="24"/>
        <v>0.86882829771554904</v>
      </c>
      <c r="I167" s="49">
        <v>234</v>
      </c>
      <c r="J167" s="7">
        <v>150</v>
      </c>
      <c r="K167" s="7">
        <v>236</v>
      </c>
      <c r="L167" s="7">
        <v>154</v>
      </c>
      <c r="M167" s="8">
        <v>649</v>
      </c>
      <c r="N167" s="8">
        <v>17</v>
      </c>
      <c r="O167" s="8">
        <v>27</v>
      </c>
      <c r="P167" s="8">
        <v>35</v>
      </c>
      <c r="Q167" s="6">
        <f t="shared" si="34"/>
        <v>2.6194144838212634E-2</v>
      </c>
      <c r="R167" s="6">
        <f t="shared" si="34"/>
        <v>4.1602465331278891E-2</v>
      </c>
      <c r="S167" s="6">
        <f t="shared" si="34"/>
        <v>5.3929121725731895E-2</v>
      </c>
      <c r="T167" s="7">
        <v>7006</v>
      </c>
      <c r="U167">
        <v>119</v>
      </c>
      <c r="V167">
        <v>2</v>
      </c>
      <c r="W167" s="9">
        <f t="shared" si="25"/>
        <v>1.680672268907563E-2</v>
      </c>
      <c r="X167" s="7">
        <v>27</v>
      </c>
      <c r="Y167" s="9">
        <f t="shared" si="26"/>
        <v>0.22689075630252101</v>
      </c>
      <c r="Z167" s="7">
        <v>25</v>
      </c>
      <c r="AA167" s="9">
        <f t="shared" si="27"/>
        <v>0.21008403361344538</v>
      </c>
      <c r="AB167" s="7">
        <v>23</v>
      </c>
      <c r="AC167" s="7">
        <v>7</v>
      </c>
      <c r="AD167" s="9">
        <f t="shared" si="28"/>
        <v>0.30434782608695654</v>
      </c>
      <c r="AE167" s="7">
        <v>9</v>
      </c>
      <c r="AF167" s="9">
        <f t="shared" si="29"/>
        <v>0.39130434782608697</v>
      </c>
      <c r="AG167" s="7">
        <v>15</v>
      </c>
      <c r="AH167" s="9">
        <f t="shared" si="30"/>
        <v>0.65217391304347827</v>
      </c>
      <c r="AI167" s="7">
        <v>3938</v>
      </c>
      <c r="AJ167" s="7">
        <v>4041</v>
      </c>
      <c r="AK167">
        <v>10</v>
      </c>
      <c r="AL167">
        <v>0</v>
      </c>
      <c r="AM167">
        <v>0</v>
      </c>
      <c r="AN167" s="9">
        <f t="shared" si="31"/>
        <v>0</v>
      </c>
      <c r="AO167" s="7">
        <v>4593</v>
      </c>
      <c r="AP167" s="7">
        <v>733</v>
      </c>
      <c r="AQ167" s="9">
        <f t="shared" si="32"/>
        <v>0.15959068147180491</v>
      </c>
      <c r="AR167" s="7">
        <v>385</v>
      </c>
      <c r="AS167" s="7">
        <v>349</v>
      </c>
      <c r="AT167" s="9">
        <f t="shared" si="33"/>
        <v>0.90649350649350646</v>
      </c>
    </row>
    <row r="168" spans="1:46" ht="15" customHeight="1" x14ac:dyDescent="0.2">
      <c r="A168" t="s">
        <v>377</v>
      </c>
      <c r="B168" t="s">
        <v>404</v>
      </c>
      <c r="C168" t="s">
        <v>405</v>
      </c>
      <c r="D168" s="5">
        <v>1925107</v>
      </c>
      <c r="E168" t="s">
        <v>53</v>
      </c>
      <c r="F168">
        <v>164</v>
      </c>
      <c r="G168">
        <v>164</v>
      </c>
      <c r="H168" s="6">
        <f t="shared" si="24"/>
        <v>1</v>
      </c>
      <c r="I168" s="49">
        <v>135</v>
      </c>
      <c r="J168" s="7">
        <v>71</v>
      </c>
      <c r="K168" s="7">
        <v>172</v>
      </c>
      <c r="L168" s="7">
        <v>98</v>
      </c>
      <c r="M168" s="8">
        <v>77</v>
      </c>
      <c r="N168" s="8">
        <v>2</v>
      </c>
      <c r="O168" s="8">
        <v>3</v>
      </c>
      <c r="P168" s="8">
        <v>4</v>
      </c>
      <c r="Q168" s="6">
        <f t="shared" si="34"/>
        <v>2.5974025974025976E-2</v>
      </c>
      <c r="R168" s="6">
        <f t="shared" si="34"/>
        <v>3.896103896103896E-2</v>
      </c>
      <c r="S168" s="6">
        <f t="shared" si="34"/>
        <v>5.1948051948051951E-2</v>
      </c>
      <c r="T168" s="7">
        <v>366</v>
      </c>
      <c r="U168">
        <v>59</v>
      </c>
      <c r="V168">
        <v>7</v>
      </c>
      <c r="W168" s="9">
        <f t="shared" si="25"/>
        <v>0.11864406779661017</v>
      </c>
      <c r="X168" s="7">
        <v>9</v>
      </c>
      <c r="Y168" s="9">
        <f t="shared" si="26"/>
        <v>0.15254237288135594</v>
      </c>
      <c r="Z168" s="7">
        <v>14</v>
      </c>
      <c r="AA168" s="9">
        <f t="shared" si="27"/>
        <v>0.23728813559322035</v>
      </c>
      <c r="AB168" s="7">
        <v>27</v>
      </c>
      <c r="AC168" s="7">
        <v>7</v>
      </c>
      <c r="AD168" s="9">
        <f t="shared" si="28"/>
        <v>0.25925925925925924</v>
      </c>
      <c r="AE168" s="7">
        <v>6</v>
      </c>
      <c r="AF168" s="9">
        <f t="shared" si="29"/>
        <v>0.22222222222222221</v>
      </c>
      <c r="AG168" s="7">
        <v>11</v>
      </c>
      <c r="AH168" s="9">
        <f t="shared" si="30"/>
        <v>0.40740740740740738</v>
      </c>
      <c r="AI168" s="7">
        <v>224</v>
      </c>
      <c r="AJ168" s="7">
        <v>258</v>
      </c>
      <c r="AK168">
        <v>0</v>
      </c>
      <c r="AL168">
        <v>0</v>
      </c>
      <c r="AM168">
        <v>0</v>
      </c>
      <c r="AN168" s="9" t="str">
        <f t="shared" si="31"/>
        <v>NA</v>
      </c>
      <c r="AO168" s="7">
        <v>254</v>
      </c>
      <c r="AP168" s="7">
        <v>82</v>
      </c>
      <c r="AQ168" s="9">
        <f t="shared" si="32"/>
        <v>0.32283464566929132</v>
      </c>
      <c r="AR168" s="7">
        <v>168</v>
      </c>
      <c r="AS168" s="7">
        <v>152</v>
      </c>
      <c r="AT168" s="9">
        <f t="shared" si="33"/>
        <v>0.90476190476190477</v>
      </c>
    </row>
    <row r="169" spans="1:46" ht="15" customHeight="1" x14ac:dyDescent="0.2">
      <c r="A169" t="s">
        <v>377</v>
      </c>
      <c r="B169" t="s">
        <v>406</v>
      </c>
      <c r="C169" t="s">
        <v>407</v>
      </c>
      <c r="D169" s="5">
        <v>819144</v>
      </c>
      <c r="E169" t="s">
        <v>53</v>
      </c>
      <c r="F169">
        <v>215</v>
      </c>
      <c r="G169">
        <v>185</v>
      </c>
      <c r="H169" s="6">
        <f t="shared" si="24"/>
        <v>0.86046511627906974</v>
      </c>
      <c r="I169" s="49">
        <v>136</v>
      </c>
      <c r="J169" s="7">
        <v>94</v>
      </c>
      <c r="K169" s="7">
        <v>155</v>
      </c>
      <c r="L169" s="7">
        <v>98</v>
      </c>
      <c r="M169" s="8">
        <v>246</v>
      </c>
      <c r="N169" s="8">
        <v>9</v>
      </c>
      <c r="O169" s="8">
        <v>13</v>
      </c>
      <c r="P169" s="8">
        <v>17</v>
      </c>
      <c r="Q169" s="6">
        <f t="shared" si="34"/>
        <v>3.6585365853658534E-2</v>
      </c>
      <c r="R169" s="6">
        <f t="shared" si="34"/>
        <v>5.2845528455284556E-2</v>
      </c>
      <c r="S169" s="6">
        <f t="shared" si="34"/>
        <v>6.910569105691057E-2</v>
      </c>
      <c r="T169" s="7">
        <v>543</v>
      </c>
      <c r="U169">
        <v>36</v>
      </c>
      <c r="V169">
        <v>2</v>
      </c>
      <c r="W169" s="9">
        <f t="shared" si="25"/>
        <v>5.5555555555555552E-2</v>
      </c>
      <c r="X169" s="7">
        <v>6</v>
      </c>
      <c r="Y169" s="9">
        <f t="shared" si="26"/>
        <v>0.16666666666666666</v>
      </c>
      <c r="Z169" s="7">
        <v>8</v>
      </c>
      <c r="AA169" s="9">
        <f t="shared" si="27"/>
        <v>0.22222222222222221</v>
      </c>
      <c r="AB169" s="7">
        <v>8</v>
      </c>
      <c r="AC169" s="7">
        <v>1</v>
      </c>
      <c r="AD169" s="9">
        <f t="shared" si="28"/>
        <v>0.125</v>
      </c>
      <c r="AE169" s="7">
        <v>8</v>
      </c>
      <c r="AF169" s="9">
        <f t="shared" si="29"/>
        <v>1</v>
      </c>
      <c r="AG169" s="7">
        <v>4</v>
      </c>
      <c r="AH169" s="9">
        <f t="shared" si="30"/>
        <v>0.5</v>
      </c>
      <c r="AI169" s="7">
        <v>48</v>
      </c>
      <c r="AJ169" s="7">
        <v>60</v>
      </c>
      <c r="AK169">
        <v>0</v>
      </c>
      <c r="AL169">
        <v>0</v>
      </c>
      <c r="AM169">
        <v>0</v>
      </c>
      <c r="AN169" s="9" t="str">
        <f t="shared" si="31"/>
        <v>NA</v>
      </c>
      <c r="AO169" s="7">
        <v>376</v>
      </c>
      <c r="AP169" s="7">
        <v>225</v>
      </c>
      <c r="AQ169" s="9">
        <f t="shared" si="32"/>
        <v>0.59840425531914898</v>
      </c>
      <c r="AR169" s="7">
        <v>15</v>
      </c>
      <c r="AS169" s="7">
        <v>4</v>
      </c>
      <c r="AT169" s="9">
        <f t="shared" si="33"/>
        <v>0.26666666666666666</v>
      </c>
    </row>
    <row r="170" spans="1:46" ht="15" customHeight="1" x14ac:dyDescent="0.2">
      <c r="A170" t="s">
        <v>408</v>
      </c>
      <c r="B170" t="s">
        <v>409</v>
      </c>
      <c r="C170" t="s">
        <v>410</v>
      </c>
      <c r="D170" s="5">
        <v>699622</v>
      </c>
      <c r="E170" t="s">
        <v>53</v>
      </c>
      <c r="F170">
        <v>111</v>
      </c>
      <c r="G170">
        <v>89</v>
      </c>
      <c r="H170" s="6">
        <f t="shared" si="24"/>
        <v>0.80180180180180183</v>
      </c>
      <c r="I170" s="49">
        <v>0</v>
      </c>
      <c r="J170" s="7">
        <v>0</v>
      </c>
      <c r="K170" s="7">
        <v>255</v>
      </c>
      <c r="L170" s="7">
        <v>111</v>
      </c>
      <c r="M170" s="8">
        <v>113</v>
      </c>
      <c r="N170" s="8">
        <v>9</v>
      </c>
      <c r="O170" s="8">
        <v>13</v>
      </c>
      <c r="P170" s="8">
        <v>19</v>
      </c>
      <c r="Q170" s="6">
        <f t="shared" si="34"/>
        <v>7.9646017699115043E-2</v>
      </c>
      <c r="R170" s="6">
        <f t="shared" si="34"/>
        <v>0.11504424778761062</v>
      </c>
      <c r="S170" s="6">
        <f t="shared" si="34"/>
        <v>0.16814159292035399</v>
      </c>
      <c r="T170" s="7">
        <v>105</v>
      </c>
      <c r="U170">
        <v>0</v>
      </c>
      <c r="V170">
        <v>0</v>
      </c>
      <c r="W170" s="9" t="str">
        <f t="shared" si="25"/>
        <v>NA</v>
      </c>
      <c r="X170" s="7">
        <v>0</v>
      </c>
      <c r="Y170" s="9" t="str">
        <f t="shared" si="26"/>
        <v>NA</v>
      </c>
      <c r="Z170" s="7">
        <v>0</v>
      </c>
      <c r="AA170" s="9" t="str">
        <f t="shared" si="27"/>
        <v>NA</v>
      </c>
      <c r="AB170" s="7">
        <v>0</v>
      </c>
      <c r="AC170" s="7">
        <v>0</v>
      </c>
      <c r="AD170" s="9" t="str">
        <f t="shared" si="28"/>
        <v>NA</v>
      </c>
      <c r="AE170" s="7">
        <v>0</v>
      </c>
      <c r="AF170" s="9" t="str">
        <f t="shared" si="29"/>
        <v>NA</v>
      </c>
      <c r="AG170" s="7">
        <v>0</v>
      </c>
      <c r="AH170" s="9" t="str">
        <f t="shared" si="30"/>
        <v>NA</v>
      </c>
      <c r="AI170" s="7">
        <v>291</v>
      </c>
      <c r="AJ170" s="7">
        <v>322</v>
      </c>
      <c r="AK170">
        <v>53</v>
      </c>
      <c r="AL170">
        <v>5</v>
      </c>
      <c r="AM170">
        <v>23</v>
      </c>
      <c r="AN170" s="9">
        <f t="shared" si="31"/>
        <v>0.52830188679245282</v>
      </c>
      <c r="AO170" s="7">
        <v>360</v>
      </c>
      <c r="AP170" s="7">
        <v>356</v>
      </c>
      <c r="AQ170" s="9">
        <f t="shared" si="32"/>
        <v>0.98888888888888893</v>
      </c>
      <c r="AR170" s="7">
        <v>145</v>
      </c>
      <c r="AS170" s="7">
        <v>140</v>
      </c>
      <c r="AT170" s="9">
        <f t="shared" si="33"/>
        <v>0.96551724137931039</v>
      </c>
    </row>
    <row r="171" spans="1:46" ht="15" customHeight="1" x14ac:dyDescent="0.2">
      <c r="A171" t="s">
        <v>408</v>
      </c>
      <c r="B171" t="s">
        <v>411</v>
      </c>
      <c r="C171" t="s">
        <v>412</v>
      </c>
      <c r="D171" s="5">
        <v>20113771</v>
      </c>
      <c r="E171" t="s">
        <v>90</v>
      </c>
      <c r="F171">
        <v>2415</v>
      </c>
      <c r="G171">
        <v>1692</v>
      </c>
      <c r="H171" s="6">
        <f t="shared" si="24"/>
        <v>0.70062111801242233</v>
      </c>
      <c r="I171" s="49">
        <v>109</v>
      </c>
      <c r="J171" s="7">
        <v>59</v>
      </c>
      <c r="K171" s="7">
        <v>206</v>
      </c>
      <c r="L171" s="7">
        <v>111</v>
      </c>
      <c r="M171" s="8">
        <v>1269</v>
      </c>
      <c r="N171" s="8">
        <v>71</v>
      </c>
      <c r="O171" s="8">
        <v>116</v>
      </c>
      <c r="P171" s="8">
        <v>173</v>
      </c>
      <c r="Q171" s="6">
        <f t="shared" si="34"/>
        <v>5.5949566587864458E-2</v>
      </c>
      <c r="R171" s="6">
        <f t="shared" si="34"/>
        <v>9.1410559495665872E-2</v>
      </c>
      <c r="S171" s="6">
        <f t="shared" si="34"/>
        <v>0.13632781717888101</v>
      </c>
      <c r="T171" s="7">
        <v>4233</v>
      </c>
      <c r="U171">
        <v>1078</v>
      </c>
      <c r="V171">
        <v>91</v>
      </c>
      <c r="W171" s="9">
        <f t="shared" si="25"/>
        <v>8.4415584415584416E-2</v>
      </c>
      <c r="X171" s="7">
        <v>304</v>
      </c>
      <c r="Y171" s="9">
        <f t="shared" si="26"/>
        <v>0.28200371057513912</v>
      </c>
      <c r="Z171" s="7">
        <v>376</v>
      </c>
      <c r="AA171" s="9">
        <f t="shared" si="27"/>
        <v>0.34879406307977734</v>
      </c>
      <c r="AB171" s="7">
        <v>586</v>
      </c>
      <c r="AC171" s="7">
        <v>171</v>
      </c>
      <c r="AD171" s="9">
        <f t="shared" si="28"/>
        <v>0.29180887372013653</v>
      </c>
      <c r="AE171" s="7">
        <v>141</v>
      </c>
      <c r="AF171" s="9">
        <f t="shared" si="29"/>
        <v>0.24061433447098976</v>
      </c>
      <c r="AG171" s="7">
        <v>292</v>
      </c>
      <c r="AH171" s="9">
        <f t="shared" si="30"/>
        <v>0.49829351535836175</v>
      </c>
      <c r="AI171" s="7">
        <v>2791</v>
      </c>
      <c r="AJ171" s="7">
        <v>3654</v>
      </c>
      <c r="AK171">
        <v>678</v>
      </c>
      <c r="AL171">
        <v>204</v>
      </c>
      <c r="AM171">
        <v>250</v>
      </c>
      <c r="AN171" s="9">
        <f t="shared" si="31"/>
        <v>0.6696165191740413</v>
      </c>
      <c r="AO171" s="7">
        <v>3082</v>
      </c>
      <c r="AP171" s="7">
        <v>1396</v>
      </c>
      <c r="AQ171" s="9">
        <f t="shared" si="32"/>
        <v>0.45295262816353016</v>
      </c>
      <c r="AR171" s="7">
        <v>2248</v>
      </c>
      <c r="AS171" s="7">
        <v>2141</v>
      </c>
      <c r="AT171" s="9">
        <f t="shared" si="33"/>
        <v>0.95240213523131667</v>
      </c>
    </row>
    <row r="172" spans="1:46" ht="15" customHeight="1" x14ac:dyDescent="0.2">
      <c r="A172" t="s">
        <v>408</v>
      </c>
      <c r="B172" t="s">
        <v>413</v>
      </c>
      <c r="C172" t="s">
        <v>414</v>
      </c>
      <c r="D172" s="5">
        <v>927130</v>
      </c>
      <c r="E172" t="s">
        <v>53</v>
      </c>
      <c r="F172">
        <v>121</v>
      </c>
      <c r="G172">
        <v>109</v>
      </c>
      <c r="H172" s="6">
        <f t="shared" si="24"/>
        <v>0.90082644628099173</v>
      </c>
      <c r="I172" s="49">
        <v>115</v>
      </c>
      <c r="J172" s="7">
        <v>84</v>
      </c>
      <c r="K172" s="7">
        <v>184</v>
      </c>
      <c r="L172" s="7">
        <v>128</v>
      </c>
      <c r="M172" s="8">
        <v>139</v>
      </c>
      <c r="N172" s="8">
        <v>4</v>
      </c>
      <c r="O172" s="8">
        <v>11</v>
      </c>
      <c r="P172" s="8">
        <v>16</v>
      </c>
      <c r="Q172" s="6">
        <f t="shared" si="34"/>
        <v>2.8776978417266189E-2</v>
      </c>
      <c r="R172" s="6">
        <f t="shared" si="34"/>
        <v>7.9136690647482008E-2</v>
      </c>
      <c r="S172" s="6">
        <f t="shared" si="34"/>
        <v>0.11510791366906475</v>
      </c>
      <c r="T172" s="7">
        <v>317</v>
      </c>
      <c r="U172">
        <v>49</v>
      </c>
      <c r="V172">
        <v>4</v>
      </c>
      <c r="W172" s="9">
        <f t="shared" si="25"/>
        <v>8.1632653061224483E-2</v>
      </c>
      <c r="X172" s="7">
        <v>8</v>
      </c>
      <c r="Y172" s="9">
        <f t="shared" si="26"/>
        <v>0.16326530612244897</v>
      </c>
      <c r="Z172" s="7">
        <v>11</v>
      </c>
      <c r="AA172" s="9">
        <f t="shared" si="27"/>
        <v>0.22448979591836735</v>
      </c>
      <c r="AB172" s="7">
        <v>24</v>
      </c>
      <c r="AC172" s="7">
        <v>3</v>
      </c>
      <c r="AD172" s="9">
        <f t="shared" si="28"/>
        <v>0.125</v>
      </c>
      <c r="AE172" s="7">
        <v>3</v>
      </c>
      <c r="AF172" s="9">
        <f t="shared" si="29"/>
        <v>0.125</v>
      </c>
      <c r="AG172" s="7">
        <v>6</v>
      </c>
      <c r="AH172" s="9">
        <f t="shared" si="30"/>
        <v>0.25</v>
      </c>
      <c r="AI172" s="7">
        <v>195</v>
      </c>
      <c r="AJ172" s="7">
        <v>206</v>
      </c>
      <c r="AK172">
        <v>41</v>
      </c>
      <c r="AL172">
        <v>25</v>
      </c>
      <c r="AM172">
        <v>7</v>
      </c>
      <c r="AN172" s="9">
        <f t="shared" si="31"/>
        <v>0.78048780487804881</v>
      </c>
      <c r="AO172" s="7">
        <v>199</v>
      </c>
      <c r="AP172" s="7">
        <v>86</v>
      </c>
      <c r="AQ172" s="9">
        <f t="shared" si="32"/>
        <v>0.43216080402010049</v>
      </c>
      <c r="AR172" s="7">
        <v>133</v>
      </c>
      <c r="AS172" s="7">
        <v>118</v>
      </c>
      <c r="AT172" s="9">
        <f t="shared" si="33"/>
        <v>0.88721804511278191</v>
      </c>
    </row>
    <row r="173" spans="1:46" ht="15" customHeight="1" x14ac:dyDescent="0.2">
      <c r="A173" t="s">
        <v>408</v>
      </c>
      <c r="B173" t="s">
        <v>415</v>
      </c>
      <c r="C173" t="s">
        <v>416</v>
      </c>
      <c r="D173" s="5">
        <v>2175878</v>
      </c>
      <c r="E173" t="s">
        <v>53</v>
      </c>
      <c r="F173">
        <v>216</v>
      </c>
      <c r="G173">
        <v>216</v>
      </c>
      <c r="H173" s="6">
        <f t="shared" si="24"/>
        <v>1</v>
      </c>
      <c r="I173" s="49">
        <v>83</v>
      </c>
      <c r="J173" s="7">
        <v>56</v>
      </c>
      <c r="K173" s="7">
        <v>119</v>
      </c>
      <c r="L173" s="7">
        <v>68</v>
      </c>
      <c r="M173" s="8">
        <v>360</v>
      </c>
      <c r="N173" s="8">
        <v>38</v>
      </c>
      <c r="O173" s="8">
        <v>50</v>
      </c>
      <c r="P173" s="8">
        <v>61</v>
      </c>
      <c r="Q173" s="6">
        <f t="shared" si="34"/>
        <v>0.10555555555555556</v>
      </c>
      <c r="R173" s="6">
        <f t="shared" si="34"/>
        <v>0.1388888888888889</v>
      </c>
      <c r="S173" s="6">
        <f t="shared" si="34"/>
        <v>0.16944444444444445</v>
      </c>
      <c r="T173" s="7">
        <v>951</v>
      </c>
      <c r="U173">
        <v>114</v>
      </c>
      <c r="V173">
        <v>12</v>
      </c>
      <c r="W173" s="9">
        <f t="shared" si="25"/>
        <v>0.10526315789473684</v>
      </c>
      <c r="X173" s="7">
        <v>35</v>
      </c>
      <c r="Y173" s="9">
        <f t="shared" si="26"/>
        <v>0.30701754385964913</v>
      </c>
      <c r="Z173" s="7">
        <v>43</v>
      </c>
      <c r="AA173" s="9">
        <f t="shared" si="27"/>
        <v>0.37719298245614036</v>
      </c>
      <c r="AB173" s="7">
        <v>64</v>
      </c>
      <c r="AC173" s="7">
        <v>13</v>
      </c>
      <c r="AD173" s="9">
        <f t="shared" si="28"/>
        <v>0.203125</v>
      </c>
      <c r="AE173" s="7">
        <v>15</v>
      </c>
      <c r="AF173" s="9">
        <f t="shared" si="29"/>
        <v>0.234375</v>
      </c>
      <c r="AG173" s="7">
        <v>27</v>
      </c>
      <c r="AH173" s="9">
        <f t="shared" si="30"/>
        <v>0.421875</v>
      </c>
      <c r="AI173" s="7">
        <v>646</v>
      </c>
      <c r="AJ173" s="7">
        <v>678</v>
      </c>
      <c r="AK173">
        <v>0</v>
      </c>
      <c r="AL173">
        <v>0</v>
      </c>
      <c r="AM173">
        <v>0</v>
      </c>
      <c r="AN173" s="9" t="str">
        <f t="shared" si="31"/>
        <v>NA</v>
      </c>
      <c r="AO173" s="7">
        <v>752</v>
      </c>
      <c r="AP173" s="7">
        <v>360</v>
      </c>
      <c r="AQ173" s="9">
        <f t="shared" si="32"/>
        <v>0.47872340425531917</v>
      </c>
      <c r="AR173" s="7">
        <v>221</v>
      </c>
      <c r="AS173" s="7">
        <v>205</v>
      </c>
      <c r="AT173" s="9">
        <f t="shared" si="33"/>
        <v>0.92760180995475117</v>
      </c>
    </row>
    <row r="174" spans="1:46" ht="15" customHeight="1" x14ac:dyDescent="0.2">
      <c r="A174" t="s">
        <v>408</v>
      </c>
      <c r="B174" t="s">
        <v>417</v>
      </c>
      <c r="C174" t="s">
        <v>418</v>
      </c>
      <c r="D174" s="5">
        <v>789594</v>
      </c>
      <c r="E174" t="s">
        <v>53</v>
      </c>
      <c r="F174">
        <v>98</v>
      </c>
      <c r="G174">
        <v>98</v>
      </c>
      <c r="H174" s="6">
        <f t="shared" si="24"/>
        <v>1</v>
      </c>
      <c r="I174" s="49">
        <v>118</v>
      </c>
      <c r="J174" s="7">
        <v>87</v>
      </c>
      <c r="K174" s="7">
        <v>192</v>
      </c>
      <c r="L174" s="7">
        <v>105</v>
      </c>
      <c r="M174" s="8">
        <v>105</v>
      </c>
      <c r="N174" s="8">
        <v>4</v>
      </c>
      <c r="O174" s="8">
        <v>4</v>
      </c>
      <c r="P174" s="8">
        <v>4</v>
      </c>
      <c r="Q174" s="6">
        <f t="shared" si="34"/>
        <v>3.8095238095238099E-2</v>
      </c>
      <c r="R174" s="6">
        <f t="shared" si="34"/>
        <v>3.8095238095238099E-2</v>
      </c>
      <c r="S174" s="6">
        <f t="shared" si="34"/>
        <v>3.8095238095238099E-2</v>
      </c>
      <c r="T174" s="7">
        <v>271</v>
      </c>
      <c r="U174">
        <v>41</v>
      </c>
      <c r="V174">
        <v>0</v>
      </c>
      <c r="W174" s="9">
        <f t="shared" si="25"/>
        <v>0</v>
      </c>
      <c r="X174" s="7">
        <v>0</v>
      </c>
      <c r="Y174" s="9">
        <f t="shared" si="26"/>
        <v>0</v>
      </c>
      <c r="Z174" s="7">
        <v>0</v>
      </c>
      <c r="AA174" s="9">
        <f t="shared" si="27"/>
        <v>0</v>
      </c>
      <c r="AB174" s="7">
        <v>1</v>
      </c>
      <c r="AC174" s="7">
        <v>1</v>
      </c>
      <c r="AD174" s="9">
        <f t="shared" si="28"/>
        <v>1</v>
      </c>
      <c r="AE174" s="7">
        <v>0</v>
      </c>
      <c r="AF174" s="9">
        <f t="shared" si="29"/>
        <v>0</v>
      </c>
      <c r="AG174" s="7">
        <v>1</v>
      </c>
      <c r="AH174" s="9">
        <f t="shared" si="30"/>
        <v>1</v>
      </c>
      <c r="AI174" s="7">
        <v>157</v>
      </c>
      <c r="AJ174" s="7">
        <v>159</v>
      </c>
      <c r="AK174">
        <v>0</v>
      </c>
      <c r="AL174">
        <v>0</v>
      </c>
      <c r="AM174">
        <v>0</v>
      </c>
      <c r="AN174" s="9" t="str">
        <f t="shared" si="31"/>
        <v>NA</v>
      </c>
      <c r="AO174" s="7">
        <v>196</v>
      </c>
      <c r="AP174" s="7">
        <v>108</v>
      </c>
      <c r="AQ174" s="9">
        <f t="shared" si="32"/>
        <v>0.55102040816326525</v>
      </c>
      <c r="AR174" s="7">
        <v>69</v>
      </c>
      <c r="AS174" s="7">
        <v>69</v>
      </c>
      <c r="AT174" s="9">
        <f t="shared" si="33"/>
        <v>1</v>
      </c>
    </row>
    <row r="175" spans="1:46" ht="15" customHeight="1" x14ac:dyDescent="0.2">
      <c r="A175" t="s">
        <v>408</v>
      </c>
      <c r="B175" t="s">
        <v>419</v>
      </c>
      <c r="C175" t="s">
        <v>420</v>
      </c>
      <c r="D175" s="5">
        <v>2766391</v>
      </c>
      <c r="E175" t="s">
        <v>53</v>
      </c>
      <c r="F175">
        <v>380</v>
      </c>
      <c r="G175">
        <v>380</v>
      </c>
      <c r="H175" s="6">
        <f t="shared" si="24"/>
        <v>1</v>
      </c>
      <c r="I175" s="49">
        <v>70</v>
      </c>
      <c r="J175" s="7">
        <v>53</v>
      </c>
      <c r="K175" s="7">
        <v>73</v>
      </c>
      <c r="L175" s="7">
        <v>54</v>
      </c>
      <c r="M175" s="8">
        <v>721</v>
      </c>
      <c r="N175" s="8">
        <v>51</v>
      </c>
      <c r="O175" s="8">
        <v>84</v>
      </c>
      <c r="P175" s="8">
        <v>130</v>
      </c>
      <c r="Q175" s="6">
        <f t="shared" si="34"/>
        <v>7.0735090152565877E-2</v>
      </c>
      <c r="R175" s="6">
        <f t="shared" si="34"/>
        <v>0.11650485436893204</v>
      </c>
      <c r="S175" s="6">
        <f t="shared" si="34"/>
        <v>0.18030513176144244</v>
      </c>
      <c r="T175" s="7">
        <v>2001</v>
      </c>
      <c r="U175">
        <v>117</v>
      </c>
      <c r="V175">
        <v>1</v>
      </c>
      <c r="W175" s="9">
        <f t="shared" si="25"/>
        <v>8.5470085470085479E-3</v>
      </c>
      <c r="X175" s="7">
        <v>7</v>
      </c>
      <c r="Y175" s="9">
        <f t="shared" si="26"/>
        <v>5.9829059829059832E-2</v>
      </c>
      <c r="Z175" s="7">
        <v>8</v>
      </c>
      <c r="AA175" s="9">
        <f t="shared" si="27"/>
        <v>6.8376068376068383E-2</v>
      </c>
      <c r="AB175" s="7">
        <v>46</v>
      </c>
      <c r="AC175" s="7">
        <v>8</v>
      </c>
      <c r="AD175" s="9">
        <f t="shared" si="28"/>
        <v>0.17391304347826086</v>
      </c>
      <c r="AE175" s="7">
        <v>13</v>
      </c>
      <c r="AF175" s="9">
        <f t="shared" si="29"/>
        <v>0.28260869565217389</v>
      </c>
      <c r="AG175" s="7">
        <v>18</v>
      </c>
      <c r="AH175" s="9">
        <f t="shared" si="30"/>
        <v>0.39130434782608697</v>
      </c>
      <c r="AI175" s="7">
        <v>1458</v>
      </c>
      <c r="AJ175" s="7">
        <v>1817</v>
      </c>
      <c r="AK175">
        <v>811</v>
      </c>
      <c r="AL175">
        <v>229</v>
      </c>
      <c r="AM175">
        <v>99</v>
      </c>
      <c r="AN175" s="9">
        <f t="shared" si="31"/>
        <v>0.40443896424167697</v>
      </c>
      <c r="AO175" s="7">
        <v>1860</v>
      </c>
      <c r="AP175" s="7">
        <v>1154</v>
      </c>
      <c r="AQ175" s="9">
        <f t="shared" si="32"/>
        <v>0.62043010752688177</v>
      </c>
      <c r="AR175" s="7">
        <v>242</v>
      </c>
      <c r="AS175" s="7">
        <v>240</v>
      </c>
      <c r="AT175" s="9">
        <f t="shared" si="33"/>
        <v>0.99173553719008267</v>
      </c>
    </row>
    <row r="176" spans="1:46" ht="15" customHeight="1" x14ac:dyDescent="0.2">
      <c r="A176" t="s">
        <v>408</v>
      </c>
      <c r="B176" t="s">
        <v>421</v>
      </c>
      <c r="C176" t="s">
        <v>422</v>
      </c>
      <c r="D176" s="5">
        <v>390079</v>
      </c>
      <c r="E176" t="s">
        <v>53</v>
      </c>
      <c r="F176">
        <v>104</v>
      </c>
      <c r="G176">
        <v>104</v>
      </c>
      <c r="H176" s="6">
        <f t="shared" si="24"/>
        <v>1</v>
      </c>
      <c r="I176" s="49">
        <v>100</v>
      </c>
      <c r="J176" s="7">
        <v>67</v>
      </c>
      <c r="K176" s="7">
        <v>132</v>
      </c>
      <c r="L176" s="7">
        <v>78</v>
      </c>
      <c r="M176" s="8">
        <v>135</v>
      </c>
      <c r="N176" s="8">
        <v>2</v>
      </c>
      <c r="O176" s="8">
        <v>10</v>
      </c>
      <c r="P176" s="8">
        <v>19</v>
      </c>
      <c r="Q176" s="6">
        <f t="shared" si="34"/>
        <v>1.4814814814814815E-2</v>
      </c>
      <c r="R176" s="6">
        <f t="shared" si="34"/>
        <v>7.407407407407407E-2</v>
      </c>
      <c r="S176" s="6">
        <f t="shared" si="34"/>
        <v>0.14074074074074075</v>
      </c>
      <c r="T176" s="7">
        <v>398</v>
      </c>
      <c r="U176">
        <v>25</v>
      </c>
      <c r="V176">
        <v>1</v>
      </c>
      <c r="W176" s="9">
        <f t="shared" si="25"/>
        <v>0.04</v>
      </c>
      <c r="X176" s="7">
        <v>8</v>
      </c>
      <c r="Y176" s="9">
        <f t="shared" si="26"/>
        <v>0.32</v>
      </c>
      <c r="Z176" s="7">
        <v>9</v>
      </c>
      <c r="AA176" s="9">
        <f t="shared" si="27"/>
        <v>0.36</v>
      </c>
      <c r="AB176" s="7">
        <v>37</v>
      </c>
      <c r="AC176" s="7">
        <v>3</v>
      </c>
      <c r="AD176" s="9">
        <f t="shared" si="28"/>
        <v>8.1081081081081086E-2</v>
      </c>
      <c r="AE176" s="7">
        <v>9</v>
      </c>
      <c r="AF176" s="9">
        <f t="shared" si="29"/>
        <v>0.24324324324324326</v>
      </c>
      <c r="AG176" s="7">
        <v>11</v>
      </c>
      <c r="AH176" s="9">
        <f t="shared" si="30"/>
        <v>0.29729729729729731</v>
      </c>
      <c r="AI176" s="7">
        <v>240</v>
      </c>
      <c r="AJ176" s="7">
        <v>251</v>
      </c>
      <c r="AK176">
        <v>16</v>
      </c>
      <c r="AL176">
        <v>3</v>
      </c>
      <c r="AM176">
        <v>7</v>
      </c>
      <c r="AN176" s="9">
        <f t="shared" si="31"/>
        <v>0.625</v>
      </c>
      <c r="AO176" s="7">
        <v>334</v>
      </c>
      <c r="AP176" s="7">
        <v>155</v>
      </c>
      <c r="AQ176" s="9">
        <f t="shared" si="32"/>
        <v>0.46407185628742514</v>
      </c>
      <c r="AR176" s="7">
        <v>39</v>
      </c>
      <c r="AS176" s="7">
        <v>34</v>
      </c>
      <c r="AT176" s="9">
        <f t="shared" si="33"/>
        <v>0.87179487179487181</v>
      </c>
    </row>
    <row r="177" spans="1:46" ht="15" customHeight="1" x14ac:dyDescent="0.2">
      <c r="A177" t="s">
        <v>408</v>
      </c>
      <c r="B177" t="s">
        <v>423</v>
      </c>
      <c r="C177" t="s">
        <v>424</v>
      </c>
      <c r="D177" s="5">
        <v>244476</v>
      </c>
      <c r="E177" t="s">
        <v>53</v>
      </c>
      <c r="F177">
        <v>109</v>
      </c>
      <c r="G177">
        <v>62</v>
      </c>
      <c r="H177" s="6">
        <f t="shared" si="24"/>
        <v>0.56880733944954132</v>
      </c>
      <c r="I177" s="49">
        <v>0</v>
      </c>
      <c r="J177" s="7">
        <v>0</v>
      </c>
      <c r="K177" s="7">
        <v>0</v>
      </c>
      <c r="L177" s="7">
        <v>0</v>
      </c>
      <c r="M177" s="8">
        <v>0</v>
      </c>
      <c r="N177" s="8">
        <v>0</v>
      </c>
      <c r="O177" s="8">
        <v>0</v>
      </c>
      <c r="P177" s="8">
        <v>0</v>
      </c>
      <c r="Q177" s="6" t="str">
        <f t="shared" si="34"/>
        <v>NA</v>
      </c>
      <c r="R177" s="6" t="str">
        <f t="shared" si="34"/>
        <v>NA</v>
      </c>
      <c r="S177" s="6" t="str">
        <f t="shared" si="34"/>
        <v>NA</v>
      </c>
      <c r="T177" s="7">
        <v>0</v>
      </c>
      <c r="U177">
        <v>12</v>
      </c>
      <c r="V177">
        <v>0</v>
      </c>
      <c r="W177" s="9">
        <f t="shared" si="25"/>
        <v>0</v>
      </c>
      <c r="X177" s="7">
        <v>0</v>
      </c>
      <c r="Y177" s="9">
        <f t="shared" si="26"/>
        <v>0</v>
      </c>
      <c r="Z177" s="7">
        <v>0</v>
      </c>
      <c r="AA177" s="9">
        <f t="shared" si="27"/>
        <v>0</v>
      </c>
      <c r="AB177" s="7">
        <v>0</v>
      </c>
      <c r="AC177" s="7">
        <v>0</v>
      </c>
      <c r="AD177" s="9" t="str">
        <f t="shared" si="28"/>
        <v>NA</v>
      </c>
      <c r="AE177" s="7">
        <v>0</v>
      </c>
      <c r="AF177" s="9" t="str">
        <f t="shared" si="29"/>
        <v>NA</v>
      </c>
      <c r="AG177" s="7">
        <v>0</v>
      </c>
      <c r="AH177" s="9" t="str">
        <f t="shared" si="30"/>
        <v>NA</v>
      </c>
      <c r="AI177" s="7">
        <v>0</v>
      </c>
      <c r="AJ177" s="7">
        <v>0</v>
      </c>
      <c r="AK177">
        <v>0</v>
      </c>
      <c r="AL177">
        <v>0</v>
      </c>
      <c r="AM177">
        <v>0</v>
      </c>
      <c r="AN177" s="9" t="str">
        <f t="shared" si="31"/>
        <v>NA</v>
      </c>
      <c r="AO177" s="7">
        <v>0</v>
      </c>
      <c r="AP177" s="7">
        <v>0</v>
      </c>
      <c r="AQ177" s="9" t="str">
        <f t="shared" si="32"/>
        <v>NA</v>
      </c>
      <c r="AR177" s="7">
        <v>0</v>
      </c>
      <c r="AS177" s="7">
        <v>0</v>
      </c>
      <c r="AT177" s="9" t="str">
        <f t="shared" si="33"/>
        <v>NA</v>
      </c>
    </row>
    <row r="178" spans="1:46" ht="15" customHeight="1" x14ac:dyDescent="0.2">
      <c r="A178" t="s">
        <v>408</v>
      </c>
      <c r="B178" t="s">
        <v>425</v>
      </c>
      <c r="C178" t="s">
        <v>426</v>
      </c>
      <c r="D178" s="5">
        <v>2521547</v>
      </c>
      <c r="E178" t="s">
        <v>53</v>
      </c>
      <c r="F178">
        <v>311</v>
      </c>
      <c r="G178">
        <v>311</v>
      </c>
      <c r="H178" s="6">
        <f t="shared" si="24"/>
        <v>1</v>
      </c>
      <c r="I178" s="49">
        <v>95</v>
      </c>
      <c r="J178" s="7">
        <v>49</v>
      </c>
      <c r="K178" s="7">
        <v>133</v>
      </c>
      <c r="L178" s="7">
        <v>77</v>
      </c>
      <c r="M178" s="8">
        <v>308</v>
      </c>
      <c r="N178" s="8">
        <v>14</v>
      </c>
      <c r="O178" s="8">
        <v>28</v>
      </c>
      <c r="P178" s="8">
        <v>41</v>
      </c>
      <c r="Q178" s="6">
        <f t="shared" si="34"/>
        <v>4.5454545454545456E-2</v>
      </c>
      <c r="R178" s="6">
        <f t="shared" si="34"/>
        <v>9.0909090909090912E-2</v>
      </c>
      <c r="S178" s="6">
        <f t="shared" si="34"/>
        <v>0.13311688311688311</v>
      </c>
      <c r="T178" s="7">
        <v>545</v>
      </c>
      <c r="U178">
        <v>98</v>
      </c>
      <c r="V178">
        <v>0</v>
      </c>
      <c r="W178" s="9">
        <f t="shared" si="25"/>
        <v>0</v>
      </c>
      <c r="X178" s="7">
        <v>20</v>
      </c>
      <c r="Y178" s="9">
        <f t="shared" si="26"/>
        <v>0.20408163265306123</v>
      </c>
      <c r="Z178" s="7">
        <v>20</v>
      </c>
      <c r="AA178" s="9">
        <f t="shared" si="27"/>
        <v>0.20408163265306123</v>
      </c>
      <c r="AB178" s="7">
        <v>67</v>
      </c>
      <c r="AC178" s="7">
        <v>9</v>
      </c>
      <c r="AD178" s="9">
        <f t="shared" si="28"/>
        <v>0.13432835820895522</v>
      </c>
      <c r="AE178" s="7">
        <v>16</v>
      </c>
      <c r="AF178" s="9">
        <f t="shared" si="29"/>
        <v>0.23880597014925373</v>
      </c>
      <c r="AG178" s="7">
        <v>23</v>
      </c>
      <c r="AH178" s="9">
        <f t="shared" si="30"/>
        <v>0.34328358208955223</v>
      </c>
      <c r="AI178" s="7">
        <v>351</v>
      </c>
      <c r="AJ178" s="7">
        <v>600</v>
      </c>
      <c r="AK178">
        <v>0</v>
      </c>
      <c r="AL178">
        <v>0</v>
      </c>
      <c r="AM178">
        <v>0</v>
      </c>
      <c r="AN178" s="9" t="str">
        <f t="shared" si="31"/>
        <v>NA</v>
      </c>
      <c r="AO178" s="7">
        <v>564</v>
      </c>
      <c r="AP178" s="7">
        <v>302</v>
      </c>
      <c r="AQ178" s="9">
        <f t="shared" si="32"/>
        <v>0.53546099290780147</v>
      </c>
      <c r="AR178" s="7">
        <v>338</v>
      </c>
      <c r="AS178" s="7">
        <v>324</v>
      </c>
      <c r="AT178" s="9">
        <f t="shared" si="33"/>
        <v>0.95857988165680474</v>
      </c>
    </row>
    <row r="179" spans="1:46" ht="15" customHeight="1" x14ac:dyDescent="0.2">
      <c r="A179" t="s">
        <v>408</v>
      </c>
      <c r="B179" t="s">
        <v>427</v>
      </c>
      <c r="C179" t="s">
        <v>428</v>
      </c>
      <c r="D179" s="5">
        <v>569765</v>
      </c>
      <c r="E179" t="s">
        <v>53</v>
      </c>
      <c r="F179">
        <v>237</v>
      </c>
      <c r="G179">
        <v>237</v>
      </c>
      <c r="H179" s="6">
        <f t="shared" si="24"/>
        <v>1</v>
      </c>
      <c r="I179" s="49">
        <v>52</v>
      </c>
      <c r="J179" s="7">
        <v>20</v>
      </c>
      <c r="K179" s="7">
        <v>161</v>
      </c>
      <c r="L179" s="7">
        <v>50</v>
      </c>
      <c r="M179" s="8">
        <v>72</v>
      </c>
      <c r="N179" s="8">
        <v>1</v>
      </c>
      <c r="O179" s="8">
        <v>4</v>
      </c>
      <c r="P179" s="8">
        <v>5</v>
      </c>
      <c r="Q179" s="6">
        <f t="shared" si="34"/>
        <v>1.3888888888888888E-2</v>
      </c>
      <c r="R179" s="6">
        <f t="shared" si="34"/>
        <v>5.5555555555555552E-2</v>
      </c>
      <c r="S179" s="6">
        <f t="shared" si="34"/>
        <v>6.9444444444444448E-2</v>
      </c>
      <c r="T179" s="7">
        <v>633</v>
      </c>
      <c r="U179">
        <v>62</v>
      </c>
      <c r="V179">
        <v>8</v>
      </c>
      <c r="W179" s="9">
        <f t="shared" si="25"/>
        <v>0.12903225806451613</v>
      </c>
      <c r="X179" s="7">
        <v>32</v>
      </c>
      <c r="Y179" s="9">
        <f t="shared" si="26"/>
        <v>0.5161290322580645</v>
      </c>
      <c r="Z179" s="7">
        <v>35</v>
      </c>
      <c r="AA179" s="9">
        <f t="shared" si="27"/>
        <v>0.56451612903225812</v>
      </c>
      <c r="AB179" s="7">
        <v>30</v>
      </c>
      <c r="AC179" s="7">
        <v>7</v>
      </c>
      <c r="AD179" s="9">
        <f t="shared" si="28"/>
        <v>0.23333333333333334</v>
      </c>
      <c r="AE179" s="7">
        <v>8</v>
      </c>
      <c r="AF179" s="9">
        <f t="shared" si="29"/>
        <v>0.26666666666666666</v>
      </c>
      <c r="AG179" s="7">
        <v>15</v>
      </c>
      <c r="AH179" s="9">
        <f t="shared" si="30"/>
        <v>0.5</v>
      </c>
      <c r="AI179" s="7">
        <v>449</v>
      </c>
      <c r="AJ179" s="7">
        <v>449</v>
      </c>
      <c r="AK179">
        <v>49</v>
      </c>
      <c r="AL179">
        <v>3</v>
      </c>
      <c r="AM179">
        <v>0</v>
      </c>
      <c r="AN179" s="9">
        <f t="shared" si="31"/>
        <v>6.1224489795918366E-2</v>
      </c>
      <c r="AO179" s="7">
        <v>533</v>
      </c>
      <c r="AP179" s="7">
        <v>71</v>
      </c>
      <c r="AQ179" s="9">
        <f t="shared" si="32"/>
        <v>0.13320825515947468</v>
      </c>
      <c r="AR179" s="7">
        <v>21</v>
      </c>
      <c r="AS179" s="7">
        <v>20</v>
      </c>
      <c r="AT179" s="9">
        <f t="shared" si="33"/>
        <v>0.95238095238095233</v>
      </c>
    </row>
    <row r="180" spans="1:46" ht="15" customHeight="1" x14ac:dyDescent="0.2">
      <c r="A180" t="s">
        <v>408</v>
      </c>
      <c r="B180" t="s">
        <v>429</v>
      </c>
      <c r="C180" t="s">
        <v>430</v>
      </c>
      <c r="D180" s="5">
        <v>255878</v>
      </c>
      <c r="E180" t="s">
        <v>53</v>
      </c>
      <c r="F180">
        <v>10</v>
      </c>
      <c r="G180">
        <v>10</v>
      </c>
      <c r="H180" s="6">
        <f t="shared" si="24"/>
        <v>1</v>
      </c>
      <c r="I180" s="49">
        <v>1</v>
      </c>
      <c r="J180" s="7">
        <v>1</v>
      </c>
      <c r="K180" s="7">
        <v>198</v>
      </c>
      <c r="L180" s="7">
        <v>203</v>
      </c>
      <c r="M180" s="8">
        <v>147</v>
      </c>
      <c r="N180" s="8">
        <v>7</v>
      </c>
      <c r="O180" s="8">
        <v>15</v>
      </c>
      <c r="P180" s="8">
        <v>22</v>
      </c>
      <c r="Q180" s="6">
        <f t="shared" si="34"/>
        <v>4.7619047619047616E-2</v>
      </c>
      <c r="R180" s="6">
        <f t="shared" si="34"/>
        <v>0.10204081632653061</v>
      </c>
      <c r="S180" s="6">
        <f t="shared" si="34"/>
        <v>0.14965986394557823</v>
      </c>
      <c r="T180" s="7">
        <v>31</v>
      </c>
      <c r="U180">
        <v>88</v>
      </c>
      <c r="V180">
        <v>2</v>
      </c>
      <c r="W180" s="9">
        <f t="shared" si="25"/>
        <v>2.2727272727272728E-2</v>
      </c>
      <c r="X180" s="7">
        <v>2</v>
      </c>
      <c r="Y180" s="9">
        <f t="shared" si="26"/>
        <v>2.2727272727272728E-2</v>
      </c>
      <c r="Z180" s="7">
        <v>4</v>
      </c>
      <c r="AA180" s="9">
        <f t="shared" si="27"/>
        <v>4.5454545454545456E-2</v>
      </c>
      <c r="AB180" s="7">
        <v>29</v>
      </c>
      <c r="AC180" s="7">
        <v>1</v>
      </c>
      <c r="AD180" s="9">
        <f t="shared" si="28"/>
        <v>3.4482758620689655E-2</v>
      </c>
      <c r="AE180" s="7">
        <v>1</v>
      </c>
      <c r="AF180" s="9">
        <f t="shared" si="29"/>
        <v>3.4482758620689655E-2</v>
      </c>
      <c r="AG180" s="7">
        <v>2</v>
      </c>
      <c r="AH180" s="9">
        <f t="shared" si="30"/>
        <v>6.8965517241379309E-2</v>
      </c>
      <c r="AI180" s="7">
        <v>29</v>
      </c>
      <c r="AJ180" s="7">
        <v>228</v>
      </c>
      <c r="AK180">
        <v>0</v>
      </c>
      <c r="AL180">
        <v>0</v>
      </c>
      <c r="AM180">
        <v>0</v>
      </c>
      <c r="AN180" s="9" t="str">
        <f t="shared" si="31"/>
        <v>NA</v>
      </c>
      <c r="AO180" s="7">
        <v>87</v>
      </c>
      <c r="AP180" s="7">
        <v>74</v>
      </c>
      <c r="AQ180" s="9">
        <f t="shared" si="32"/>
        <v>0.85057471264367812</v>
      </c>
      <c r="AR180" s="7">
        <v>34</v>
      </c>
      <c r="AS180" s="7">
        <v>29</v>
      </c>
      <c r="AT180" s="9">
        <f t="shared" si="33"/>
        <v>0.8529411764705882</v>
      </c>
    </row>
    <row r="181" spans="1:46" ht="15" customHeight="1" x14ac:dyDescent="0.2">
      <c r="A181" t="s">
        <v>408</v>
      </c>
      <c r="B181" t="s">
        <v>431</v>
      </c>
      <c r="C181" t="s">
        <v>432</v>
      </c>
      <c r="D181" s="5">
        <v>723480</v>
      </c>
      <c r="E181" t="s">
        <v>53</v>
      </c>
      <c r="F181">
        <v>68</v>
      </c>
      <c r="G181">
        <v>63</v>
      </c>
      <c r="H181" s="6">
        <f t="shared" si="24"/>
        <v>0.92647058823529416</v>
      </c>
      <c r="I181" s="49">
        <v>60</v>
      </c>
      <c r="J181" s="7">
        <v>13</v>
      </c>
      <c r="K181" s="7">
        <v>96</v>
      </c>
      <c r="L181" s="7">
        <v>20</v>
      </c>
      <c r="M181" s="8">
        <v>85</v>
      </c>
      <c r="N181" s="8">
        <v>4</v>
      </c>
      <c r="O181" s="8">
        <v>10</v>
      </c>
      <c r="P181" s="8">
        <v>13</v>
      </c>
      <c r="Q181" s="6">
        <f t="shared" si="34"/>
        <v>4.7058823529411764E-2</v>
      </c>
      <c r="R181" s="6">
        <f t="shared" si="34"/>
        <v>0.11764705882352941</v>
      </c>
      <c r="S181" s="6">
        <f t="shared" si="34"/>
        <v>0.15294117647058825</v>
      </c>
      <c r="T181" s="7">
        <v>285</v>
      </c>
      <c r="U181">
        <v>39</v>
      </c>
      <c r="V181">
        <v>2</v>
      </c>
      <c r="W181" s="9">
        <f t="shared" si="25"/>
        <v>5.128205128205128E-2</v>
      </c>
      <c r="X181" s="7">
        <v>17</v>
      </c>
      <c r="Y181" s="9">
        <f t="shared" si="26"/>
        <v>0.4358974358974359</v>
      </c>
      <c r="Z181" s="7">
        <v>18</v>
      </c>
      <c r="AA181" s="9">
        <f t="shared" si="27"/>
        <v>0.46153846153846156</v>
      </c>
      <c r="AB181" s="7">
        <v>9</v>
      </c>
      <c r="AC181" s="7">
        <v>0</v>
      </c>
      <c r="AD181" s="9">
        <f t="shared" si="28"/>
        <v>0</v>
      </c>
      <c r="AE181" s="7">
        <v>3</v>
      </c>
      <c r="AF181" s="9">
        <f t="shared" si="29"/>
        <v>0.33333333333333331</v>
      </c>
      <c r="AG181" s="7">
        <v>3</v>
      </c>
      <c r="AH181" s="9">
        <f t="shared" si="30"/>
        <v>0.33333333333333331</v>
      </c>
      <c r="AI181" s="7">
        <v>232</v>
      </c>
      <c r="AJ181" s="7">
        <v>334</v>
      </c>
      <c r="AK181">
        <v>44</v>
      </c>
      <c r="AL181">
        <v>1</v>
      </c>
      <c r="AM181">
        <v>21</v>
      </c>
      <c r="AN181" s="9">
        <f t="shared" si="31"/>
        <v>0.5</v>
      </c>
      <c r="AO181" s="7">
        <v>225</v>
      </c>
      <c r="AP181" s="7">
        <v>86</v>
      </c>
      <c r="AQ181" s="9">
        <f t="shared" si="32"/>
        <v>0.38222222222222224</v>
      </c>
      <c r="AR181" s="7">
        <v>114</v>
      </c>
      <c r="AS181" s="7">
        <v>112</v>
      </c>
      <c r="AT181" s="9">
        <f t="shared" si="33"/>
        <v>0.98245614035087714</v>
      </c>
    </row>
    <row r="182" spans="1:46" ht="15" customHeight="1" x14ac:dyDescent="0.2">
      <c r="A182" t="s">
        <v>408</v>
      </c>
      <c r="B182" t="s">
        <v>433</v>
      </c>
      <c r="C182" t="s">
        <v>434</v>
      </c>
      <c r="D182" s="5">
        <v>503819</v>
      </c>
      <c r="E182" t="s">
        <v>53</v>
      </c>
      <c r="F182">
        <v>202</v>
      </c>
      <c r="G182">
        <v>103</v>
      </c>
      <c r="H182" s="6">
        <f t="shared" si="24"/>
        <v>0.50990099009900991</v>
      </c>
      <c r="I182" s="49">
        <v>0</v>
      </c>
      <c r="J182" s="7">
        <v>0</v>
      </c>
      <c r="K182" s="7">
        <v>0</v>
      </c>
      <c r="L182" s="7">
        <v>0</v>
      </c>
      <c r="M182" s="8">
        <v>0</v>
      </c>
      <c r="N182" s="8">
        <v>0</v>
      </c>
      <c r="O182" s="8">
        <v>0</v>
      </c>
      <c r="P182" s="8">
        <v>0</v>
      </c>
      <c r="Q182" s="6" t="str">
        <f t="shared" si="34"/>
        <v>NA</v>
      </c>
      <c r="R182" s="6" t="str">
        <f t="shared" si="34"/>
        <v>NA</v>
      </c>
      <c r="S182" s="6" t="str">
        <f t="shared" si="34"/>
        <v>NA</v>
      </c>
      <c r="T182" s="7">
        <v>0</v>
      </c>
      <c r="U182">
        <v>58</v>
      </c>
      <c r="V182">
        <v>0</v>
      </c>
      <c r="W182" s="9">
        <f t="shared" si="25"/>
        <v>0</v>
      </c>
      <c r="X182" s="7">
        <v>5</v>
      </c>
      <c r="Y182" s="9">
        <f t="shared" si="26"/>
        <v>8.6206896551724144E-2</v>
      </c>
      <c r="Z182" s="7">
        <v>5</v>
      </c>
      <c r="AA182" s="9">
        <f t="shared" si="27"/>
        <v>8.6206896551724144E-2</v>
      </c>
      <c r="AB182" s="7">
        <v>35</v>
      </c>
      <c r="AC182" s="7">
        <v>0</v>
      </c>
      <c r="AD182" s="9">
        <f t="shared" si="28"/>
        <v>0</v>
      </c>
      <c r="AE182" s="7">
        <v>13</v>
      </c>
      <c r="AF182" s="9">
        <f t="shared" si="29"/>
        <v>0.37142857142857144</v>
      </c>
      <c r="AG182" s="7">
        <v>13</v>
      </c>
      <c r="AH182" s="9">
        <f t="shared" si="30"/>
        <v>0.37142857142857144</v>
      </c>
      <c r="AI182" s="7">
        <v>0</v>
      </c>
      <c r="AJ182" s="7">
        <v>0</v>
      </c>
      <c r="AK182">
        <v>0</v>
      </c>
      <c r="AL182">
        <v>0</v>
      </c>
      <c r="AM182">
        <v>0</v>
      </c>
      <c r="AN182" s="9" t="str">
        <f t="shared" si="31"/>
        <v>NA</v>
      </c>
      <c r="AO182" s="7">
        <v>0</v>
      </c>
      <c r="AP182" s="7">
        <v>0</v>
      </c>
      <c r="AQ182" s="9" t="str">
        <f t="shared" si="32"/>
        <v>NA</v>
      </c>
      <c r="AR182" s="7">
        <v>0</v>
      </c>
      <c r="AS182" s="7">
        <v>0</v>
      </c>
      <c r="AT182" s="9" t="str">
        <f t="shared" si="33"/>
        <v>NA</v>
      </c>
    </row>
    <row r="183" spans="1:46" ht="15" customHeight="1" x14ac:dyDescent="0.2">
      <c r="A183" t="s">
        <v>408</v>
      </c>
      <c r="B183" t="s">
        <v>435</v>
      </c>
      <c r="C183" t="s">
        <v>436</v>
      </c>
      <c r="D183" s="5">
        <v>1203629</v>
      </c>
      <c r="E183" t="s">
        <v>53</v>
      </c>
      <c r="F183">
        <v>240</v>
      </c>
      <c r="G183">
        <v>240</v>
      </c>
      <c r="H183" s="6">
        <f t="shared" si="24"/>
        <v>1</v>
      </c>
      <c r="I183" s="49">
        <v>70</v>
      </c>
      <c r="J183" s="7">
        <v>36</v>
      </c>
      <c r="K183" s="7">
        <v>90</v>
      </c>
      <c r="L183" s="7">
        <v>39</v>
      </c>
      <c r="M183" s="8">
        <v>336</v>
      </c>
      <c r="N183" s="8">
        <v>35</v>
      </c>
      <c r="O183" s="8">
        <v>60</v>
      </c>
      <c r="P183" s="8">
        <v>83</v>
      </c>
      <c r="Q183" s="6">
        <f t="shared" si="34"/>
        <v>0.10416666666666667</v>
      </c>
      <c r="R183" s="6">
        <f t="shared" si="34"/>
        <v>0.17857142857142858</v>
      </c>
      <c r="S183" s="6">
        <f t="shared" si="34"/>
        <v>0.24702380952380953</v>
      </c>
      <c r="T183" s="7">
        <v>938</v>
      </c>
      <c r="U183">
        <v>113</v>
      </c>
      <c r="V183">
        <v>11</v>
      </c>
      <c r="W183" s="9">
        <f t="shared" si="25"/>
        <v>9.7345132743362831E-2</v>
      </c>
      <c r="X183" s="7">
        <v>65</v>
      </c>
      <c r="Y183" s="9">
        <f t="shared" si="26"/>
        <v>0.5752212389380531</v>
      </c>
      <c r="Z183" s="7">
        <v>70</v>
      </c>
      <c r="AA183" s="9">
        <f t="shared" si="27"/>
        <v>0.61946902654867253</v>
      </c>
      <c r="AB183" s="7">
        <v>21</v>
      </c>
      <c r="AC183" s="7">
        <v>1</v>
      </c>
      <c r="AD183" s="9">
        <f t="shared" si="28"/>
        <v>4.7619047619047616E-2</v>
      </c>
      <c r="AE183" s="7">
        <v>9</v>
      </c>
      <c r="AF183" s="9">
        <f t="shared" si="29"/>
        <v>0.42857142857142855</v>
      </c>
      <c r="AG183" s="7">
        <v>8</v>
      </c>
      <c r="AH183" s="9">
        <f t="shared" si="30"/>
        <v>0.38095238095238093</v>
      </c>
      <c r="AI183" s="7">
        <v>653</v>
      </c>
      <c r="AJ183" s="7">
        <v>820</v>
      </c>
      <c r="AK183">
        <v>0</v>
      </c>
      <c r="AL183">
        <v>0</v>
      </c>
      <c r="AM183">
        <v>0</v>
      </c>
      <c r="AN183" s="9" t="str">
        <f t="shared" si="31"/>
        <v>NA</v>
      </c>
      <c r="AO183" s="7">
        <v>907</v>
      </c>
      <c r="AP183" s="7">
        <v>456</v>
      </c>
      <c r="AQ183" s="9">
        <f t="shared" si="32"/>
        <v>0.50275633958103638</v>
      </c>
      <c r="AR183" s="7">
        <v>261</v>
      </c>
      <c r="AS183" s="7">
        <v>256</v>
      </c>
      <c r="AT183" s="9">
        <f t="shared" si="33"/>
        <v>0.98084291187739459</v>
      </c>
    </row>
    <row r="184" spans="1:46" ht="15" customHeight="1" x14ac:dyDescent="0.2">
      <c r="A184" t="s">
        <v>408</v>
      </c>
      <c r="B184" t="s">
        <v>437</v>
      </c>
      <c r="C184" t="s">
        <v>438</v>
      </c>
      <c r="D184" s="5">
        <v>4944748</v>
      </c>
      <c r="E184" t="s">
        <v>53</v>
      </c>
      <c r="F184">
        <v>444</v>
      </c>
      <c r="G184">
        <v>327</v>
      </c>
      <c r="H184" s="6">
        <f t="shared" si="24"/>
        <v>0.73648648648648651</v>
      </c>
      <c r="I184" s="49">
        <v>88</v>
      </c>
      <c r="J184" s="7">
        <v>71</v>
      </c>
      <c r="K184" s="7">
        <v>194</v>
      </c>
      <c r="L184" s="7">
        <v>104</v>
      </c>
      <c r="M184" s="8">
        <v>523</v>
      </c>
      <c r="N184" s="8">
        <v>12</v>
      </c>
      <c r="O184" s="8">
        <v>23</v>
      </c>
      <c r="P184" s="8">
        <v>50</v>
      </c>
      <c r="Q184" s="6">
        <f t="shared" si="34"/>
        <v>2.2944550669216062E-2</v>
      </c>
      <c r="R184" s="6">
        <f t="shared" si="34"/>
        <v>4.3977055449330782E-2</v>
      </c>
      <c r="S184" s="6">
        <f t="shared" si="34"/>
        <v>9.5602294455066919E-2</v>
      </c>
      <c r="T184" s="7">
        <v>1281</v>
      </c>
      <c r="U184">
        <v>163</v>
      </c>
      <c r="V184">
        <v>5</v>
      </c>
      <c r="W184" s="9">
        <f t="shared" si="25"/>
        <v>3.0674846625766871E-2</v>
      </c>
      <c r="X184" s="7">
        <v>18</v>
      </c>
      <c r="Y184" s="9">
        <f t="shared" si="26"/>
        <v>0.11042944785276074</v>
      </c>
      <c r="Z184" s="7">
        <v>22</v>
      </c>
      <c r="AA184" s="9">
        <f t="shared" si="27"/>
        <v>0.13496932515337423</v>
      </c>
      <c r="AB184" s="7">
        <v>70</v>
      </c>
      <c r="AC184" s="7">
        <v>19</v>
      </c>
      <c r="AD184" s="9">
        <f t="shared" si="28"/>
        <v>0.27142857142857141</v>
      </c>
      <c r="AE184" s="7">
        <v>16</v>
      </c>
      <c r="AF184" s="9">
        <f t="shared" si="29"/>
        <v>0.22857142857142856</v>
      </c>
      <c r="AG184" s="7">
        <v>30</v>
      </c>
      <c r="AH184" s="9">
        <f t="shared" si="30"/>
        <v>0.42857142857142855</v>
      </c>
      <c r="AI184" s="7">
        <v>755</v>
      </c>
      <c r="AJ184" s="7">
        <v>782</v>
      </c>
      <c r="AK184">
        <v>17</v>
      </c>
      <c r="AL184">
        <v>1</v>
      </c>
      <c r="AM184">
        <v>15</v>
      </c>
      <c r="AN184" s="9">
        <f t="shared" si="31"/>
        <v>0.94117647058823528</v>
      </c>
      <c r="AO184" s="7">
        <v>895</v>
      </c>
      <c r="AP184" s="7">
        <v>453</v>
      </c>
      <c r="AQ184" s="9">
        <f t="shared" si="32"/>
        <v>0.50614525139664801</v>
      </c>
      <c r="AR184" s="7">
        <v>507</v>
      </c>
      <c r="AS184" s="7">
        <v>485</v>
      </c>
      <c r="AT184" s="9">
        <f t="shared" si="33"/>
        <v>0.95660749506903353</v>
      </c>
    </row>
    <row r="185" spans="1:46" ht="15" customHeight="1" x14ac:dyDescent="0.2">
      <c r="A185" t="s">
        <v>408</v>
      </c>
      <c r="B185" t="s">
        <v>439</v>
      </c>
      <c r="C185" t="s">
        <v>440</v>
      </c>
      <c r="D185" s="5">
        <v>8202360</v>
      </c>
      <c r="E185" t="s">
        <v>53</v>
      </c>
      <c r="F185">
        <v>541</v>
      </c>
      <c r="G185">
        <v>541</v>
      </c>
      <c r="H185" s="6">
        <f t="shared" si="24"/>
        <v>1</v>
      </c>
      <c r="I185" s="49">
        <v>93</v>
      </c>
      <c r="J185" s="7">
        <v>57</v>
      </c>
      <c r="K185" s="7">
        <v>143</v>
      </c>
      <c r="L185" s="7">
        <v>68</v>
      </c>
      <c r="M185" s="8">
        <v>1058</v>
      </c>
      <c r="N185" s="8">
        <v>53</v>
      </c>
      <c r="O185" s="8">
        <v>91</v>
      </c>
      <c r="P185" s="8">
        <v>146</v>
      </c>
      <c r="Q185" s="6">
        <f t="shared" si="34"/>
        <v>5.0094517958412098E-2</v>
      </c>
      <c r="R185" s="6">
        <f t="shared" si="34"/>
        <v>8.6011342155009454E-2</v>
      </c>
      <c r="S185" s="6">
        <f t="shared" si="34"/>
        <v>0.13799621928166353</v>
      </c>
      <c r="T185" s="7">
        <v>2798</v>
      </c>
      <c r="U185">
        <v>316</v>
      </c>
      <c r="V185">
        <v>52</v>
      </c>
      <c r="W185" s="9">
        <f t="shared" si="25"/>
        <v>0.16455696202531644</v>
      </c>
      <c r="X185" s="7">
        <v>163</v>
      </c>
      <c r="Y185" s="9">
        <f t="shared" si="26"/>
        <v>0.51582278481012656</v>
      </c>
      <c r="Z185" s="7">
        <v>189</v>
      </c>
      <c r="AA185" s="9">
        <f t="shared" si="27"/>
        <v>0.59810126582278478</v>
      </c>
      <c r="AB185" s="7">
        <v>122</v>
      </c>
      <c r="AC185" s="7">
        <v>30</v>
      </c>
      <c r="AD185" s="9">
        <f t="shared" si="28"/>
        <v>0.24590163934426229</v>
      </c>
      <c r="AE185" s="7">
        <v>53</v>
      </c>
      <c r="AF185" s="9">
        <f t="shared" si="29"/>
        <v>0.4344262295081967</v>
      </c>
      <c r="AG185" s="7">
        <v>74</v>
      </c>
      <c r="AH185" s="9">
        <f t="shared" si="30"/>
        <v>0.60655737704918034</v>
      </c>
      <c r="AI185" s="7">
        <v>1606</v>
      </c>
      <c r="AJ185" s="7">
        <v>1649</v>
      </c>
      <c r="AK185">
        <v>261</v>
      </c>
      <c r="AL185">
        <v>82</v>
      </c>
      <c r="AM185">
        <v>45</v>
      </c>
      <c r="AN185" s="9">
        <f t="shared" si="31"/>
        <v>0.48659003831417624</v>
      </c>
      <c r="AO185" s="7">
        <v>2139</v>
      </c>
      <c r="AP185" s="7">
        <v>680</v>
      </c>
      <c r="AQ185" s="9">
        <f t="shared" si="32"/>
        <v>0.31790556334735859</v>
      </c>
      <c r="AR185" s="7">
        <v>1886</v>
      </c>
      <c r="AS185" s="7">
        <v>1842</v>
      </c>
      <c r="AT185" s="9">
        <f t="shared" si="33"/>
        <v>0.97667020148462358</v>
      </c>
    </row>
    <row r="186" spans="1:46" ht="15" customHeight="1" x14ac:dyDescent="0.2">
      <c r="A186" t="s">
        <v>441</v>
      </c>
      <c r="B186" t="s">
        <v>442</v>
      </c>
      <c r="C186" t="s">
        <v>443</v>
      </c>
      <c r="D186" s="5">
        <f>8667731+3310122</f>
        <v>11977853</v>
      </c>
      <c r="E186" t="s">
        <v>56</v>
      </c>
      <c r="F186">
        <v>2213</v>
      </c>
      <c r="G186">
        <v>2036</v>
      </c>
      <c r="H186" s="6">
        <f t="shared" si="24"/>
        <v>0.92001807501129684</v>
      </c>
      <c r="I186" s="49">
        <v>61</v>
      </c>
      <c r="J186" s="7">
        <v>33</v>
      </c>
      <c r="K186" s="7">
        <v>150</v>
      </c>
      <c r="L186" s="7">
        <v>57</v>
      </c>
      <c r="M186" s="8">
        <v>3337</v>
      </c>
      <c r="N186" s="8">
        <v>437</v>
      </c>
      <c r="O186" s="8">
        <v>616</v>
      </c>
      <c r="P186" s="8">
        <v>798</v>
      </c>
      <c r="Q186" s="6">
        <f t="shared" si="34"/>
        <v>0.13095594845669764</v>
      </c>
      <c r="R186" s="6">
        <f t="shared" si="34"/>
        <v>0.18459694336230148</v>
      </c>
      <c r="S186" s="6">
        <f t="shared" si="34"/>
        <v>0.23913694935570873</v>
      </c>
      <c r="T186" s="7">
        <v>7901</v>
      </c>
      <c r="U186">
        <v>1231</v>
      </c>
      <c r="V186">
        <v>84</v>
      </c>
      <c r="W186" s="9">
        <f t="shared" si="25"/>
        <v>6.8237205523964256E-2</v>
      </c>
      <c r="X186" s="7">
        <v>539</v>
      </c>
      <c r="Y186" s="9">
        <f t="shared" si="26"/>
        <v>0.437855402112104</v>
      </c>
      <c r="Z186" s="7">
        <v>592</v>
      </c>
      <c r="AA186" s="9">
        <f t="shared" si="27"/>
        <v>0.48090982940698618</v>
      </c>
      <c r="AB186" s="7">
        <v>463</v>
      </c>
      <c r="AC186" s="7">
        <v>34</v>
      </c>
      <c r="AD186" s="9">
        <f t="shared" si="28"/>
        <v>7.3434125269978404E-2</v>
      </c>
      <c r="AE186" s="7">
        <v>145</v>
      </c>
      <c r="AF186" s="9">
        <f t="shared" si="29"/>
        <v>0.31317494600431967</v>
      </c>
      <c r="AG186" s="7">
        <v>173</v>
      </c>
      <c r="AH186" s="9">
        <f t="shared" si="30"/>
        <v>0.37365010799136067</v>
      </c>
      <c r="AI186" s="7">
        <v>4269</v>
      </c>
      <c r="AJ186" s="7">
        <v>4759</v>
      </c>
      <c r="AK186">
        <v>1006</v>
      </c>
      <c r="AL186">
        <v>193</v>
      </c>
      <c r="AM186">
        <v>287</v>
      </c>
      <c r="AN186" s="9">
        <f t="shared" si="31"/>
        <v>0.47713717693836977</v>
      </c>
      <c r="AO186" s="7">
        <v>6017</v>
      </c>
      <c r="AP186" s="7">
        <v>2343</v>
      </c>
      <c r="AQ186" s="9">
        <f t="shared" si="32"/>
        <v>0.38939670932358317</v>
      </c>
      <c r="AR186" s="7">
        <v>2913</v>
      </c>
      <c r="AS186" s="7">
        <v>2716</v>
      </c>
      <c r="AT186" s="9">
        <f t="shared" si="33"/>
        <v>0.93237212495708888</v>
      </c>
    </row>
    <row r="187" spans="1:46" ht="15" customHeight="1" x14ac:dyDescent="0.2">
      <c r="A187" t="s">
        <v>444</v>
      </c>
      <c r="B187" t="s">
        <v>445</v>
      </c>
      <c r="C187" t="s">
        <v>446</v>
      </c>
      <c r="D187" s="5">
        <v>8790201</v>
      </c>
      <c r="E187" t="s">
        <v>56</v>
      </c>
      <c r="F187">
        <v>1304</v>
      </c>
      <c r="G187">
        <v>1077</v>
      </c>
      <c r="H187" s="6">
        <f t="shared" si="24"/>
        <v>0.82592024539877296</v>
      </c>
      <c r="I187" s="49">
        <v>27</v>
      </c>
      <c r="J187" s="7">
        <v>9</v>
      </c>
      <c r="K187" s="7">
        <v>64</v>
      </c>
      <c r="L187" s="7">
        <v>14</v>
      </c>
      <c r="M187" s="8">
        <v>5244</v>
      </c>
      <c r="N187" s="8">
        <v>449</v>
      </c>
      <c r="O187" s="8">
        <v>720</v>
      </c>
      <c r="P187" s="8">
        <v>955</v>
      </c>
      <c r="Q187" s="6">
        <f t="shared" si="34"/>
        <v>8.5621662852784136E-2</v>
      </c>
      <c r="R187" s="6">
        <f t="shared" si="34"/>
        <v>0.13729977116704806</v>
      </c>
      <c r="S187" s="6">
        <f t="shared" si="34"/>
        <v>0.18211289092295957</v>
      </c>
      <c r="T187" s="7">
        <v>5825</v>
      </c>
      <c r="U187">
        <v>335</v>
      </c>
      <c r="V187">
        <v>5</v>
      </c>
      <c r="W187" s="9">
        <f t="shared" si="25"/>
        <v>1.4925373134328358E-2</v>
      </c>
      <c r="X187" s="7">
        <v>13</v>
      </c>
      <c r="Y187" s="9">
        <f t="shared" si="26"/>
        <v>3.880597014925373E-2</v>
      </c>
      <c r="Z187" s="7">
        <v>18</v>
      </c>
      <c r="AA187" s="9">
        <f t="shared" si="27"/>
        <v>5.3731343283582089E-2</v>
      </c>
      <c r="AB187" s="7">
        <v>534</v>
      </c>
      <c r="AC187" s="7">
        <v>98</v>
      </c>
      <c r="AD187" s="9">
        <f t="shared" si="28"/>
        <v>0.18352059925093633</v>
      </c>
      <c r="AE187" s="7">
        <v>79</v>
      </c>
      <c r="AF187" s="9">
        <f t="shared" si="29"/>
        <v>0.14794007490636704</v>
      </c>
      <c r="AG187" s="7">
        <v>172</v>
      </c>
      <c r="AH187" s="9">
        <f t="shared" si="30"/>
        <v>0.32209737827715357</v>
      </c>
      <c r="AI187" s="7">
        <v>4285</v>
      </c>
      <c r="AJ187" s="7">
        <v>5776</v>
      </c>
      <c r="AK187">
        <v>301</v>
      </c>
      <c r="AL187">
        <v>44</v>
      </c>
      <c r="AM187">
        <v>163</v>
      </c>
      <c r="AN187" s="9">
        <f t="shared" si="31"/>
        <v>0.68770764119601324</v>
      </c>
      <c r="AO187" s="7">
        <v>6956</v>
      </c>
      <c r="AP187" s="7">
        <v>3908</v>
      </c>
      <c r="AQ187" s="9">
        <f t="shared" si="32"/>
        <v>0.56181713628522134</v>
      </c>
      <c r="AR187" s="7">
        <v>1020</v>
      </c>
      <c r="AS187" s="7">
        <v>944</v>
      </c>
      <c r="AT187" s="9">
        <f t="shared" si="33"/>
        <v>0.92549019607843142</v>
      </c>
    </row>
    <row r="188" spans="1:46" ht="15" customHeight="1" x14ac:dyDescent="0.2">
      <c r="A188" t="s">
        <v>444</v>
      </c>
      <c r="B188" t="s">
        <v>447</v>
      </c>
      <c r="C188" t="s">
        <v>448</v>
      </c>
      <c r="D188" s="5">
        <v>26130090</v>
      </c>
      <c r="E188" t="s">
        <v>90</v>
      </c>
      <c r="F188">
        <v>2294</v>
      </c>
      <c r="G188">
        <v>2163</v>
      </c>
      <c r="H188" s="6">
        <f t="shared" si="24"/>
        <v>0.94289450741063641</v>
      </c>
      <c r="I188" s="49">
        <v>61</v>
      </c>
      <c r="J188" s="7">
        <v>35</v>
      </c>
      <c r="K188" s="7">
        <v>104</v>
      </c>
      <c r="L188" s="7">
        <v>57</v>
      </c>
      <c r="M188" s="8">
        <v>5432</v>
      </c>
      <c r="N188" s="8">
        <v>1257</v>
      </c>
      <c r="O188" s="8">
        <v>1590</v>
      </c>
      <c r="P188" s="8">
        <v>1961</v>
      </c>
      <c r="Q188" s="6">
        <f t="shared" si="34"/>
        <v>0.23140648011782033</v>
      </c>
      <c r="R188" s="6">
        <f t="shared" si="34"/>
        <v>0.29270986745213551</v>
      </c>
      <c r="S188" s="6">
        <f t="shared" si="34"/>
        <v>0.36100883652430044</v>
      </c>
      <c r="T188" s="7">
        <v>9688</v>
      </c>
      <c r="U188">
        <v>972</v>
      </c>
      <c r="V188">
        <v>5</v>
      </c>
      <c r="W188" s="9">
        <f t="shared" si="25"/>
        <v>5.1440329218106996E-3</v>
      </c>
      <c r="X188" s="7">
        <v>14</v>
      </c>
      <c r="Y188" s="9">
        <f t="shared" si="26"/>
        <v>1.4403292181069959E-2</v>
      </c>
      <c r="Z188" s="7">
        <v>19</v>
      </c>
      <c r="AA188" s="9">
        <f t="shared" si="27"/>
        <v>1.954732510288066E-2</v>
      </c>
      <c r="AB188" s="7">
        <v>1046</v>
      </c>
      <c r="AC188" s="7">
        <v>153</v>
      </c>
      <c r="AD188" s="9">
        <f t="shared" si="28"/>
        <v>0.1462715105162524</v>
      </c>
      <c r="AE188" s="7">
        <v>207</v>
      </c>
      <c r="AF188" s="9">
        <f t="shared" si="29"/>
        <v>0.19789674952198852</v>
      </c>
      <c r="AG188" s="7">
        <v>348</v>
      </c>
      <c r="AH188" s="9">
        <f t="shared" si="30"/>
        <v>0.33269598470363287</v>
      </c>
      <c r="AI188" s="7">
        <v>5710</v>
      </c>
      <c r="AJ188" s="7">
        <v>6919</v>
      </c>
      <c r="AK188">
        <v>1870</v>
      </c>
      <c r="AL188">
        <v>266</v>
      </c>
      <c r="AM188">
        <v>520</v>
      </c>
      <c r="AN188" s="9">
        <f t="shared" si="31"/>
        <v>0.42032085561497329</v>
      </c>
      <c r="AO188" s="7">
        <v>8971</v>
      </c>
      <c r="AP188" s="7">
        <v>4030</v>
      </c>
      <c r="AQ188" s="9">
        <f t="shared" si="32"/>
        <v>0.44922528146249024</v>
      </c>
      <c r="AR188" s="7">
        <v>2647</v>
      </c>
      <c r="AS188" s="7">
        <v>2586</v>
      </c>
      <c r="AT188" s="9">
        <f t="shared" si="33"/>
        <v>0.97695504344540984</v>
      </c>
    </row>
    <row r="189" spans="1:46" ht="15" customHeight="1" x14ac:dyDescent="0.2">
      <c r="A189" t="s">
        <v>444</v>
      </c>
      <c r="B189" t="s">
        <v>449</v>
      </c>
      <c r="C189" t="s">
        <v>450</v>
      </c>
      <c r="D189" s="5">
        <v>3380983</v>
      </c>
      <c r="E189" t="s">
        <v>53</v>
      </c>
      <c r="F189">
        <v>264</v>
      </c>
      <c r="G189">
        <v>264</v>
      </c>
      <c r="H189" s="6">
        <f t="shared" si="24"/>
        <v>1</v>
      </c>
      <c r="I189" s="49">
        <v>54</v>
      </c>
      <c r="J189" s="7">
        <v>43</v>
      </c>
      <c r="K189" s="7">
        <v>108</v>
      </c>
      <c r="L189" s="7">
        <v>72</v>
      </c>
      <c r="M189" s="8">
        <v>1105</v>
      </c>
      <c r="N189" s="8">
        <v>59</v>
      </c>
      <c r="O189" s="8">
        <v>79</v>
      </c>
      <c r="P189" s="8">
        <v>102</v>
      </c>
      <c r="Q189" s="6">
        <f t="shared" si="34"/>
        <v>5.3393665158371038E-2</v>
      </c>
      <c r="R189" s="6">
        <f t="shared" si="34"/>
        <v>7.1493212669683254E-2</v>
      </c>
      <c r="S189" s="6">
        <f t="shared" si="34"/>
        <v>9.2307692307692313E-2</v>
      </c>
      <c r="T189" s="7">
        <v>1012</v>
      </c>
      <c r="U189">
        <v>52</v>
      </c>
      <c r="V189">
        <v>4</v>
      </c>
      <c r="W189" s="9">
        <f t="shared" si="25"/>
        <v>7.6923076923076927E-2</v>
      </c>
      <c r="X189" s="7">
        <v>10</v>
      </c>
      <c r="Y189" s="9">
        <f t="shared" si="26"/>
        <v>0.19230769230769232</v>
      </c>
      <c r="Z189" s="7">
        <v>14</v>
      </c>
      <c r="AA189" s="9">
        <f t="shared" si="27"/>
        <v>0.26923076923076922</v>
      </c>
      <c r="AB189" s="7">
        <v>246</v>
      </c>
      <c r="AC189" s="7">
        <v>40</v>
      </c>
      <c r="AD189" s="9">
        <f t="shared" si="28"/>
        <v>0.16260162601626016</v>
      </c>
      <c r="AE189" s="7">
        <v>10</v>
      </c>
      <c r="AF189" s="9">
        <f t="shared" si="29"/>
        <v>4.065040650406504E-2</v>
      </c>
      <c r="AG189" s="7">
        <v>50</v>
      </c>
      <c r="AH189" s="9">
        <f t="shared" si="30"/>
        <v>0.2032520325203252</v>
      </c>
      <c r="AI189" s="7">
        <v>690</v>
      </c>
      <c r="AJ189" s="7">
        <v>867</v>
      </c>
      <c r="AK189">
        <v>0</v>
      </c>
      <c r="AL189">
        <v>0</v>
      </c>
      <c r="AM189">
        <v>0</v>
      </c>
      <c r="AN189" s="9" t="str">
        <f t="shared" si="31"/>
        <v>NA</v>
      </c>
      <c r="AO189" s="7">
        <v>974</v>
      </c>
      <c r="AP189" s="7">
        <v>561</v>
      </c>
      <c r="AQ189" s="9">
        <f t="shared" si="32"/>
        <v>0.57597535934291577</v>
      </c>
      <c r="AR189" s="7">
        <v>365</v>
      </c>
      <c r="AS189" s="7">
        <v>357</v>
      </c>
      <c r="AT189" s="9">
        <f t="shared" si="33"/>
        <v>0.9780821917808219</v>
      </c>
    </row>
    <row r="190" spans="1:46" ht="15" customHeight="1" x14ac:dyDescent="0.2">
      <c r="A190" t="s">
        <v>444</v>
      </c>
      <c r="B190" t="s">
        <v>451</v>
      </c>
      <c r="C190" t="s">
        <v>452</v>
      </c>
      <c r="D190" s="5">
        <v>1197681</v>
      </c>
      <c r="E190" t="s">
        <v>53</v>
      </c>
      <c r="F190">
        <v>310</v>
      </c>
      <c r="G190">
        <v>242</v>
      </c>
      <c r="H190" s="6">
        <f t="shared" si="24"/>
        <v>0.78064516129032258</v>
      </c>
      <c r="I190" s="49">
        <v>50</v>
      </c>
      <c r="J190" s="7">
        <v>27</v>
      </c>
      <c r="K190" s="7">
        <v>54</v>
      </c>
      <c r="L190" s="7">
        <v>29</v>
      </c>
      <c r="M190" s="8">
        <v>648</v>
      </c>
      <c r="N190" s="8">
        <v>63</v>
      </c>
      <c r="O190" s="8">
        <v>85</v>
      </c>
      <c r="P190" s="8">
        <v>126</v>
      </c>
      <c r="Q190" s="6">
        <f t="shared" si="34"/>
        <v>9.7222222222222224E-2</v>
      </c>
      <c r="R190" s="6">
        <f t="shared" si="34"/>
        <v>0.13117283950617284</v>
      </c>
      <c r="S190" s="6">
        <f t="shared" si="34"/>
        <v>0.19444444444444445</v>
      </c>
      <c r="T190" s="7">
        <v>1741</v>
      </c>
      <c r="U190">
        <v>77</v>
      </c>
      <c r="V190">
        <v>0</v>
      </c>
      <c r="W190" s="9">
        <f t="shared" si="25"/>
        <v>0</v>
      </c>
      <c r="X190" s="7">
        <v>5</v>
      </c>
      <c r="Y190" s="9">
        <f t="shared" si="26"/>
        <v>6.4935064935064929E-2</v>
      </c>
      <c r="Z190" s="7">
        <v>5</v>
      </c>
      <c r="AA190" s="9">
        <f t="shared" si="27"/>
        <v>6.4935064935064929E-2</v>
      </c>
      <c r="AB190" s="7">
        <v>14</v>
      </c>
      <c r="AC190" s="7">
        <v>2</v>
      </c>
      <c r="AD190" s="9">
        <f t="shared" si="28"/>
        <v>0.14285714285714285</v>
      </c>
      <c r="AE190" s="7">
        <v>7</v>
      </c>
      <c r="AF190" s="9">
        <f t="shared" si="29"/>
        <v>0.5</v>
      </c>
      <c r="AG190" s="7">
        <v>9</v>
      </c>
      <c r="AH190" s="9">
        <f t="shared" si="30"/>
        <v>0.6428571428571429</v>
      </c>
      <c r="AI190" s="7">
        <v>1304</v>
      </c>
      <c r="AJ190" s="7">
        <v>1479</v>
      </c>
      <c r="AK190">
        <v>186</v>
      </c>
      <c r="AL190">
        <v>68</v>
      </c>
      <c r="AM190">
        <v>111</v>
      </c>
      <c r="AN190" s="9">
        <f t="shared" si="31"/>
        <v>0.9623655913978495</v>
      </c>
      <c r="AO190" s="7">
        <v>1725</v>
      </c>
      <c r="AP190" s="7">
        <v>390</v>
      </c>
      <c r="AQ190" s="9">
        <f t="shared" si="32"/>
        <v>0.22608695652173913</v>
      </c>
      <c r="AR190" s="7">
        <v>148</v>
      </c>
      <c r="AS190" s="7">
        <v>143</v>
      </c>
      <c r="AT190" s="9">
        <f t="shared" si="33"/>
        <v>0.96621621621621623</v>
      </c>
    </row>
    <row r="191" spans="1:46" ht="15" customHeight="1" x14ac:dyDescent="0.2">
      <c r="A191" t="s">
        <v>444</v>
      </c>
      <c r="B191" t="s">
        <v>453</v>
      </c>
      <c r="C191" t="s">
        <v>454</v>
      </c>
      <c r="D191" s="5">
        <v>5793784</v>
      </c>
      <c r="E191" t="s">
        <v>53</v>
      </c>
      <c r="F191">
        <v>256</v>
      </c>
      <c r="G191">
        <v>247</v>
      </c>
      <c r="H191" s="6">
        <f t="shared" si="24"/>
        <v>0.96484375</v>
      </c>
      <c r="I191" s="49">
        <v>63</v>
      </c>
      <c r="J191" s="7">
        <v>29</v>
      </c>
      <c r="K191" s="7">
        <v>133</v>
      </c>
      <c r="L191" s="7">
        <v>48</v>
      </c>
      <c r="M191" s="8">
        <v>109</v>
      </c>
      <c r="N191" s="8">
        <v>7</v>
      </c>
      <c r="O191" s="8">
        <v>9</v>
      </c>
      <c r="P191" s="8">
        <v>10</v>
      </c>
      <c r="Q191" s="6">
        <f t="shared" si="34"/>
        <v>6.4220183486238536E-2</v>
      </c>
      <c r="R191" s="6">
        <f t="shared" si="34"/>
        <v>8.2568807339449546E-2</v>
      </c>
      <c r="S191" s="6">
        <f t="shared" si="34"/>
        <v>9.1743119266055051E-2</v>
      </c>
      <c r="T191" s="7">
        <v>968</v>
      </c>
      <c r="U191">
        <v>331</v>
      </c>
      <c r="V191">
        <v>22</v>
      </c>
      <c r="W191" s="9">
        <f t="shared" si="25"/>
        <v>6.6465256797583083E-2</v>
      </c>
      <c r="X191" s="7">
        <v>97</v>
      </c>
      <c r="Y191" s="9">
        <f t="shared" si="26"/>
        <v>0.29305135951661632</v>
      </c>
      <c r="Z191" s="7">
        <v>112</v>
      </c>
      <c r="AA191" s="9">
        <f t="shared" si="27"/>
        <v>0.33836858006042297</v>
      </c>
      <c r="AB191" s="7">
        <v>169</v>
      </c>
      <c r="AC191" s="7">
        <v>20</v>
      </c>
      <c r="AD191" s="9">
        <f t="shared" si="28"/>
        <v>0.11834319526627218</v>
      </c>
      <c r="AE191" s="7">
        <v>50</v>
      </c>
      <c r="AF191" s="9">
        <f t="shared" si="29"/>
        <v>0.29585798816568049</v>
      </c>
      <c r="AG191" s="7">
        <v>66</v>
      </c>
      <c r="AH191" s="9">
        <f t="shared" si="30"/>
        <v>0.39053254437869822</v>
      </c>
      <c r="AI191" s="7">
        <v>659</v>
      </c>
      <c r="AJ191" s="7">
        <v>918</v>
      </c>
      <c r="AK191">
        <v>298</v>
      </c>
      <c r="AL191">
        <v>87</v>
      </c>
      <c r="AM191">
        <v>147</v>
      </c>
      <c r="AN191" s="9">
        <f t="shared" si="31"/>
        <v>0.78523489932885904</v>
      </c>
      <c r="AO191" s="7">
        <v>1039</v>
      </c>
      <c r="AP191" s="7">
        <v>632</v>
      </c>
      <c r="AQ191" s="9">
        <f t="shared" si="32"/>
        <v>0.60827718960538979</v>
      </c>
      <c r="AR191" s="7">
        <v>746</v>
      </c>
      <c r="AS191" s="7">
        <v>722</v>
      </c>
      <c r="AT191" s="9">
        <f t="shared" si="33"/>
        <v>0.96782841823056298</v>
      </c>
    </row>
    <row r="192" spans="1:46" ht="15" customHeight="1" x14ac:dyDescent="0.2">
      <c r="A192" t="s">
        <v>444</v>
      </c>
      <c r="B192" t="s">
        <v>455</v>
      </c>
      <c r="C192" t="s">
        <v>456</v>
      </c>
      <c r="D192" s="5">
        <v>2294131</v>
      </c>
      <c r="E192" t="s">
        <v>53</v>
      </c>
      <c r="F192">
        <v>364</v>
      </c>
      <c r="G192">
        <v>364</v>
      </c>
      <c r="H192" s="6">
        <f t="shared" si="24"/>
        <v>1</v>
      </c>
      <c r="I192" s="49">
        <v>37</v>
      </c>
      <c r="J192" s="7">
        <v>19</v>
      </c>
      <c r="K192" s="7">
        <v>60</v>
      </c>
      <c r="L192" s="7">
        <v>23</v>
      </c>
      <c r="M192" s="8">
        <v>310</v>
      </c>
      <c r="N192" s="8">
        <v>47</v>
      </c>
      <c r="O192" s="8">
        <v>58</v>
      </c>
      <c r="P192" s="8">
        <v>77</v>
      </c>
      <c r="Q192" s="6">
        <f t="shared" si="34"/>
        <v>0.15161290322580645</v>
      </c>
      <c r="R192" s="6">
        <f t="shared" si="34"/>
        <v>0.18709677419354839</v>
      </c>
      <c r="S192" s="6">
        <f t="shared" si="34"/>
        <v>0.24838709677419354</v>
      </c>
      <c r="T192" s="7">
        <v>1547</v>
      </c>
      <c r="U192">
        <v>98</v>
      </c>
      <c r="V192">
        <v>0</v>
      </c>
      <c r="W192" s="9">
        <f t="shared" si="25"/>
        <v>0</v>
      </c>
      <c r="X192" s="7">
        <v>23</v>
      </c>
      <c r="Y192" s="9">
        <f t="shared" si="26"/>
        <v>0.23469387755102042</v>
      </c>
      <c r="Z192" s="7">
        <v>23</v>
      </c>
      <c r="AA192" s="9">
        <f t="shared" si="27"/>
        <v>0.23469387755102042</v>
      </c>
      <c r="AB192" s="7">
        <v>94</v>
      </c>
      <c r="AC192" s="7">
        <v>8</v>
      </c>
      <c r="AD192" s="9">
        <f t="shared" si="28"/>
        <v>8.5106382978723402E-2</v>
      </c>
      <c r="AE192" s="7">
        <v>30</v>
      </c>
      <c r="AF192" s="9">
        <f t="shared" si="29"/>
        <v>0.31914893617021278</v>
      </c>
      <c r="AG192" s="7">
        <v>36</v>
      </c>
      <c r="AH192" s="9">
        <f t="shared" si="30"/>
        <v>0.38297872340425532</v>
      </c>
      <c r="AI192" s="7">
        <v>1110</v>
      </c>
      <c r="AJ192" s="7">
        <v>1241</v>
      </c>
      <c r="AK192">
        <v>453</v>
      </c>
      <c r="AL192">
        <v>159</v>
      </c>
      <c r="AM192">
        <v>74</v>
      </c>
      <c r="AN192" s="9">
        <f t="shared" si="31"/>
        <v>0.51434878587196464</v>
      </c>
      <c r="AO192" s="7">
        <v>1424</v>
      </c>
      <c r="AP192" s="7">
        <v>576</v>
      </c>
      <c r="AQ192" s="9">
        <f t="shared" si="32"/>
        <v>0.4044943820224719</v>
      </c>
      <c r="AR192" s="7">
        <v>454</v>
      </c>
      <c r="AS192" s="7">
        <v>445</v>
      </c>
      <c r="AT192" s="9">
        <f t="shared" si="33"/>
        <v>0.98017621145374445</v>
      </c>
    </row>
    <row r="193" spans="1:46" ht="15" customHeight="1" x14ac:dyDescent="0.2">
      <c r="A193" t="s">
        <v>444</v>
      </c>
      <c r="B193" t="s">
        <v>457</v>
      </c>
      <c r="C193" t="s">
        <v>458</v>
      </c>
      <c r="D193" s="5">
        <v>5503523</v>
      </c>
      <c r="E193" t="s">
        <v>53</v>
      </c>
      <c r="F193">
        <v>680</v>
      </c>
      <c r="G193">
        <v>680</v>
      </c>
      <c r="H193" s="6">
        <f t="shared" si="24"/>
        <v>1</v>
      </c>
      <c r="I193" s="49">
        <v>76</v>
      </c>
      <c r="J193" s="7">
        <v>45</v>
      </c>
      <c r="K193" s="7">
        <v>97</v>
      </c>
      <c r="L193" s="7">
        <v>58</v>
      </c>
      <c r="M193" s="8">
        <v>703</v>
      </c>
      <c r="N193" s="8">
        <v>67</v>
      </c>
      <c r="O193" s="8">
        <v>118</v>
      </c>
      <c r="P193" s="8">
        <v>157</v>
      </c>
      <c r="Q193" s="6">
        <f t="shared" si="34"/>
        <v>9.5305832147937405E-2</v>
      </c>
      <c r="R193" s="6">
        <f t="shared" si="34"/>
        <v>0.1678520625889047</v>
      </c>
      <c r="S193" s="6">
        <f t="shared" si="34"/>
        <v>0.2233285917496444</v>
      </c>
      <c r="T193" s="7">
        <v>2813</v>
      </c>
      <c r="U193">
        <v>381</v>
      </c>
      <c r="V193">
        <v>27</v>
      </c>
      <c r="W193" s="9">
        <f t="shared" si="25"/>
        <v>7.0866141732283464E-2</v>
      </c>
      <c r="X193" s="7">
        <v>173</v>
      </c>
      <c r="Y193" s="9">
        <f t="shared" si="26"/>
        <v>0.45406824146981628</v>
      </c>
      <c r="Z193" s="7">
        <v>186</v>
      </c>
      <c r="AA193" s="9">
        <f t="shared" si="27"/>
        <v>0.48818897637795278</v>
      </c>
      <c r="AB193" s="7">
        <v>235</v>
      </c>
      <c r="AC193" s="7">
        <v>43</v>
      </c>
      <c r="AD193" s="9">
        <f t="shared" si="28"/>
        <v>0.18297872340425531</v>
      </c>
      <c r="AE193" s="7">
        <v>85</v>
      </c>
      <c r="AF193" s="9">
        <f t="shared" si="29"/>
        <v>0.36170212765957449</v>
      </c>
      <c r="AG193" s="7">
        <v>120</v>
      </c>
      <c r="AH193" s="9">
        <f t="shared" si="30"/>
        <v>0.51063829787234039</v>
      </c>
      <c r="AI193" s="7">
        <v>1787</v>
      </c>
      <c r="AJ193" s="7">
        <v>2575</v>
      </c>
      <c r="AK193">
        <v>309</v>
      </c>
      <c r="AL193">
        <v>22</v>
      </c>
      <c r="AM193">
        <v>67</v>
      </c>
      <c r="AN193" s="9">
        <f t="shared" si="31"/>
        <v>0.28802588996763756</v>
      </c>
      <c r="AO193" s="7">
        <v>2451</v>
      </c>
      <c r="AP193" s="7">
        <v>1189</v>
      </c>
      <c r="AQ193" s="9">
        <f t="shared" si="32"/>
        <v>0.48510811913504692</v>
      </c>
      <c r="AR193" s="7">
        <v>1591</v>
      </c>
      <c r="AS193" s="7">
        <v>1523</v>
      </c>
      <c r="AT193" s="9">
        <f t="shared" si="33"/>
        <v>0.95725958516656195</v>
      </c>
    </row>
    <row r="194" spans="1:46" ht="15" customHeight="1" x14ac:dyDescent="0.2">
      <c r="A194" t="s">
        <v>444</v>
      </c>
      <c r="B194" t="s">
        <v>459</v>
      </c>
      <c r="C194" t="s">
        <v>460</v>
      </c>
      <c r="D194" s="5">
        <v>1777855</v>
      </c>
      <c r="E194" t="s">
        <v>53</v>
      </c>
      <c r="F194">
        <v>519</v>
      </c>
      <c r="G194">
        <v>519</v>
      </c>
      <c r="H194" s="6">
        <f t="shared" si="24"/>
        <v>1</v>
      </c>
      <c r="I194" s="49">
        <v>37</v>
      </c>
      <c r="J194" s="7">
        <v>18</v>
      </c>
      <c r="K194" s="7">
        <v>56</v>
      </c>
      <c r="L194" s="7">
        <v>20</v>
      </c>
      <c r="M194" s="8">
        <v>369</v>
      </c>
      <c r="N194" s="8">
        <v>38</v>
      </c>
      <c r="O194" s="8">
        <v>71</v>
      </c>
      <c r="P194" s="8">
        <v>103</v>
      </c>
      <c r="Q194" s="6">
        <f t="shared" ref="Q194:S226" si="35">IFERROR(N194/$M194,"NA")</f>
        <v>0.10298102981029811</v>
      </c>
      <c r="R194" s="6">
        <f t="shared" si="35"/>
        <v>0.19241192411924118</v>
      </c>
      <c r="S194" s="6">
        <f t="shared" si="35"/>
        <v>0.2791327913279133</v>
      </c>
      <c r="T194" s="7">
        <v>1794</v>
      </c>
      <c r="U194">
        <v>158</v>
      </c>
      <c r="V194">
        <v>5</v>
      </c>
      <c r="W194" s="9">
        <f t="shared" si="25"/>
        <v>3.1645569620253167E-2</v>
      </c>
      <c r="X194" s="7">
        <v>44</v>
      </c>
      <c r="Y194" s="9">
        <f t="shared" si="26"/>
        <v>0.27848101265822783</v>
      </c>
      <c r="Z194" s="7">
        <v>46</v>
      </c>
      <c r="AA194" s="9">
        <f t="shared" si="27"/>
        <v>0.29113924050632911</v>
      </c>
      <c r="AB194" s="7">
        <v>67</v>
      </c>
      <c r="AC194" s="7">
        <v>5</v>
      </c>
      <c r="AD194" s="9">
        <f t="shared" si="28"/>
        <v>7.4626865671641784E-2</v>
      </c>
      <c r="AE194" s="7">
        <v>20</v>
      </c>
      <c r="AF194" s="9">
        <f t="shared" si="29"/>
        <v>0.29850746268656714</v>
      </c>
      <c r="AG194" s="7">
        <v>24</v>
      </c>
      <c r="AH194" s="9">
        <f t="shared" si="30"/>
        <v>0.35820895522388058</v>
      </c>
      <c r="AI194" s="7">
        <v>1969</v>
      </c>
      <c r="AJ194" s="7">
        <v>2468</v>
      </c>
      <c r="AK194">
        <v>218</v>
      </c>
      <c r="AL194">
        <v>71</v>
      </c>
      <c r="AM194">
        <v>145</v>
      </c>
      <c r="AN194" s="9">
        <f t="shared" si="31"/>
        <v>0.99082568807339455</v>
      </c>
      <c r="AO194" s="7">
        <v>2077</v>
      </c>
      <c r="AP194" s="7">
        <v>1210</v>
      </c>
      <c r="AQ194" s="9">
        <f t="shared" si="32"/>
        <v>0.5825710158883004</v>
      </c>
      <c r="AR194" s="7">
        <v>753</v>
      </c>
      <c r="AS194" s="7">
        <v>724</v>
      </c>
      <c r="AT194" s="9">
        <f t="shared" si="33"/>
        <v>0.9614873837981408</v>
      </c>
    </row>
    <row r="195" spans="1:46" ht="15" customHeight="1" x14ac:dyDescent="0.2">
      <c r="A195" t="s">
        <v>444</v>
      </c>
      <c r="B195" t="s">
        <v>461</v>
      </c>
      <c r="C195" t="s">
        <v>462</v>
      </c>
      <c r="D195" s="5">
        <v>2566614</v>
      </c>
      <c r="E195" t="s">
        <v>53</v>
      </c>
      <c r="F195">
        <v>379</v>
      </c>
      <c r="G195">
        <v>303</v>
      </c>
      <c r="H195" s="6">
        <f t="shared" si="24"/>
        <v>0.79947229551451182</v>
      </c>
      <c r="I195" s="49">
        <v>35</v>
      </c>
      <c r="J195" s="7">
        <v>20</v>
      </c>
      <c r="K195" s="7">
        <v>40</v>
      </c>
      <c r="L195" s="7">
        <v>22</v>
      </c>
      <c r="M195" s="8">
        <v>1131</v>
      </c>
      <c r="N195" s="8">
        <v>209</v>
      </c>
      <c r="O195" s="8">
        <v>314</v>
      </c>
      <c r="P195" s="8">
        <v>423</v>
      </c>
      <c r="Q195" s="6">
        <f t="shared" si="35"/>
        <v>0.18479221927497791</v>
      </c>
      <c r="R195" s="6">
        <f t="shared" si="35"/>
        <v>0.27763041556145002</v>
      </c>
      <c r="S195" s="6">
        <f t="shared" si="35"/>
        <v>0.37400530503978779</v>
      </c>
      <c r="T195" s="7">
        <v>2881</v>
      </c>
      <c r="U195">
        <v>129</v>
      </c>
      <c r="V195">
        <v>4</v>
      </c>
      <c r="W195" s="9">
        <f t="shared" si="25"/>
        <v>3.1007751937984496E-2</v>
      </c>
      <c r="X195" s="7">
        <v>26</v>
      </c>
      <c r="Y195" s="9">
        <f t="shared" si="26"/>
        <v>0.20155038759689922</v>
      </c>
      <c r="Z195" s="7">
        <v>28</v>
      </c>
      <c r="AA195" s="9">
        <f t="shared" si="27"/>
        <v>0.21705426356589147</v>
      </c>
      <c r="AB195" s="7">
        <v>151</v>
      </c>
      <c r="AC195" s="7">
        <v>15</v>
      </c>
      <c r="AD195" s="9">
        <f t="shared" si="28"/>
        <v>9.9337748344370855E-2</v>
      </c>
      <c r="AE195" s="7">
        <v>36</v>
      </c>
      <c r="AF195" s="9">
        <f t="shared" si="29"/>
        <v>0.23841059602649006</v>
      </c>
      <c r="AG195" s="7">
        <v>51</v>
      </c>
      <c r="AH195" s="9">
        <f t="shared" si="30"/>
        <v>0.33774834437086093</v>
      </c>
      <c r="AI195" s="7">
        <v>1932</v>
      </c>
      <c r="AJ195" s="7">
        <v>2103</v>
      </c>
      <c r="AK195">
        <v>221</v>
      </c>
      <c r="AL195">
        <v>41</v>
      </c>
      <c r="AM195">
        <v>45</v>
      </c>
      <c r="AN195" s="9">
        <f t="shared" si="31"/>
        <v>0.38914027149321267</v>
      </c>
      <c r="AO195" s="7">
        <v>2700</v>
      </c>
      <c r="AP195" s="7">
        <v>936</v>
      </c>
      <c r="AQ195" s="9">
        <f t="shared" si="32"/>
        <v>0.34666666666666668</v>
      </c>
      <c r="AR195" s="7">
        <v>391</v>
      </c>
      <c r="AS195" s="7">
        <v>362</v>
      </c>
      <c r="AT195" s="9">
        <f t="shared" si="33"/>
        <v>0.92583120204603575</v>
      </c>
    </row>
    <row r="196" spans="1:46" ht="15" customHeight="1" x14ac:dyDescent="0.2">
      <c r="A196" t="s">
        <v>444</v>
      </c>
      <c r="B196" t="s">
        <v>463</v>
      </c>
      <c r="C196" t="s">
        <v>464</v>
      </c>
      <c r="D196" s="5">
        <v>5708538</v>
      </c>
      <c r="E196" t="s">
        <v>53</v>
      </c>
      <c r="F196">
        <v>218</v>
      </c>
      <c r="G196">
        <v>208</v>
      </c>
      <c r="H196" s="6">
        <f t="shared" ref="H196:H259" si="36">IFERROR(G196/F196,"NA")</f>
        <v>0.95412844036697253</v>
      </c>
      <c r="I196" s="49">
        <v>60</v>
      </c>
      <c r="J196" s="7">
        <v>40</v>
      </c>
      <c r="K196" s="7">
        <v>71</v>
      </c>
      <c r="L196" s="7">
        <v>45</v>
      </c>
      <c r="M196" s="8">
        <v>698</v>
      </c>
      <c r="N196" s="8">
        <v>193</v>
      </c>
      <c r="O196" s="8">
        <v>219</v>
      </c>
      <c r="P196" s="8">
        <v>263</v>
      </c>
      <c r="Q196" s="6">
        <f t="shared" si="35"/>
        <v>0.27650429799426934</v>
      </c>
      <c r="R196" s="6">
        <f t="shared" si="35"/>
        <v>0.3137535816618911</v>
      </c>
      <c r="S196" s="6">
        <f t="shared" si="35"/>
        <v>0.37679083094555876</v>
      </c>
      <c r="T196" s="7">
        <v>1411</v>
      </c>
      <c r="U196">
        <v>149</v>
      </c>
      <c r="V196">
        <v>8</v>
      </c>
      <c r="W196" s="9">
        <f t="shared" ref="W196:W259" si="37">IFERROR(V196/U196,"NA")</f>
        <v>5.3691275167785234E-2</v>
      </c>
      <c r="X196" s="7">
        <v>35</v>
      </c>
      <c r="Y196" s="9">
        <f t="shared" ref="Y196:Y259" si="38">IFERROR(X196/U196,"NA")</f>
        <v>0.2348993288590604</v>
      </c>
      <c r="Z196" s="7">
        <v>37</v>
      </c>
      <c r="AA196" s="9">
        <f t="shared" ref="AA196:AA259" si="39">IFERROR(Z196/U196,"NA")</f>
        <v>0.24832214765100671</v>
      </c>
      <c r="AB196" s="7">
        <v>98</v>
      </c>
      <c r="AC196" s="7">
        <v>23</v>
      </c>
      <c r="AD196" s="9">
        <f t="shared" ref="AD196:AD259" si="40">IFERROR(AC196/AB196,"NA")</f>
        <v>0.23469387755102042</v>
      </c>
      <c r="AE196" s="7">
        <v>22</v>
      </c>
      <c r="AF196" s="9">
        <f t="shared" ref="AF196:AF259" si="41">IFERROR(AE196/AB196,"NA")</f>
        <v>0.22448979591836735</v>
      </c>
      <c r="AG196" s="7">
        <v>36</v>
      </c>
      <c r="AH196" s="9">
        <f t="shared" ref="AH196:AH259" si="42">IFERROR(AG196/AB196,"NA")</f>
        <v>0.36734693877551022</v>
      </c>
      <c r="AI196" s="7">
        <v>1183</v>
      </c>
      <c r="AJ196" s="7">
        <v>1402</v>
      </c>
      <c r="AK196">
        <v>294</v>
      </c>
      <c r="AL196">
        <v>57</v>
      </c>
      <c r="AM196">
        <v>123</v>
      </c>
      <c r="AN196" s="9">
        <f t="shared" ref="AN196:AN259" si="43">IFERROR(((AM196+AL196)/AK196),"NA")</f>
        <v>0.61224489795918369</v>
      </c>
      <c r="AO196" s="7">
        <v>1332</v>
      </c>
      <c r="AP196" s="7">
        <v>510</v>
      </c>
      <c r="AQ196" s="9">
        <f t="shared" ref="AQ196:AQ259" si="44">IFERROR(AP196/AO196,"NA")</f>
        <v>0.38288288288288286</v>
      </c>
      <c r="AR196" s="7">
        <v>478</v>
      </c>
      <c r="AS196" s="7">
        <v>461</v>
      </c>
      <c r="AT196" s="9">
        <f t="shared" ref="AT196:AT259" si="45">IFERROR(AS196/AR196,"NA")</f>
        <v>0.96443514644351469</v>
      </c>
    </row>
    <row r="197" spans="1:46" ht="15" customHeight="1" x14ac:dyDescent="0.2">
      <c r="A197" t="s">
        <v>444</v>
      </c>
      <c r="B197" t="s">
        <v>465</v>
      </c>
      <c r="C197" t="s">
        <v>466</v>
      </c>
      <c r="D197" s="5">
        <v>1806174</v>
      </c>
      <c r="E197" t="s">
        <v>53</v>
      </c>
      <c r="F197">
        <v>282</v>
      </c>
      <c r="G197">
        <v>282</v>
      </c>
      <c r="H197" s="6">
        <f t="shared" si="36"/>
        <v>1</v>
      </c>
      <c r="I197" s="49">
        <v>53</v>
      </c>
      <c r="J197" s="7">
        <v>22</v>
      </c>
      <c r="K197" s="7">
        <v>74</v>
      </c>
      <c r="L197" s="7">
        <v>25</v>
      </c>
      <c r="M197" s="8">
        <v>808</v>
      </c>
      <c r="N197" s="8">
        <v>115</v>
      </c>
      <c r="O197" s="8">
        <v>182</v>
      </c>
      <c r="P197" s="8">
        <v>253</v>
      </c>
      <c r="Q197" s="6">
        <f t="shared" si="35"/>
        <v>0.14232673267326731</v>
      </c>
      <c r="R197" s="6">
        <f t="shared" si="35"/>
        <v>0.22524752475247525</v>
      </c>
      <c r="S197" s="6">
        <f t="shared" si="35"/>
        <v>0.31311881188118812</v>
      </c>
      <c r="T197" s="7">
        <v>1471</v>
      </c>
      <c r="U197">
        <v>120</v>
      </c>
      <c r="V197">
        <v>2</v>
      </c>
      <c r="W197" s="9">
        <f t="shared" si="37"/>
        <v>1.6666666666666666E-2</v>
      </c>
      <c r="X197" s="7">
        <v>35</v>
      </c>
      <c r="Y197" s="9">
        <f t="shared" si="38"/>
        <v>0.29166666666666669</v>
      </c>
      <c r="Z197" s="7">
        <v>37</v>
      </c>
      <c r="AA197" s="9">
        <f t="shared" si="39"/>
        <v>0.30833333333333335</v>
      </c>
      <c r="AB197" s="7">
        <v>70</v>
      </c>
      <c r="AC197" s="7">
        <v>14</v>
      </c>
      <c r="AD197" s="9">
        <f t="shared" si="40"/>
        <v>0.2</v>
      </c>
      <c r="AE197" s="7">
        <v>18</v>
      </c>
      <c r="AF197" s="9">
        <f t="shared" si="41"/>
        <v>0.25714285714285712</v>
      </c>
      <c r="AG197" s="7">
        <v>31</v>
      </c>
      <c r="AH197" s="9">
        <f t="shared" si="42"/>
        <v>0.44285714285714284</v>
      </c>
      <c r="AI197" s="7">
        <v>1036</v>
      </c>
      <c r="AJ197" s="7">
        <v>1172</v>
      </c>
      <c r="AK197">
        <v>139</v>
      </c>
      <c r="AL197">
        <v>80</v>
      </c>
      <c r="AM197">
        <v>53</v>
      </c>
      <c r="AN197" s="9">
        <f t="shared" si="43"/>
        <v>0.95683453237410077</v>
      </c>
      <c r="AO197" s="7">
        <v>1320</v>
      </c>
      <c r="AP197" s="7">
        <v>643</v>
      </c>
      <c r="AQ197" s="9">
        <f t="shared" si="44"/>
        <v>0.48712121212121212</v>
      </c>
      <c r="AR197" s="7">
        <v>354</v>
      </c>
      <c r="AS197" s="7">
        <v>340</v>
      </c>
      <c r="AT197" s="9">
        <f t="shared" si="45"/>
        <v>0.96045197740112997</v>
      </c>
    </row>
    <row r="198" spans="1:46" ht="15" customHeight="1" x14ac:dyDescent="0.2">
      <c r="A198" t="s">
        <v>444</v>
      </c>
      <c r="B198" t="s">
        <v>467</v>
      </c>
      <c r="C198" t="s">
        <v>468</v>
      </c>
      <c r="D198" s="5">
        <v>108386</v>
      </c>
      <c r="E198" t="s">
        <v>53</v>
      </c>
      <c r="F198">
        <v>51</v>
      </c>
      <c r="G198">
        <v>33</v>
      </c>
      <c r="H198" s="6">
        <f t="shared" si="36"/>
        <v>0.6470588235294118</v>
      </c>
      <c r="I198" s="49">
        <v>39</v>
      </c>
      <c r="J198" s="7">
        <v>30</v>
      </c>
      <c r="K198" s="7">
        <v>68</v>
      </c>
      <c r="L198" s="7">
        <v>44</v>
      </c>
      <c r="M198" s="8">
        <v>121</v>
      </c>
      <c r="N198" s="8">
        <v>12</v>
      </c>
      <c r="O198" s="8">
        <v>27</v>
      </c>
      <c r="P198" s="8">
        <v>28</v>
      </c>
      <c r="Q198" s="6">
        <f t="shared" si="35"/>
        <v>9.9173553719008267E-2</v>
      </c>
      <c r="R198" s="6">
        <f t="shared" si="35"/>
        <v>0.2231404958677686</v>
      </c>
      <c r="S198" s="6">
        <f t="shared" si="35"/>
        <v>0.23140495867768596</v>
      </c>
      <c r="T198" s="7">
        <v>147</v>
      </c>
      <c r="U198">
        <v>9</v>
      </c>
      <c r="V198">
        <v>0</v>
      </c>
      <c r="W198" s="9">
        <f t="shared" si="37"/>
        <v>0</v>
      </c>
      <c r="X198" s="7">
        <v>3</v>
      </c>
      <c r="Y198" s="9">
        <f t="shared" si="38"/>
        <v>0.33333333333333331</v>
      </c>
      <c r="Z198" s="7">
        <v>3</v>
      </c>
      <c r="AA198" s="9">
        <f t="shared" si="39"/>
        <v>0.33333333333333331</v>
      </c>
      <c r="AB198" s="7">
        <v>2</v>
      </c>
      <c r="AC198" s="7">
        <v>0</v>
      </c>
      <c r="AD198" s="9">
        <f t="shared" si="40"/>
        <v>0</v>
      </c>
      <c r="AE198" s="7">
        <v>1</v>
      </c>
      <c r="AF198" s="9">
        <f t="shared" si="41"/>
        <v>0.5</v>
      </c>
      <c r="AG198" s="7">
        <v>1</v>
      </c>
      <c r="AH198" s="9">
        <f t="shared" si="42"/>
        <v>0.5</v>
      </c>
      <c r="AI198" s="7">
        <v>104</v>
      </c>
      <c r="AJ198" s="7">
        <v>256</v>
      </c>
      <c r="AK198">
        <v>148</v>
      </c>
      <c r="AL198">
        <v>88</v>
      </c>
      <c r="AM198">
        <v>53</v>
      </c>
      <c r="AN198" s="9">
        <f t="shared" si="43"/>
        <v>0.95270270270270274</v>
      </c>
      <c r="AO198" s="7">
        <v>278</v>
      </c>
      <c r="AP198" s="7">
        <v>69</v>
      </c>
      <c r="AQ198" s="9">
        <f t="shared" si="44"/>
        <v>0.24820143884892087</v>
      </c>
      <c r="AR198" s="7">
        <v>9</v>
      </c>
      <c r="AS198" s="7">
        <v>9</v>
      </c>
      <c r="AT198" s="9">
        <f t="shared" si="45"/>
        <v>1</v>
      </c>
    </row>
    <row r="199" spans="1:46" ht="15" customHeight="1" x14ac:dyDescent="0.2">
      <c r="A199" t="s">
        <v>444</v>
      </c>
      <c r="B199" t="s">
        <v>469</v>
      </c>
      <c r="C199" t="s">
        <v>470</v>
      </c>
      <c r="D199" s="5">
        <v>670841</v>
      </c>
      <c r="E199" t="s">
        <v>53</v>
      </c>
      <c r="F199">
        <v>215</v>
      </c>
      <c r="G199">
        <v>215</v>
      </c>
      <c r="H199" s="6">
        <f t="shared" si="36"/>
        <v>1</v>
      </c>
      <c r="I199" s="49">
        <v>48</v>
      </c>
      <c r="J199" s="7">
        <v>35</v>
      </c>
      <c r="K199" s="7">
        <v>66</v>
      </c>
      <c r="L199" s="7">
        <v>40</v>
      </c>
      <c r="M199" s="8">
        <v>422</v>
      </c>
      <c r="N199" s="8">
        <v>71</v>
      </c>
      <c r="O199" s="8">
        <v>108</v>
      </c>
      <c r="P199" s="8">
        <v>141</v>
      </c>
      <c r="Q199" s="6">
        <f t="shared" si="35"/>
        <v>0.16824644549763032</v>
      </c>
      <c r="R199" s="6">
        <f t="shared" si="35"/>
        <v>0.25592417061611372</v>
      </c>
      <c r="S199" s="6">
        <f t="shared" si="35"/>
        <v>0.33412322274881517</v>
      </c>
      <c r="T199" s="7">
        <v>729</v>
      </c>
      <c r="U199">
        <v>0</v>
      </c>
      <c r="V199">
        <v>0</v>
      </c>
      <c r="W199" s="9" t="str">
        <f t="shared" si="37"/>
        <v>NA</v>
      </c>
      <c r="X199" s="7">
        <v>0</v>
      </c>
      <c r="Y199" s="9" t="str">
        <f t="shared" si="38"/>
        <v>NA</v>
      </c>
      <c r="Z199" s="7">
        <v>0</v>
      </c>
      <c r="AA199" s="9" t="str">
        <f t="shared" si="39"/>
        <v>NA</v>
      </c>
      <c r="AB199" s="7">
        <v>0</v>
      </c>
      <c r="AC199" s="7">
        <v>0</v>
      </c>
      <c r="AD199" s="9" t="str">
        <f t="shared" si="40"/>
        <v>NA</v>
      </c>
      <c r="AE199" s="7">
        <v>0</v>
      </c>
      <c r="AF199" s="9" t="str">
        <f t="shared" si="41"/>
        <v>NA</v>
      </c>
      <c r="AG199" s="7">
        <v>0</v>
      </c>
      <c r="AH199" s="9" t="str">
        <f t="shared" si="42"/>
        <v>NA</v>
      </c>
      <c r="AI199" s="7">
        <v>452</v>
      </c>
      <c r="AJ199" s="7">
        <v>517</v>
      </c>
      <c r="AK199">
        <v>38</v>
      </c>
      <c r="AL199">
        <v>17</v>
      </c>
      <c r="AM199">
        <v>19</v>
      </c>
      <c r="AN199" s="9">
        <f t="shared" si="43"/>
        <v>0.94736842105263153</v>
      </c>
      <c r="AO199" s="7">
        <v>598</v>
      </c>
      <c r="AP199" s="7">
        <v>291</v>
      </c>
      <c r="AQ199" s="9">
        <f t="shared" si="44"/>
        <v>0.48662207357859533</v>
      </c>
      <c r="AR199" s="7">
        <v>153</v>
      </c>
      <c r="AS199" s="7">
        <v>145</v>
      </c>
      <c r="AT199" s="9">
        <f t="shared" si="45"/>
        <v>0.94771241830065356</v>
      </c>
    </row>
    <row r="200" spans="1:46" ht="15" customHeight="1" x14ac:dyDescent="0.2">
      <c r="A200" t="s">
        <v>444</v>
      </c>
      <c r="B200" t="s">
        <v>471</v>
      </c>
      <c r="C200" t="s">
        <v>472</v>
      </c>
      <c r="D200" s="5">
        <v>194878</v>
      </c>
      <c r="E200" t="s">
        <v>53</v>
      </c>
      <c r="F200">
        <v>58</v>
      </c>
      <c r="G200">
        <v>34</v>
      </c>
      <c r="H200" s="6">
        <f t="shared" si="36"/>
        <v>0.58620689655172409</v>
      </c>
      <c r="I200" s="49">
        <v>19</v>
      </c>
      <c r="J200" s="7">
        <v>9</v>
      </c>
      <c r="K200" s="7">
        <v>78</v>
      </c>
      <c r="L200" s="7">
        <v>13</v>
      </c>
      <c r="M200" s="8">
        <v>77</v>
      </c>
      <c r="N200" s="8">
        <v>0</v>
      </c>
      <c r="O200" s="8">
        <v>4</v>
      </c>
      <c r="P200" s="8">
        <v>12</v>
      </c>
      <c r="Q200" s="6">
        <f t="shared" si="35"/>
        <v>0</v>
      </c>
      <c r="R200" s="6">
        <f t="shared" si="35"/>
        <v>5.1948051948051951E-2</v>
      </c>
      <c r="S200" s="6">
        <f t="shared" si="35"/>
        <v>0.15584415584415584</v>
      </c>
      <c r="T200" s="7">
        <v>168</v>
      </c>
      <c r="U200">
        <v>15</v>
      </c>
      <c r="V200">
        <v>0</v>
      </c>
      <c r="W200" s="9">
        <f t="shared" si="37"/>
        <v>0</v>
      </c>
      <c r="X200" s="7">
        <v>0</v>
      </c>
      <c r="Y200" s="9">
        <f t="shared" si="38"/>
        <v>0</v>
      </c>
      <c r="Z200" s="7">
        <v>0</v>
      </c>
      <c r="AA200" s="9">
        <f t="shared" si="39"/>
        <v>0</v>
      </c>
      <c r="AB200" s="7">
        <v>24</v>
      </c>
      <c r="AC200" s="7">
        <v>7</v>
      </c>
      <c r="AD200" s="9">
        <f t="shared" si="40"/>
        <v>0.29166666666666669</v>
      </c>
      <c r="AE200" s="7">
        <v>2</v>
      </c>
      <c r="AF200" s="9">
        <f t="shared" si="41"/>
        <v>8.3333333333333329E-2</v>
      </c>
      <c r="AG200" s="7">
        <v>9</v>
      </c>
      <c r="AH200" s="9">
        <f t="shared" si="42"/>
        <v>0.375</v>
      </c>
      <c r="AI200" s="7">
        <v>136</v>
      </c>
      <c r="AJ200" s="7">
        <v>235</v>
      </c>
      <c r="AK200">
        <v>12</v>
      </c>
      <c r="AL200">
        <v>3</v>
      </c>
      <c r="AM200">
        <v>4</v>
      </c>
      <c r="AN200" s="9">
        <f t="shared" si="43"/>
        <v>0.58333333333333337</v>
      </c>
      <c r="AO200" s="7">
        <v>234</v>
      </c>
      <c r="AP200" s="7">
        <v>163</v>
      </c>
      <c r="AQ200" s="9">
        <f t="shared" si="44"/>
        <v>0.69658119658119655</v>
      </c>
      <c r="AR200" s="7">
        <v>42</v>
      </c>
      <c r="AS200" s="7">
        <v>42</v>
      </c>
      <c r="AT200" s="9">
        <f t="shared" si="45"/>
        <v>1</v>
      </c>
    </row>
    <row r="201" spans="1:46" ht="15" customHeight="1" x14ac:dyDescent="0.2">
      <c r="A201" t="s">
        <v>444</v>
      </c>
      <c r="B201" t="s">
        <v>473</v>
      </c>
      <c r="C201" t="s">
        <v>474</v>
      </c>
      <c r="D201" s="5">
        <v>326673</v>
      </c>
      <c r="E201" t="s">
        <v>53</v>
      </c>
      <c r="F201">
        <v>187</v>
      </c>
      <c r="G201">
        <v>147</v>
      </c>
      <c r="H201" s="6">
        <f t="shared" si="36"/>
        <v>0.78609625668449201</v>
      </c>
      <c r="I201" s="49">
        <v>26</v>
      </c>
      <c r="J201" s="7">
        <v>17</v>
      </c>
      <c r="K201" s="7">
        <v>52</v>
      </c>
      <c r="L201" s="7">
        <v>21</v>
      </c>
      <c r="M201" s="8">
        <v>1148</v>
      </c>
      <c r="N201" s="8">
        <v>226</v>
      </c>
      <c r="O201" s="8">
        <v>300</v>
      </c>
      <c r="P201" s="8">
        <v>364</v>
      </c>
      <c r="Q201" s="6">
        <f t="shared" si="35"/>
        <v>0.19686411149825783</v>
      </c>
      <c r="R201" s="6">
        <f t="shared" si="35"/>
        <v>0.26132404181184671</v>
      </c>
      <c r="S201" s="6">
        <f t="shared" si="35"/>
        <v>0.31707317073170732</v>
      </c>
      <c r="T201" s="7">
        <v>1004</v>
      </c>
      <c r="U201">
        <v>70</v>
      </c>
      <c r="V201">
        <v>0</v>
      </c>
      <c r="W201" s="9">
        <f t="shared" si="37"/>
        <v>0</v>
      </c>
      <c r="X201" s="7">
        <v>0</v>
      </c>
      <c r="Y201" s="9">
        <f t="shared" si="38"/>
        <v>0</v>
      </c>
      <c r="Z201" s="7">
        <v>0</v>
      </c>
      <c r="AA201" s="9">
        <f t="shared" si="39"/>
        <v>0</v>
      </c>
      <c r="AB201" s="7">
        <v>99</v>
      </c>
      <c r="AC201" s="7">
        <v>30</v>
      </c>
      <c r="AD201" s="9">
        <f t="shared" si="40"/>
        <v>0.30303030303030304</v>
      </c>
      <c r="AE201" s="7">
        <v>7</v>
      </c>
      <c r="AF201" s="9">
        <f t="shared" si="41"/>
        <v>7.0707070707070704E-2</v>
      </c>
      <c r="AG201" s="7">
        <v>35</v>
      </c>
      <c r="AH201" s="9">
        <f t="shared" si="42"/>
        <v>0.35353535353535354</v>
      </c>
      <c r="AI201" s="7">
        <v>670</v>
      </c>
      <c r="AJ201" s="7">
        <v>756</v>
      </c>
      <c r="AK201">
        <v>4</v>
      </c>
      <c r="AL201">
        <v>2</v>
      </c>
      <c r="AM201">
        <v>1</v>
      </c>
      <c r="AN201" s="9">
        <f t="shared" si="43"/>
        <v>0.75</v>
      </c>
      <c r="AO201" s="7">
        <v>882</v>
      </c>
      <c r="AP201" s="7">
        <v>247</v>
      </c>
      <c r="AQ201" s="9">
        <f t="shared" si="44"/>
        <v>0.2800453514739229</v>
      </c>
      <c r="AR201" s="7">
        <v>246</v>
      </c>
      <c r="AS201" s="7">
        <v>225</v>
      </c>
      <c r="AT201" s="9">
        <f t="shared" si="45"/>
        <v>0.91463414634146345</v>
      </c>
    </row>
    <row r="202" spans="1:46" ht="15" customHeight="1" x14ac:dyDescent="0.2">
      <c r="A202" t="s">
        <v>444</v>
      </c>
      <c r="B202" t="s">
        <v>475</v>
      </c>
      <c r="C202" t="s">
        <v>476</v>
      </c>
      <c r="D202" s="5">
        <v>139126</v>
      </c>
      <c r="E202" t="s">
        <v>53</v>
      </c>
      <c r="F202">
        <v>186</v>
      </c>
      <c r="G202">
        <v>186</v>
      </c>
      <c r="H202" s="6">
        <f t="shared" si="36"/>
        <v>1</v>
      </c>
      <c r="I202" s="49">
        <v>53</v>
      </c>
      <c r="J202" s="7">
        <v>40</v>
      </c>
      <c r="K202" s="7">
        <v>108</v>
      </c>
      <c r="L202" s="7">
        <v>62</v>
      </c>
      <c r="M202" s="8">
        <v>210</v>
      </c>
      <c r="N202" s="8">
        <v>30</v>
      </c>
      <c r="O202" s="8">
        <v>45</v>
      </c>
      <c r="P202" s="8">
        <v>55</v>
      </c>
      <c r="Q202" s="6">
        <f t="shared" si="35"/>
        <v>0.14285714285714285</v>
      </c>
      <c r="R202" s="6">
        <f t="shared" si="35"/>
        <v>0.21428571428571427</v>
      </c>
      <c r="S202" s="6">
        <f t="shared" si="35"/>
        <v>0.26190476190476192</v>
      </c>
      <c r="T202" s="7">
        <v>650</v>
      </c>
      <c r="U202">
        <v>8</v>
      </c>
      <c r="V202">
        <v>0</v>
      </c>
      <c r="W202" s="9">
        <f t="shared" si="37"/>
        <v>0</v>
      </c>
      <c r="X202" s="7">
        <v>0</v>
      </c>
      <c r="Y202" s="9">
        <f t="shared" si="38"/>
        <v>0</v>
      </c>
      <c r="Z202" s="7">
        <v>0</v>
      </c>
      <c r="AA202" s="9">
        <f t="shared" si="39"/>
        <v>0</v>
      </c>
      <c r="AB202" s="7">
        <v>69</v>
      </c>
      <c r="AC202" s="7">
        <v>10</v>
      </c>
      <c r="AD202" s="9">
        <f t="shared" si="40"/>
        <v>0.14492753623188406</v>
      </c>
      <c r="AE202" s="7">
        <v>12</v>
      </c>
      <c r="AF202" s="9">
        <f t="shared" si="41"/>
        <v>0.17391304347826086</v>
      </c>
      <c r="AG202" s="7">
        <v>21</v>
      </c>
      <c r="AH202" s="9">
        <f t="shared" si="42"/>
        <v>0.30434782608695654</v>
      </c>
      <c r="AI202" s="7">
        <v>448</v>
      </c>
      <c r="AJ202" s="7">
        <v>483</v>
      </c>
      <c r="AK202">
        <v>0</v>
      </c>
      <c r="AL202">
        <v>0</v>
      </c>
      <c r="AM202">
        <v>0</v>
      </c>
      <c r="AN202" s="9" t="str">
        <f t="shared" si="43"/>
        <v>NA</v>
      </c>
      <c r="AO202" s="7">
        <v>561</v>
      </c>
      <c r="AP202" s="7">
        <v>207</v>
      </c>
      <c r="AQ202" s="9">
        <f t="shared" si="44"/>
        <v>0.36898395721925131</v>
      </c>
      <c r="AR202" s="7">
        <v>18</v>
      </c>
      <c r="AS202" s="7">
        <v>16</v>
      </c>
      <c r="AT202" s="9">
        <f t="shared" si="45"/>
        <v>0.88888888888888884</v>
      </c>
    </row>
    <row r="203" spans="1:46" ht="15" customHeight="1" x14ac:dyDescent="0.2">
      <c r="A203" t="s">
        <v>444</v>
      </c>
      <c r="B203" t="s">
        <v>477</v>
      </c>
      <c r="C203" t="s">
        <v>478</v>
      </c>
      <c r="D203" s="5">
        <v>577163</v>
      </c>
      <c r="E203" t="s">
        <v>53</v>
      </c>
      <c r="F203">
        <v>162</v>
      </c>
      <c r="G203">
        <v>162</v>
      </c>
      <c r="H203" s="6">
        <f t="shared" si="36"/>
        <v>1</v>
      </c>
      <c r="I203" s="49">
        <v>27</v>
      </c>
      <c r="J203" s="7">
        <v>13</v>
      </c>
      <c r="K203" s="7">
        <v>46</v>
      </c>
      <c r="L203" s="7">
        <v>15</v>
      </c>
      <c r="M203" s="8">
        <v>722</v>
      </c>
      <c r="N203" s="8">
        <v>116</v>
      </c>
      <c r="O203" s="8">
        <v>175</v>
      </c>
      <c r="P203" s="8">
        <v>228</v>
      </c>
      <c r="Q203" s="6">
        <f t="shared" si="35"/>
        <v>0.16066481994459833</v>
      </c>
      <c r="R203" s="6">
        <f t="shared" si="35"/>
        <v>0.24238227146814403</v>
      </c>
      <c r="S203" s="6">
        <f t="shared" si="35"/>
        <v>0.31578947368421051</v>
      </c>
      <c r="T203" s="7">
        <v>1202</v>
      </c>
      <c r="U203">
        <v>3</v>
      </c>
      <c r="V203">
        <v>0</v>
      </c>
      <c r="W203" s="9">
        <f t="shared" si="37"/>
        <v>0</v>
      </c>
      <c r="X203" s="7">
        <v>0</v>
      </c>
      <c r="Y203" s="9">
        <f t="shared" si="38"/>
        <v>0</v>
      </c>
      <c r="Z203" s="7">
        <v>0</v>
      </c>
      <c r="AA203" s="9">
        <f t="shared" si="39"/>
        <v>0</v>
      </c>
      <c r="AB203" s="7">
        <v>16</v>
      </c>
      <c r="AC203" s="7">
        <v>2</v>
      </c>
      <c r="AD203" s="9">
        <f t="shared" si="40"/>
        <v>0.125</v>
      </c>
      <c r="AE203" s="7">
        <v>0</v>
      </c>
      <c r="AF203" s="9">
        <f t="shared" si="41"/>
        <v>0</v>
      </c>
      <c r="AG203" s="7">
        <v>2</v>
      </c>
      <c r="AH203" s="9">
        <f t="shared" si="42"/>
        <v>0.125</v>
      </c>
      <c r="AI203" s="7">
        <v>870</v>
      </c>
      <c r="AJ203" s="7">
        <v>915</v>
      </c>
      <c r="AK203">
        <v>100</v>
      </c>
      <c r="AL203">
        <v>7</v>
      </c>
      <c r="AM203">
        <v>73</v>
      </c>
      <c r="AN203" s="9">
        <f t="shared" si="43"/>
        <v>0.8</v>
      </c>
      <c r="AO203" s="7">
        <v>1154</v>
      </c>
      <c r="AP203" s="7">
        <v>588</v>
      </c>
      <c r="AQ203" s="9">
        <f t="shared" si="44"/>
        <v>0.50953206239168114</v>
      </c>
      <c r="AR203" s="7">
        <v>141</v>
      </c>
      <c r="AS203" s="7">
        <v>135</v>
      </c>
      <c r="AT203" s="9">
        <f t="shared" si="45"/>
        <v>0.95744680851063835</v>
      </c>
    </row>
    <row r="204" spans="1:46" ht="15" customHeight="1" x14ac:dyDescent="0.2">
      <c r="A204" t="s">
        <v>444</v>
      </c>
      <c r="B204" t="s">
        <v>479</v>
      </c>
      <c r="C204" t="s">
        <v>480</v>
      </c>
      <c r="D204" s="5">
        <v>905738</v>
      </c>
      <c r="E204" t="s">
        <v>53</v>
      </c>
      <c r="F204">
        <v>158</v>
      </c>
      <c r="G204">
        <v>158</v>
      </c>
      <c r="H204" s="6">
        <f t="shared" si="36"/>
        <v>1</v>
      </c>
      <c r="I204" s="49">
        <v>37</v>
      </c>
      <c r="J204" s="7">
        <v>14</v>
      </c>
      <c r="K204" s="7">
        <v>95</v>
      </c>
      <c r="L204" s="7">
        <v>21</v>
      </c>
      <c r="M204" s="8">
        <v>591</v>
      </c>
      <c r="N204" s="8">
        <v>57</v>
      </c>
      <c r="O204" s="8">
        <v>91</v>
      </c>
      <c r="P204" s="8">
        <v>121</v>
      </c>
      <c r="Q204" s="6">
        <f t="shared" si="35"/>
        <v>9.6446700507614211E-2</v>
      </c>
      <c r="R204" s="6">
        <f t="shared" si="35"/>
        <v>0.15397631133671744</v>
      </c>
      <c r="S204" s="6">
        <f t="shared" si="35"/>
        <v>0.20473773265651438</v>
      </c>
      <c r="T204" s="7">
        <v>832</v>
      </c>
      <c r="U204">
        <v>30</v>
      </c>
      <c r="V204">
        <v>2</v>
      </c>
      <c r="W204" s="9">
        <f t="shared" si="37"/>
        <v>6.6666666666666666E-2</v>
      </c>
      <c r="X204" s="7">
        <v>2</v>
      </c>
      <c r="Y204" s="9">
        <f t="shared" si="38"/>
        <v>6.6666666666666666E-2</v>
      </c>
      <c r="Z204" s="7">
        <v>4</v>
      </c>
      <c r="AA204" s="9">
        <f t="shared" si="39"/>
        <v>0.13333333333333333</v>
      </c>
      <c r="AB204" s="7">
        <v>35</v>
      </c>
      <c r="AC204" s="7">
        <v>4</v>
      </c>
      <c r="AD204" s="9">
        <f t="shared" si="40"/>
        <v>0.11428571428571428</v>
      </c>
      <c r="AE204" s="7">
        <v>5</v>
      </c>
      <c r="AF204" s="9">
        <f t="shared" si="41"/>
        <v>0.14285714285714285</v>
      </c>
      <c r="AG204" s="7">
        <v>9</v>
      </c>
      <c r="AH204" s="9">
        <f t="shared" si="42"/>
        <v>0.25714285714285712</v>
      </c>
      <c r="AI204" s="7">
        <v>582</v>
      </c>
      <c r="AJ204" s="7">
        <v>672</v>
      </c>
      <c r="AK204">
        <v>247</v>
      </c>
      <c r="AL204">
        <v>17</v>
      </c>
      <c r="AM204">
        <v>90</v>
      </c>
      <c r="AN204" s="9">
        <f t="shared" si="43"/>
        <v>0.4331983805668016</v>
      </c>
      <c r="AO204" s="7">
        <v>807</v>
      </c>
      <c r="AP204" s="7">
        <v>369</v>
      </c>
      <c r="AQ204" s="9">
        <f t="shared" si="44"/>
        <v>0.45724907063197023</v>
      </c>
      <c r="AR204" s="7">
        <v>91</v>
      </c>
      <c r="AS204" s="7">
        <v>89</v>
      </c>
      <c r="AT204" s="9">
        <f t="shared" si="45"/>
        <v>0.97802197802197799</v>
      </c>
    </row>
    <row r="205" spans="1:46" ht="15" customHeight="1" x14ac:dyDescent="0.2">
      <c r="A205" t="s">
        <v>444</v>
      </c>
      <c r="B205" t="s">
        <v>481</v>
      </c>
      <c r="C205" t="s">
        <v>482</v>
      </c>
      <c r="D205" s="5">
        <v>219545</v>
      </c>
      <c r="E205" t="s">
        <v>53</v>
      </c>
      <c r="F205">
        <v>61</v>
      </c>
      <c r="G205">
        <v>43</v>
      </c>
      <c r="H205" s="6">
        <f t="shared" si="36"/>
        <v>0.70491803278688525</v>
      </c>
      <c r="I205" s="49">
        <v>12</v>
      </c>
      <c r="J205" s="7">
        <v>7</v>
      </c>
      <c r="K205" s="7">
        <v>38</v>
      </c>
      <c r="L205" s="7">
        <v>7</v>
      </c>
      <c r="M205" s="8">
        <v>202</v>
      </c>
      <c r="N205" s="8">
        <v>20</v>
      </c>
      <c r="O205" s="8">
        <v>29</v>
      </c>
      <c r="P205" s="8">
        <v>36</v>
      </c>
      <c r="Q205" s="6">
        <f t="shared" si="35"/>
        <v>9.9009900990099015E-2</v>
      </c>
      <c r="R205" s="6">
        <f t="shared" si="35"/>
        <v>0.14356435643564355</v>
      </c>
      <c r="S205" s="6">
        <f t="shared" si="35"/>
        <v>0.17821782178217821</v>
      </c>
      <c r="T205" s="7">
        <v>442</v>
      </c>
      <c r="U205">
        <v>8</v>
      </c>
      <c r="V205">
        <v>0</v>
      </c>
      <c r="W205" s="9">
        <f t="shared" si="37"/>
        <v>0</v>
      </c>
      <c r="X205" s="7">
        <v>5</v>
      </c>
      <c r="Y205" s="9">
        <f t="shared" si="38"/>
        <v>0.625</v>
      </c>
      <c r="Z205" s="7">
        <v>5</v>
      </c>
      <c r="AA205" s="9">
        <f t="shared" si="39"/>
        <v>0.625</v>
      </c>
      <c r="AB205" s="7">
        <v>9</v>
      </c>
      <c r="AC205" s="7">
        <v>1</v>
      </c>
      <c r="AD205" s="9">
        <f t="shared" si="40"/>
        <v>0.1111111111111111</v>
      </c>
      <c r="AE205" s="7">
        <v>1</v>
      </c>
      <c r="AF205" s="9">
        <f t="shared" si="41"/>
        <v>0.1111111111111111</v>
      </c>
      <c r="AG205" s="7">
        <v>2</v>
      </c>
      <c r="AH205" s="9">
        <f t="shared" si="42"/>
        <v>0.22222222222222221</v>
      </c>
      <c r="AI205" s="7">
        <v>337</v>
      </c>
      <c r="AJ205" s="7">
        <v>354</v>
      </c>
      <c r="AK205">
        <v>23</v>
      </c>
      <c r="AL205">
        <v>4</v>
      </c>
      <c r="AM205">
        <v>19</v>
      </c>
      <c r="AN205" s="9">
        <f t="shared" si="43"/>
        <v>1</v>
      </c>
      <c r="AO205" s="7">
        <v>352</v>
      </c>
      <c r="AP205" s="7">
        <v>122</v>
      </c>
      <c r="AQ205" s="9">
        <f t="shared" si="44"/>
        <v>0.34659090909090912</v>
      </c>
      <c r="AR205" s="7">
        <v>36</v>
      </c>
      <c r="AS205" s="7">
        <v>36</v>
      </c>
      <c r="AT205" s="9">
        <f t="shared" si="45"/>
        <v>1</v>
      </c>
    </row>
    <row r="206" spans="1:46" ht="15" customHeight="1" x14ac:dyDescent="0.2">
      <c r="A206" t="s">
        <v>444</v>
      </c>
      <c r="B206" t="s">
        <v>483</v>
      </c>
      <c r="C206" t="s">
        <v>484</v>
      </c>
      <c r="D206" s="5">
        <v>1017124</v>
      </c>
      <c r="E206" t="s">
        <v>53</v>
      </c>
      <c r="F206">
        <v>315</v>
      </c>
      <c r="G206">
        <v>315</v>
      </c>
      <c r="H206" s="6">
        <f t="shared" si="36"/>
        <v>1</v>
      </c>
      <c r="I206" s="49">
        <v>51</v>
      </c>
      <c r="J206" s="7">
        <v>27</v>
      </c>
      <c r="K206" s="7">
        <v>108</v>
      </c>
      <c r="L206" s="7">
        <v>38</v>
      </c>
      <c r="M206" s="8">
        <v>294</v>
      </c>
      <c r="N206" s="8">
        <v>51</v>
      </c>
      <c r="O206" s="8">
        <v>79</v>
      </c>
      <c r="P206" s="8">
        <v>106</v>
      </c>
      <c r="Q206" s="6">
        <f t="shared" si="35"/>
        <v>0.17346938775510204</v>
      </c>
      <c r="R206" s="6">
        <f t="shared" si="35"/>
        <v>0.2687074829931973</v>
      </c>
      <c r="S206" s="6">
        <f t="shared" si="35"/>
        <v>0.36054421768707484</v>
      </c>
      <c r="T206" s="7">
        <v>1268</v>
      </c>
      <c r="U206">
        <v>39</v>
      </c>
      <c r="V206">
        <v>0</v>
      </c>
      <c r="W206" s="9">
        <f t="shared" si="37"/>
        <v>0</v>
      </c>
      <c r="X206" s="7">
        <v>0</v>
      </c>
      <c r="Y206" s="9">
        <f t="shared" si="38"/>
        <v>0</v>
      </c>
      <c r="Z206" s="7">
        <v>0</v>
      </c>
      <c r="AA206" s="9">
        <f t="shared" si="39"/>
        <v>0</v>
      </c>
      <c r="AB206" s="7">
        <v>9</v>
      </c>
      <c r="AC206" s="7">
        <v>0</v>
      </c>
      <c r="AD206" s="9">
        <f t="shared" si="40"/>
        <v>0</v>
      </c>
      <c r="AE206" s="7">
        <v>5</v>
      </c>
      <c r="AF206" s="9">
        <f t="shared" si="41"/>
        <v>0.55555555555555558</v>
      </c>
      <c r="AG206" s="7">
        <v>5</v>
      </c>
      <c r="AH206" s="9">
        <f t="shared" si="42"/>
        <v>0.55555555555555558</v>
      </c>
      <c r="AI206" s="7">
        <v>746</v>
      </c>
      <c r="AJ206" s="7">
        <v>814</v>
      </c>
      <c r="AK206">
        <v>0</v>
      </c>
      <c r="AL206">
        <v>0</v>
      </c>
      <c r="AM206">
        <v>0</v>
      </c>
      <c r="AN206" s="9" t="str">
        <f t="shared" si="43"/>
        <v>NA</v>
      </c>
      <c r="AO206" s="7">
        <v>1062</v>
      </c>
      <c r="AP206" s="7">
        <v>674</v>
      </c>
      <c r="AQ206" s="9">
        <f t="shared" si="44"/>
        <v>0.63465160075329563</v>
      </c>
      <c r="AR206" s="7">
        <v>95</v>
      </c>
      <c r="AS206" s="7">
        <v>93</v>
      </c>
      <c r="AT206" s="9">
        <f t="shared" si="45"/>
        <v>0.97894736842105268</v>
      </c>
    </row>
    <row r="207" spans="1:46" ht="15" customHeight="1" x14ac:dyDescent="0.2">
      <c r="A207" t="s">
        <v>444</v>
      </c>
      <c r="B207" t="s">
        <v>485</v>
      </c>
      <c r="C207" t="s">
        <v>486</v>
      </c>
      <c r="D207" s="5">
        <v>895163</v>
      </c>
      <c r="E207" t="s">
        <v>53</v>
      </c>
      <c r="F207">
        <v>88</v>
      </c>
      <c r="G207">
        <v>88</v>
      </c>
      <c r="H207" s="6">
        <f t="shared" si="36"/>
        <v>1</v>
      </c>
      <c r="I207" s="49">
        <v>30</v>
      </c>
      <c r="J207" s="7">
        <v>4</v>
      </c>
      <c r="K207" s="7">
        <v>107</v>
      </c>
      <c r="L207" s="7">
        <v>35</v>
      </c>
      <c r="M207" s="8">
        <v>135</v>
      </c>
      <c r="N207" s="8">
        <v>9</v>
      </c>
      <c r="O207" s="8">
        <v>16</v>
      </c>
      <c r="P207" s="8">
        <v>26</v>
      </c>
      <c r="Q207" s="6">
        <f t="shared" si="35"/>
        <v>6.6666666666666666E-2</v>
      </c>
      <c r="R207" s="6">
        <f t="shared" si="35"/>
        <v>0.11851851851851852</v>
      </c>
      <c r="S207" s="6">
        <f t="shared" si="35"/>
        <v>0.19259259259259259</v>
      </c>
      <c r="T207" s="7">
        <v>357</v>
      </c>
      <c r="U207">
        <v>19</v>
      </c>
      <c r="V207">
        <v>0</v>
      </c>
      <c r="W207" s="9">
        <f t="shared" si="37"/>
        <v>0</v>
      </c>
      <c r="X207" s="7">
        <v>5</v>
      </c>
      <c r="Y207" s="9">
        <f t="shared" si="38"/>
        <v>0.26315789473684209</v>
      </c>
      <c r="Z207" s="7">
        <v>5</v>
      </c>
      <c r="AA207" s="9">
        <f t="shared" si="39"/>
        <v>0.26315789473684209</v>
      </c>
      <c r="AB207" s="7">
        <v>29</v>
      </c>
      <c r="AC207" s="7">
        <v>10</v>
      </c>
      <c r="AD207" s="9">
        <f t="shared" si="40"/>
        <v>0.34482758620689657</v>
      </c>
      <c r="AE207" s="7">
        <v>7</v>
      </c>
      <c r="AF207" s="9">
        <f t="shared" si="41"/>
        <v>0.2413793103448276</v>
      </c>
      <c r="AG207" s="7">
        <v>14</v>
      </c>
      <c r="AH207" s="9">
        <f t="shared" si="42"/>
        <v>0.48275862068965519</v>
      </c>
      <c r="AI207" s="7">
        <v>248</v>
      </c>
      <c r="AJ207" s="7">
        <v>521</v>
      </c>
      <c r="AK207">
        <v>0</v>
      </c>
      <c r="AL207">
        <v>0</v>
      </c>
      <c r="AM207">
        <v>0</v>
      </c>
      <c r="AN207" s="9" t="str">
        <f t="shared" si="43"/>
        <v>NA</v>
      </c>
      <c r="AO207" s="7">
        <v>608</v>
      </c>
      <c r="AP207" s="7">
        <v>473</v>
      </c>
      <c r="AQ207" s="9">
        <f t="shared" si="44"/>
        <v>0.77796052631578949</v>
      </c>
      <c r="AR207" s="7">
        <v>22</v>
      </c>
      <c r="AS207" s="7">
        <v>21</v>
      </c>
      <c r="AT207" s="9">
        <f t="shared" si="45"/>
        <v>0.95454545454545459</v>
      </c>
    </row>
    <row r="208" spans="1:46" ht="15" customHeight="1" x14ac:dyDescent="0.2">
      <c r="A208" t="s">
        <v>487</v>
      </c>
      <c r="B208" t="s">
        <v>488</v>
      </c>
      <c r="C208" t="s">
        <v>489</v>
      </c>
      <c r="D208" s="5">
        <v>11815635</v>
      </c>
      <c r="E208" t="s">
        <v>90</v>
      </c>
      <c r="F208">
        <v>2818</v>
      </c>
      <c r="G208">
        <v>2465</v>
      </c>
      <c r="H208" s="6">
        <f t="shared" si="36"/>
        <v>0.87473385379701918</v>
      </c>
      <c r="I208" s="49">
        <v>45</v>
      </c>
      <c r="J208" s="7">
        <v>22</v>
      </c>
      <c r="K208" s="7">
        <v>69</v>
      </c>
      <c r="L208" s="7">
        <v>26</v>
      </c>
      <c r="M208" s="8">
        <v>3407</v>
      </c>
      <c r="N208" s="8">
        <v>147</v>
      </c>
      <c r="O208" s="8">
        <v>316</v>
      </c>
      <c r="P208" s="8">
        <v>688</v>
      </c>
      <c r="Q208" s="6">
        <f t="shared" si="35"/>
        <v>4.3146463164073966E-2</v>
      </c>
      <c r="R208" s="6">
        <f t="shared" si="35"/>
        <v>9.2750220135016145E-2</v>
      </c>
      <c r="S208" s="6">
        <f t="shared" si="35"/>
        <v>0.20193718814206046</v>
      </c>
      <c r="T208" s="7">
        <v>11648</v>
      </c>
      <c r="U208">
        <v>883</v>
      </c>
      <c r="V208">
        <v>71</v>
      </c>
      <c r="W208" s="9">
        <f t="shared" si="37"/>
        <v>8.0407701019252542E-2</v>
      </c>
      <c r="X208" s="7">
        <v>230</v>
      </c>
      <c r="Y208" s="9">
        <f t="shared" si="38"/>
        <v>0.26047565118912797</v>
      </c>
      <c r="Z208" s="7">
        <v>277</v>
      </c>
      <c r="AA208" s="9">
        <f t="shared" si="39"/>
        <v>0.31370328425821065</v>
      </c>
      <c r="AB208" s="7">
        <v>383</v>
      </c>
      <c r="AC208" s="7">
        <v>70</v>
      </c>
      <c r="AD208" s="9">
        <f t="shared" si="40"/>
        <v>0.18276762402088773</v>
      </c>
      <c r="AE208" s="7">
        <v>104</v>
      </c>
      <c r="AF208" s="9">
        <f t="shared" si="41"/>
        <v>0.27154046997389036</v>
      </c>
      <c r="AG208" s="7">
        <v>164</v>
      </c>
      <c r="AH208" s="9">
        <f t="shared" si="42"/>
        <v>0.42819843342036551</v>
      </c>
      <c r="AI208" s="7">
        <v>7835</v>
      </c>
      <c r="AJ208" s="7">
        <v>8753</v>
      </c>
      <c r="AK208">
        <v>384</v>
      </c>
      <c r="AL208">
        <v>135</v>
      </c>
      <c r="AM208">
        <v>137</v>
      </c>
      <c r="AN208" s="9">
        <f t="shared" si="43"/>
        <v>0.70833333333333337</v>
      </c>
      <c r="AO208" s="7">
        <v>7490</v>
      </c>
      <c r="AP208" s="7">
        <v>2131</v>
      </c>
      <c r="AQ208" s="9">
        <f t="shared" si="44"/>
        <v>0.28451268357810416</v>
      </c>
      <c r="AR208" s="7">
        <v>5070</v>
      </c>
      <c r="AS208" s="7">
        <v>4624</v>
      </c>
      <c r="AT208" s="9">
        <f t="shared" si="45"/>
        <v>0.91203155818540438</v>
      </c>
    </row>
    <row r="209" spans="1:46" ht="15" customHeight="1" x14ac:dyDescent="0.2">
      <c r="A209" t="s">
        <v>487</v>
      </c>
      <c r="B209" t="s">
        <v>490</v>
      </c>
      <c r="C209" t="s">
        <v>491</v>
      </c>
      <c r="D209" s="5">
        <v>6964024</v>
      </c>
      <c r="E209" t="s">
        <v>53</v>
      </c>
      <c r="F209">
        <v>1119</v>
      </c>
      <c r="G209">
        <v>612</v>
      </c>
      <c r="H209" s="6">
        <f t="shared" si="36"/>
        <v>0.54691689008042899</v>
      </c>
      <c r="I209" s="49">
        <v>42</v>
      </c>
      <c r="J209" s="7">
        <v>18</v>
      </c>
      <c r="K209" s="7">
        <v>67</v>
      </c>
      <c r="L209" s="7">
        <v>21</v>
      </c>
      <c r="M209" s="8">
        <v>927</v>
      </c>
      <c r="N209" s="8">
        <v>35</v>
      </c>
      <c r="O209" s="8">
        <v>54</v>
      </c>
      <c r="P209" s="8">
        <v>87</v>
      </c>
      <c r="Q209" s="6">
        <f t="shared" si="35"/>
        <v>3.7756202804746494E-2</v>
      </c>
      <c r="R209" s="6">
        <f t="shared" si="35"/>
        <v>5.8252427184466021E-2</v>
      </c>
      <c r="S209" s="6">
        <f t="shared" si="35"/>
        <v>9.3851132686084138E-2</v>
      </c>
      <c r="T209" s="7">
        <v>3917</v>
      </c>
      <c r="U209">
        <v>508</v>
      </c>
      <c r="V209">
        <v>33</v>
      </c>
      <c r="W209" s="9">
        <f t="shared" si="37"/>
        <v>6.4960629921259838E-2</v>
      </c>
      <c r="X209" s="7">
        <v>124</v>
      </c>
      <c r="Y209" s="9">
        <f t="shared" si="38"/>
        <v>0.24409448818897639</v>
      </c>
      <c r="Z209" s="7">
        <v>150</v>
      </c>
      <c r="AA209" s="9">
        <f t="shared" si="39"/>
        <v>0.29527559055118108</v>
      </c>
      <c r="AB209" s="7">
        <v>227</v>
      </c>
      <c r="AC209" s="7">
        <v>45</v>
      </c>
      <c r="AD209" s="9">
        <f t="shared" si="40"/>
        <v>0.19823788546255505</v>
      </c>
      <c r="AE209" s="7">
        <v>61</v>
      </c>
      <c r="AF209" s="9">
        <f t="shared" si="41"/>
        <v>0.2687224669603524</v>
      </c>
      <c r="AG209" s="7">
        <v>92</v>
      </c>
      <c r="AH209" s="9">
        <f t="shared" si="42"/>
        <v>0.40528634361233479</v>
      </c>
      <c r="AI209" s="7">
        <v>2400</v>
      </c>
      <c r="AJ209" s="7">
        <v>3200</v>
      </c>
      <c r="AK209">
        <v>308</v>
      </c>
      <c r="AL209">
        <v>51</v>
      </c>
      <c r="AM209">
        <v>68</v>
      </c>
      <c r="AN209" s="9">
        <f t="shared" si="43"/>
        <v>0.38636363636363635</v>
      </c>
      <c r="AO209" s="7">
        <v>2453</v>
      </c>
      <c r="AP209" s="7">
        <v>616</v>
      </c>
      <c r="AQ209" s="9">
        <f t="shared" si="44"/>
        <v>0.25112107623318386</v>
      </c>
      <c r="AR209" s="7">
        <v>3022</v>
      </c>
      <c r="AS209" s="7">
        <v>2736</v>
      </c>
      <c r="AT209" s="9">
        <f t="shared" si="45"/>
        <v>0.90536068828590333</v>
      </c>
    </row>
    <row r="210" spans="1:46" s="7" customFormat="1" ht="15" customHeight="1" x14ac:dyDescent="0.2">
      <c r="A210" t="s">
        <v>487</v>
      </c>
      <c r="B210" t="s">
        <v>492</v>
      </c>
      <c r="C210" t="s">
        <v>493</v>
      </c>
      <c r="D210" s="5">
        <v>1929728</v>
      </c>
      <c r="E210" t="s">
        <v>53</v>
      </c>
      <c r="F210">
        <v>332</v>
      </c>
      <c r="G210">
        <v>256</v>
      </c>
      <c r="H210" s="6">
        <f t="shared" si="36"/>
        <v>0.77108433734939763</v>
      </c>
      <c r="I210" s="49">
        <v>37</v>
      </c>
      <c r="J210" s="7">
        <v>20</v>
      </c>
      <c r="K210" s="7">
        <v>115</v>
      </c>
      <c r="L210" s="7">
        <v>45</v>
      </c>
      <c r="M210" s="8">
        <v>509</v>
      </c>
      <c r="N210" s="8">
        <v>8</v>
      </c>
      <c r="O210" s="8">
        <v>21</v>
      </c>
      <c r="P210" s="8">
        <v>28</v>
      </c>
      <c r="Q210" s="6">
        <f t="shared" si="35"/>
        <v>1.5717092337917484E-2</v>
      </c>
      <c r="R210" s="6">
        <f t="shared" si="35"/>
        <v>4.1257367387033402E-2</v>
      </c>
      <c r="S210" s="6">
        <f t="shared" si="35"/>
        <v>5.50098231827112E-2</v>
      </c>
      <c r="T210" s="7">
        <v>1100</v>
      </c>
      <c r="U210">
        <v>117</v>
      </c>
      <c r="V210">
        <v>6</v>
      </c>
      <c r="W210" s="9">
        <f t="shared" si="37"/>
        <v>5.128205128205128E-2</v>
      </c>
      <c r="X210" s="7">
        <v>28</v>
      </c>
      <c r="Y210" s="9">
        <f t="shared" si="38"/>
        <v>0.23931623931623933</v>
      </c>
      <c r="Z210" s="7">
        <v>33</v>
      </c>
      <c r="AA210" s="9">
        <f t="shared" si="39"/>
        <v>0.28205128205128205</v>
      </c>
      <c r="AB210" s="7">
        <v>139</v>
      </c>
      <c r="AC210" s="7">
        <v>26</v>
      </c>
      <c r="AD210" s="9">
        <f t="shared" si="40"/>
        <v>0.18705035971223022</v>
      </c>
      <c r="AE210" s="7">
        <v>19</v>
      </c>
      <c r="AF210" s="9">
        <f t="shared" si="41"/>
        <v>0.1366906474820144</v>
      </c>
      <c r="AG210" s="7">
        <v>42</v>
      </c>
      <c r="AH210" s="9">
        <f t="shared" si="42"/>
        <v>0.30215827338129497</v>
      </c>
      <c r="AI210" s="7">
        <v>825</v>
      </c>
      <c r="AJ210" s="7">
        <v>1260</v>
      </c>
      <c r="AK210">
        <v>22</v>
      </c>
      <c r="AL210">
        <v>14</v>
      </c>
      <c r="AM210">
        <v>8</v>
      </c>
      <c r="AN210" s="9">
        <f t="shared" si="43"/>
        <v>1</v>
      </c>
      <c r="AO210" s="7">
        <v>948</v>
      </c>
      <c r="AP210" s="7">
        <v>520</v>
      </c>
      <c r="AQ210" s="9">
        <f t="shared" si="44"/>
        <v>0.54852320675105481</v>
      </c>
      <c r="AR210" s="7">
        <v>781</v>
      </c>
      <c r="AS210" s="7">
        <v>700</v>
      </c>
      <c r="AT210" s="9">
        <f t="shared" si="45"/>
        <v>0.89628681177976954</v>
      </c>
    </row>
    <row r="211" spans="1:46" ht="15" customHeight="1" x14ac:dyDescent="0.2">
      <c r="A211" t="s">
        <v>487</v>
      </c>
      <c r="B211" t="s">
        <v>494</v>
      </c>
      <c r="C211" t="s">
        <v>495</v>
      </c>
      <c r="D211" s="5">
        <v>3758883</v>
      </c>
      <c r="E211" t="s">
        <v>53</v>
      </c>
      <c r="F211">
        <v>330</v>
      </c>
      <c r="G211">
        <v>300</v>
      </c>
      <c r="H211" s="6">
        <f t="shared" si="36"/>
        <v>0.90909090909090906</v>
      </c>
      <c r="I211" s="49">
        <v>155</v>
      </c>
      <c r="J211" s="7">
        <v>46</v>
      </c>
      <c r="K211" s="7">
        <v>198</v>
      </c>
      <c r="L211" s="7">
        <v>57</v>
      </c>
      <c r="M211" s="8">
        <v>738</v>
      </c>
      <c r="N211" s="8">
        <v>24</v>
      </c>
      <c r="O211" s="8">
        <v>39</v>
      </c>
      <c r="P211" s="8">
        <v>87</v>
      </c>
      <c r="Q211" s="6">
        <f t="shared" si="35"/>
        <v>3.2520325203252036E-2</v>
      </c>
      <c r="R211" s="6">
        <f t="shared" si="35"/>
        <v>5.2845528455284556E-2</v>
      </c>
      <c r="S211" s="6">
        <f t="shared" si="35"/>
        <v>0.11788617886178862</v>
      </c>
      <c r="T211" s="7">
        <v>1872</v>
      </c>
      <c r="U211">
        <v>141</v>
      </c>
      <c r="V211">
        <v>5</v>
      </c>
      <c r="W211" s="9">
        <f t="shared" si="37"/>
        <v>3.5460992907801421E-2</v>
      </c>
      <c r="X211" s="7">
        <v>10</v>
      </c>
      <c r="Y211" s="9">
        <f t="shared" si="38"/>
        <v>7.0921985815602842E-2</v>
      </c>
      <c r="Z211" s="7">
        <v>13</v>
      </c>
      <c r="AA211" s="9">
        <f t="shared" si="39"/>
        <v>9.2198581560283682E-2</v>
      </c>
      <c r="AB211" s="7">
        <v>75</v>
      </c>
      <c r="AC211" s="7">
        <v>16</v>
      </c>
      <c r="AD211" s="9">
        <f t="shared" si="40"/>
        <v>0.21333333333333335</v>
      </c>
      <c r="AE211" s="7">
        <v>27</v>
      </c>
      <c r="AF211" s="9">
        <f t="shared" si="41"/>
        <v>0.36</v>
      </c>
      <c r="AG211" s="7">
        <v>33</v>
      </c>
      <c r="AH211" s="9">
        <f t="shared" si="42"/>
        <v>0.44</v>
      </c>
      <c r="AI211" s="7">
        <v>1582</v>
      </c>
      <c r="AJ211" s="7">
        <v>1909</v>
      </c>
      <c r="AK211">
        <v>68</v>
      </c>
      <c r="AL211">
        <v>6</v>
      </c>
      <c r="AM211">
        <v>49</v>
      </c>
      <c r="AN211" s="9">
        <f t="shared" si="43"/>
        <v>0.80882352941176472</v>
      </c>
      <c r="AO211" s="7">
        <v>1885</v>
      </c>
      <c r="AP211" s="7">
        <v>993</v>
      </c>
      <c r="AQ211" s="9">
        <f t="shared" si="44"/>
        <v>0.52679045092838195</v>
      </c>
      <c r="AR211" s="7">
        <v>806</v>
      </c>
      <c r="AS211" s="7">
        <v>739</v>
      </c>
      <c r="AT211" s="9">
        <f t="shared" si="45"/>
        <v>0.9168734491315137</v>
      </c>
    </row>
    <row r="212" spans="1:46" ht="15" customHeight="1" x14ac:dyDescent="0.2">
      <c r="A212" t="s">
        <v>487</v>
      </c>
      <c r="B212" t="s">
        <v>496</v>
      </c>
      <c r="C212" t="s">
        <v>497</v>
      </c>
      <c r="D212" s="5">
        <v>442121</v>
      </c>
      <c r="E212" t="s">
        <v>53</v>
      </c>
      <c r="F212">
        <v>48</v>
      </c>
      <c r="G212">
        <v>48</v>
      </c>
      <c r="H212" s="6">
        <f t="shared" si="36"/>
        <v>1</v>
      </c>
      <c r="I212" s="49">
        <v>16</v>
      </c>
      <c r="J212" s="7">
        <v>12</v>
      </c>
      <c r="K212" s="7">
        <v>140</v>
      </c>
      <c r="L212" s="7">
        <v>30</v>
      </c>
      <c r="M212" s="8">
        <v>135</v>
      </c>
      <c r="N212" s="8">
        <v>0</v>
      </c>
      <c r="O212" s="8">
        <v>1</v>
      </c>
      <c r="P212" s="8">
        <v>2</v>
      </c>
      <c r="Q212" s="6">
        <f t="shared" si="35"/>
        <v>0</v>
      </c>
      <c r="R212" s="6">
        <f t="shared" si="35"/>
        <v>7.4074074074074077E-3</v>
      </c>
      <c r="S212" s="6">
        <f t="shared" si="35"/>
        <v>1.4814814814814815E-2</v>
      </c>
      <c r="T212" s="7">
        <v>218</v>
      </c>
      <c r="U212">
        <v>31</v>
      </c>
      <c r="V212">
        <v>5</v>
      </c>
      <c r="W212" s="9">
        <f t="shared" si="37"/>
        <v>0.16129032258064516</v>
      </c>
      <c r="X212" s="7">
        <v>9</v>
      </c>
      <c r="Y212" s="9">
        <f t="shared" si="38"/>
        <v>0.29032258064516131</v>
      </c>
      <c r="Z212" s="7">
        <v>13</v>
      </c>
      <c r="AA212" s="9">
        <f t="shared" si="39"/>
        <v>0.41935483870967744</v>
      </c>
      <c r="AB212" s="7">
        <v>60</v>
      </c>
      <c r="AC212" s="7">
        <v>21</v>
      </c>
      <c r="AD212" s="9">
        <f t="shared" si="40"/>
        <v>0.35</v>
      </c>
      <c r="AE212" s="7">
        <v>10</v>
      </c>
      <c r="AF212" s="9">
        <f t="shared" si="41"/>
        <v>0.16666666666666666</v>
      </c>
      <c r="AG212" s="7">
        <v>27</v>
      </c>
      <c r="AH212" s="9">
        <f t="shared" si="42"/>
        <v>0.45</v>
      </c>
      <c r="AI212" s="7">
        <v>165</v>
      </c>
      <c r="AJ212" s="7">
        <v>273</v>
      </c>
      <c r="AK212">
        <v>0</v>
      </c>
      <c r="AL212">
        <v>0</v>
      </c>
      <c r="AM212">
        <v>0</v>
      </c>
      <c r="AN212" s="9" t="str">
        <f t="shared" si="43"/>
        <v>NA</v>
      </c>
      <c r="AO212" s="7">
        <v>286</v>
      </c>
      <c r="AP212" s="7">
        <v>177</v>
      </c>
      <c r="AQ212" s="9">
        <f t="shared" si="44"/>
        <v>0.61888111888111885</v>
      </c>
      <c r="AR212" s="7">
        <v>164</v>
      </c>
      <c r="AS212" s="7">
        <v>156</v>
      </c>
      <c r="AT212" s="9">
        <f t="shared" si="45"/>
        <v>0.95121951219512191</v>
      </c>
    </row>
    <row r="213" spans="1:46" ht="15" customHeight="1" x14ac:dyDescent="0.2">
      <c r="A213" t="s">
        <v>487</v>
      </c>
      <c r="B213" t="s">
        <v>498</v>
      </c>
      <c r="C213" t="s">
        <v>499</v>
      </c>
      <c r="D213" s="5">
        <v>1373986</v>
      </c>
      <c r="E213" t="s">
        <v>53</v>
      </c>
      <c r="F213">
        <v>468</v>
      </c>
      <c r="G213">
        <v>338</v>
      </c>
      <c r="H213" s="6">
        <f t="shared" si="36"/>
        <v>0.72222222222222221</v>
      </c>
      <c r="I213" s="49">
        <v>37</v>
      </c>
      <c r="J213" s="7">
        <v>23</v>
      </c>
      <c r="K213" s="7">
        <v>94</v>
      </c>
      <c r="L213" s="7">
        <v>42</v>
      </c>
      <c r="M213" s="8">
        <v>496</v>
      </c>
      <c r="N213" s="8">
        <v>27</v>
      </c>
      <c r="O213" s="8">
        <v>49</v>
      </c>
      <c r="P213" s="8">
        <v>70</v>
      </c>
      <c r="Q213" s="6">
        <f t="shared" si="35"/>
        <v>5.4435483870967742E-2</v>
      </c>
      <c r="R213" s="6">
        <f t="shared" si="35"/>
        <v>9.8790322580645157E-2</v>
      </c>
      <c r="S213" s="6">
        <f t="shared" si="35"/>
        <v>0.14112903225806453</v>
      </c>
      <c r="T213" s="7">
        <v>1586</v>
      </c>
      <c r="U213">
        <v>74</v>
      </c>
      <c r="V213">
        <v>6</v>
      </c>
      <c r="W213" s="9">
        <f t="shared" si="37"/>
        <v>8.1081081081081086E-2</v>
      </c>
      <c r="X213" s="7">
        <v>19</v>
      </c>
      <c r="Y213" s="9">
        <f t="shared" si="38"/>
        <v>0.25675675675675674</v>
      </c>
      <c r="Z213" s="7">
        <v>25</v>
      </c>
      <c r="AA213" s="9">
        <f t="shared" si="39"/>
        <v>0.33783783783783783</v>
      </c>
      <c r="AB213" s="7">
        <v>66</v>
      </c>
      <c r="AC213" s="7">
        <v>6</v>
      </c>
      <c r="AD213" s="9">
        <f t="shared" si="40"/>
        <v>9.0909090909090912E-2</v>
      </c>
      <c r="AE213" s="7">
        <v>7</v>
      </c>
      <c r="AF213" s="9">
        <f t="shared" si="41"/>
        <v>0.10606060606060606</v>
      </c>
      <c r="AG213" s="7">
        <v>13</v>
      </c>
      <c r="AH213" s="9">
        <f t="shared" si="42"/>
        <v>0.19696969696969696</v>
      </c>
      <c r="AI213" s="7">
        <v>1116</v>
      </c>
      <c r="AJ213" s="7">
        <v>1272</v>
      </c>
      <c r="AK213">
        <v>110</v>
      </c>
      <c r="AL213">
        <v>30</v>
      </c>
      <c r="AM213">
        <v>58</v>
      </c>
      <c r="AN213" s="9">
        <f t="shared" si="43"/>
        <v>0.8</v>
      </c>
      <c r="AO213" s="7">
        <v>1226</v>
      </c>
      <c r="AP213" s="7">
        <v>542</v>
      </c>
      <c r="AQ213" s="9">
        <f t="shared" si="44"/>
        <v>0.44208809135399674</v>
      </c>
      <c r="AR213" s="7">
        <v>537</v>
      </c>
      <c r="AS213" s="7">
        <v>471</v>
      </c>
      <c r="AT213" s="9">
        <f t="shared" si="45"/>
        <v>0.87709497206703912</v>
      </c>
    </row>
    <row r="214" spans="1:46" ht="15" customHeight="1" x14ac:dyDescent="0.2">
      <c r="A214" t="s">
        <v>487</v>
      </c>
      <c r="B214" t="s">
        <v>500</v>
      </c>
      <c r="C214" t="s">
        <v>501</v>
      </c>
      <c r="D214" s="5">
        <v>673035</v>
      </c>
      <c r="E214" t="s">
        <v>53</v>
      </c>
      <c r="F214">
        <v>192</v>
      </c>
      <c r="G214">
        <v>182</v>
      </c>
      <c r="H214" s="6">
        <f t="shared" si="36"/>
        <v>0.94791666666666663</v>
      </c>
      <c r="I214" s="49">
        <v>58</v>
      </c>
      <c r="J214" s="7">
        <v>23</v>
      </c>
      <c r="K214" s="7">
        <v>182</v>
      </c>
      <c r="L214" s="7">
        <v>42</v>
      </c>
      <c r="M214" s="8">
        <v>431</v>
      </c>
      <c r="N214" s="8">
        <v>15</v>
      </c>
      <c r="O214" s="8">
        <v>26</v>
      </c>
      <c r="P214" s="8">
        <v>62</v>
      </c>
      <c r="Q214" s="6">
        <f t="shared" si="35"/>
        <v>3.4802784222737818E-2</v>
      </c>
      <c r="R214" s="6">
        <f t="shared" si="35"/>
        <v>6.0324825986078884E-2</v>
      </c>
      <c r="S214" s="6">
        <f t="shared" si="35"/>
        <v>0.14385150812064965</v>
      </c>
      <c r="T214" s="7">
        <v>1297</v>
      </c>
      <c r="U214">
        <v>55</v>
      </c>
      <c r="V214">
        <v>4</v>
      </c>
      <c r="W214" s="9">
        <f t="shared" si="37"/>
        <v>7.2727272727272724E-2</v>
      </c>
      <c r="X214" s="7">
        <v>5</v>
      </c>
      <c r="Y214" s="9">
        <f t="shared" si="38"/>
        <v>9.0909090909090912E-2</v>
      </c>
      <c r="Z214" s="7">
        <v>9</v>
      </c>
      <c r="AA214" s="9">
        <f t="shared" si="39"/>
        <v>0.16363636363636364</v>
      </c>
      <c r="AB214" s="7">
        <v>25</v>
      </c>
      <c r="AC214" s="7">
        <v>4</v>
      </c>
      <c r="AD214" s="9">
        <f t="shared" si="40"/>
        <v>0.16</v>
      </c>
      <c r="AE214" s="7">
        <v>3</v>
      </c>
      <c r="AF214" s="9">
        <f t="shared" si="41"/>
        <v>0.12</v>
      </c>
      <c r="AG214" s="7">
        <v>7</v>
      </c>
      <c r="AH214" s="9">
        <f t="shared" si="42"/>
        <v>0.28000000000000003</v>
      </c>
      <c r="AI214" s="7">
        <v>903</v>
      </c>
      <c r="AJ214" s="7">
        <v>1050</v>
      </c>
      <c r="AK214">
        <v>118</v>
      </c>
      <c r="AL214">
        <v>17</v>
      </c>
      <c r="AM214">
        <v>79</v>
      </c>
      <c r="AN214" s="9">
        <f t="shared" si="43"/>
        <v>0.81355932203389836</v>
      </c>
      <c r="AO214" s="7">
        <v>977</v>
      </c>
      <c r="AP214" s="7">
        <v>444</v>
      </c>
      <c r="AQ214" s="9">
        <f t="shared" si="44"/>
        <v>0.45445240532241554</v>
      </c>
      <c r="AR214" s="7">
        <v>496</v>
      </c>
      <c r="AS214" s="7">
        <v>395</v>
      </c>
      <c r="AT214" s="9">
        <f t="shared" si="45"/>
        <v>0.7963709677419355</v>
      </c>
    </row>
    <row r="215" spans="1:46" ht="15" customHeight="1" x14ac:dyDescent="0.2">
      <c r="A215" t="s">
        <v>487</v>
      </c>
      <c r="B215" t="s">
        <v>502</v>
      </c>
      <c r="C215" t="s">
        <v>503</v>
      </c>
      <c r="D215" s="5">
        <v>862869</v>
      </c>
      <c r="E215" t="s">
        <v>53</v>
      </c>
      <c r="F215">
        <v>176</v>
      </c>
      <c r="G215">
        <v>176</v>
      </c>
      <c r="H215" s="6">
        <f t="shared" si="36"/>
        <v>1</v>
      </c>
      <c r="I215" s="49">
        <v>36</v>
      </c>
      <c r="J215" s="7">
        <v>20</v>
      </c>
      <c r="K215" s="7">
        <v>72</v>
      </c>
      <c r="L215" s="7">
        <v>25</v>
      </c>
      <c r="M215" s="8">
        <v>189</v>
      </c>
      <c r="N215" s="8">
        <v>6</v>
      </c>
      <c r="O215" s="8">
        <v>8</v>
      </c>
      <c r="P215" s="8">
        <v>12</v>
      </c>
      <c r="Q215" s="6">
        <f t="shared" si="35"/>
        <v>3.1746031746031744E-2</v>
      </c>
      <c r="R215" s="6">
        <f t="shared" si="35"/>
        <v>4.2328042328042326E-2</v>
      </c>
      <c r="S215" s="6">
        <f t="shared" si="35"/>
        <v>6.3492063492063489E-2</v>
      </c>
      <c r="T215" s="7">
        <v>1220</v>
      </c>
      <c r="U215">
        <v>66</v>
      </c>
      <c r="V215">
        <v>5</v>
      </c>
      <c r="W215" s="9">
        <f t="shared" si="37"/>
        <v>7.575757575757576E-2</v>
      </c>
      <c r="X215" s="7">
        <v>18</v>
      </c>
      <c r="Y215" s="9">
        <f t="shared" si="38"/>
        <v>0.27272727272727271</v>
      </c>
      <c r="Z215" s="7">
        <v>23</v>
      </c>
      <c r="AA215" s="9">
        <f t="shared" si="39"/>
        <v>0.34848484848484851</v>
      </c>
      <c r="AB215" s="7">
        <v>28</v>
      </c>
      <c r="AC215" s="7">
        <v>7</v>
      </c>
      <c r="AD215" s="9">
        <f t="shared" si="40"/>
        <v>0.25</v>
      </c>
      <c r="AE215" s="7">
        <v>9</v>
      </c>
      <c r="AF215" s="9">
        <f t="shared" si="41"/>
        <v>0.32142857142857145</v>
      </c>
      <c r="AG215" s="7">
        <v>14</v>
      </c>
      <c r="AH215" s="9">
        <f t="shared" si="42"/>
        <v>0.5</v>
      </c>
      <c r="AI215" s="7">
        <v>892</v>
      </c>
      <c r="AJ215" s="7">
        <v>881</v>
      </c>
      <c r="AK215">
        <v>127</v>
      </c>
      <c r="AL215">
        <v>15</v>
      </c>
      <c r="AM215">
        <v>32</v>
      </c>
      <c r="AN215" s="9">
        <f t="shared" si="43"/>
        <v>0.37007874015748032</v>
      </c>
      <c r="AO215" s="7">
        <v>419</v>
      </c>
      <c r="AP215" s="7">
        <v>228</v>
      </c>
      <c r="AQ215" s="9">
        <f t="shared" si="44"/>
        <v>0.54415274463007157</v>
      </c>
      <c r="AR215" s="7">
        <v>688</v>
      </c>
      <c r="AS215" s="7">
        <v>628</v>
      </c>
      <c r="AT215" s="9">
        <f t="shared" si="45"/>
        <v>0.91279069767441856</v>
      </c>
    </row>
    <row r="216" spans="1:46" ht="15" customHeight="1" x14ac:dyDescent="0.2">
      <c r="A216" s="7" t="s">
        <v>487</v>
      </c>
      <c r="B216" s="7" t="s">
        <v>504</v>
      </c>
      <c r="C216" s="7" t="s">
        <v>505</v>
      </c>
      <c r="D216" s="5">
        <v>3271748</v>
      </c>
      <c r="E216" t="s">
        <v>53</v>
      </c>
      <c r="F216">
        <v>330</v>
      </c>
      <c r="G216">
        <v>317</v>
      </c>
      <c r="H216" s="6">
        <f t="shared" si="36"/>
        <v>0.96060606060606057</v>
      </c>
      <c r="I216" s="49">
        <v>23</v>
      </c>
      <c r="J216" s="7">
        <v>8</v>
      </c>
      <c r="K216" s="7">
        <v>62</v>
      </c>
      <c r="L216" s="7">
        <v>17</v>
      </c>
      <c r="M216" s="8">
        <v>423</v>
      </c>
      <c r="N216" s="8">
        <v>11</v>
      </c>
      <c r="O216" s="8">
        <v>14</v>
      </c>
      <c r="P216" s="8">
        <v>34</v>
      </c>
      <c r="Q216" s="6">
        <f t="shared" si="35"/>
        <v>2.6004728132387706E-2</v>
      </c>
      <c r="R216" s="6">
        <f t="shared" si="35"/>
        <v>3.309692671394799E-2</v>
      </c>
      <c r="S216" s="6">
        <f t="shared" si="35"/>
        <v>8.0378250591016553E-2</v>
      </c>
      <c r="T216" s="7">
        <v>1548</v>
      </c>
      <c r="U216" s="7">
        <v>204</v>
      </c>
      <c r="V216" s="7">
        <v>9</v>
      </c>
      <c r="W216" s="9">
        <f t="shared" si="37"/>
        <v>4.4117647058823532E-2</v>
      </c>
      <c r="X216" s="7">
        <v>22</v>
      </c>
      <c r="Y216" s="9">
        <f t="shared" si="38"/>
        <v>0.10784313725490197</v>
      </c>
      <c r="Z216" s="7">
        <v>27</v>
      </c>
      <c r="AA216" s="9">
        <f t="shared" si="39"/>
        <v>0.13235294117647059</v>
      </c>
      <c r="AB216" s="7">
        <v>184</v>
      </c>
      <c r="AC216" s="7">
        <v>30</v>
      </c>
      <c r="AD216" s="9">
        <f t="shared" si="40"/>
        <v>0.16304347826086957</v>
      </c>
      <c r="AE216" s="7">
        <v>39</v>
      </c>
      <c r="AF216" s="9">
        <f t="shared" si="41"/>
        <v>0.21195652173913043</v>
      </c>
      <c r="AG216" s="7">
        <v>63</v>
      </c>
      <c r="AH216" s="9">
        <f t="shared" si="42"/>
        <v>0.34239130434782611</v>
      </c>
      <c r="AI216" s="7">
        <v>1114</v>
      </c>
      <c r="AJ216" s="7">
        <v>1483</v>
      </c>
      <c r="AK216" s="7">
        <v>29</v>
      </c>
      <c r="AL216" s="7">
        <v>1</v>
      </c>
      <c r="AM216" s="7">
        <v>27</v>
      </c>
      <c r="AN216" s="9">
        <f t="shared" si="43"/>
        <v>0.96551724137931039</v>
      </c>
      <c r="AO216" s="7">
        <v>1398</v>
      </c>
      <c r="AP216" s="7">
        <v>618</v>
      </c>
      <c r="AQ216" s="9">
        <f t="shared" si="44"/>
        <v>0.44206008583690987</v>
      </c>
      <c r="AR216" s="7">
        <v>974</v>
      </c>
      <c r="AS216" s="7">
        <v>881</v>
      </c>
      <c r="AT216" s="9">
        <f t="shared" si="45"/>
        <v>0.90451745379876791</v>
      </c>
    </row>
    <row r="217" spans="1:46" ht="15" customHeight="1" x14ac:dyDescent="0.2">
      <c r="A217" t="s">
        <v>487</v>
      </c>
      <c r="B217" t="s">
        <v>506</v>
      </c>
      <c r="C217" t="s">
        <v>507</v>
      </c>
      <c r="D217" s="5">
        <v>984023</v>
      </c>
      <c r="E217" t="s">
        <v>53</v>
      </c>
      <c r="F217">
        <v>90</v>
      </c>
      <c r="G217">
        <v>90</v>
      </c>
      <c r="H217" s="6">
        <f t="shared" si="36"/>
        <v>1</v>
      </c>
      <c r="I217" s="49">
        <v>30</v>
      </c>
      <c r="J217" s="7">
        <v>19</v>
      </c>
      <c r="K217" s="7">
        <v>72</v>
      </c>
      <c r="L217" s="7">
        <v>38</v>
      </c>
      <c r="M217" s="8">
        <v>204</v>
      </c>
      <c r="N217" s="8">
        <v>6</v>
      </c>
      <c r="O217" s="8">
        <v>7</v>
      </c>
      <c r="P217" s="8">
        <v>16</v>
      </c>
      <c r="Q217" s="6">
        <f t="shared" si="35"/>
        <v>2.9411764705882353E-2</v>
      </c>
      <c r="R217" s="6">
        <f t="shared" si="35"/>
        <v>3.4313725490196081E-2</v>
      </c>
      <c r="S217" s="6">
        <f t="shared" si="35"/>
        <v>7.8431372549019607E-2</v>
      </c>
      <c r="T217" s="7">
        <v>644</v>
      </c>
      <c r="U217">
        <v>43</v>
      </c>
      <c r="V217">
        <v>3</v>
      </c>
      <c r="W217" s="9">
        <f t="shared" si="37"/>
        <v>6.9767441860465115E-2</v>
      </c>
      <c r="X217" s="7">
        <v>5</v>
      </c>
      <c r="Y217" s="9">
        <f t="shared" si="38"/>
        <v>0.11627906976744186</v>
      </c>
      <c r="Z217" s="7">
        <v>7</v>
      </c>
      <c r="AA217" s="9">
        <f t="shared" si="39"/>
        <v>0.16279069767441862</v>
      </c>
      <c r="AB217" s="7">
        <v>42</v>
      </c>
      <c r="AC217" s="7">
        <v>4</v>
      </c>
      <c r="AD217" s="9">
        <f t="shared" si="40"/>
        <v>9.5238095238095233E-2</v>
      </c>
      <c r="AE217" s="7">
        <v>5</v>
      </c>
      <c r="AF217" s="9">
        <f t="shared" si="41"/>
        <v>0.11904761904761904</v>
      </c>
      <c r="AG217" s="7">
        <v>9</v>
      </c>
      <c r="AH217" s="9">
        <f t="shared" si="42"/>
        <v>0.21428571428571427</v>
      </c>
      <c r="AI217" s="7">
        <v>498</v>
      </c>
      <c r="AJ217" s="7">
        <v>571</v>
      </c>
      <c r="AK217">
        <v>0</v>
      </c>
      <c r="AL217">
        <v>0</v>
      </c>
      <c r="AM217">
        <v>0</v>
      </c>
      <c r="AN217" s="9" t="str">
        <f t="shared" si="43"/>
        <v>NA</v>
      </c>
      <c r="AO217" s="7">
        <v>438</v>
      </c>
      <c r="AP217" s="7">
        <v>328</v>
      </c>
      <c r="AQ217" s="9">
        <f t="shared" si="44"/>
        <v>0.74885844748858443</v>
      </c>
      <c r="AR217" s="7">
        <v>191</v>
      </c>
      <c r="AS217" s="7">
        <v>173</v>
      </c>
      <c r="AT217" s="9">
        <f t="shared" si="45"/>
        <v>0.90575916230366493</v>
      </c>
    </row>
    <row r="218" spans="1:46" ht="15" customHeight="1" x14ac:dyDescent="0.2">
      <c r="A218" t="s">
        <v>508</v>
      </c>
      <c r="B218" t="s">
        <v>509</v>
      </c>
      <c r="C218" t="s">
        <v>510</v>
      </c>
      <c r="D218" s="5">
        <v>1598248</v>
      </c>
      <c r="E218" t="s">
        <v>53</v>
      </c>
      <c r="F218">
        <v>364</v>
      </c>
      <c r="G218">
        <v>233</v>
      </c>
      <c r="H218" s="6">
        <f t="shared" si="36"/>
        <v>0.64010989010989006</v>
      </c>
      <c r="I218" s="49">
        <v>55</v>
      </c>
      <c r="J218" s="7">
        <v>37</v>
      </c>
      <c r="K218" s="7">
        <v>93</v>
      </c>
      <c r="L218" s="7">
        <v>48</v>
      </c>
      <c r="M218" s="8">
        <v>324</v>
      </c>
      <c r="N218" s="8">
        <v>24</v>
      </c>
      <c r="O218" s="8">
        <v>33</v>
      </c>
      <c r="P218" s="8">
        <v>38</v>
      </c>
      <c r="Q218" s="6">
        <f t="shared" si="35"/>
        <v>7.407407407407407E-2</v>
      </c>
      <c r="R218" s="6">
        <f t="shared" si="35"/>
        <v>0.10185185185185185</v>
      </c>
      <c r="S218" s="6">
        <f t="shared" si="35"/>
        <v>0.11728395061728394</v>
      </c>
      <c r="T218" s="7">
        <v>884</v>
      </c>
      <c r="U218">
        <v>184</v>
      </c>
      <c r="V218">
        <v>7</v>
      </c>
      <c r="W218" s="9">
        <f t="shared" si="37"/>
        <v>3.8043478260869568E-2</v>
      </c>
      <c r="X218" s="7">
        <v>29</v>
      </c>
      <c r="Y218" s="9">
        <f t="shared" si="38"/>
        <v>0.15760869565217392</v>
      </c>
      <c r="Z218" s="7">
        <v>35</v>
      </c>
      <c r="AA218" s="9">
        <f t="shared" si="39"/>
        <v>0.19021739130434784</v>
      </c>
      <c r="AB218" s="7">
        <v>37</v>
      </c>
      <c r="AC218" s="7">
        <v>12</v>
      </c>
      <c r="AD218" s="9">
        <f t="shared" si="40"/>
        <v>0.32432432432432434</v>
      </c>
      <c r="AE218" s="7">
        <v>11</v>
      </c>
      <c r="AF218" s="9">
        <f t="shared" si="41"/>
        <v>0.29729729729729731</v>
      </c>
      <c r="AG218" s="7">
        <v>20</v>
      </c>
      <c r="AH218" s="9">
        <f t="shared" si="42"/>
        <v>0.54054054054054057</v>
      </c>
      <c r="AI218" s="7">
        <v>700</v>
      </c>
      <c r="AJ218" s="7">
        <v>774</v>
      </c>
      <c r="AK218">
        <v>6</v>
      </c>
      <c r="AL218">
        <v>0</v>
      </c>
      <c r="AM218">
        <v>0</v>
      </c>
      <c r="AN218" s="9">
        <f t="shared" si="43"/>
        <v>0</v>
      </c>
      <c r="AO218" s="7">
        <v>674</v>
      </c>
      <c r="AP218" s="7">
        <v>294</v>
      </c>
      <c r="AQ218" s="9">
        <f t="shared" si="44"/>
        <v>0.43620178041543028</v>
      </c>
      <c r="AR218" s="7">
        <v>362</v>
      </c>
      <c r="AS218" s="7">
        <v>352</v>
      </c>
      <c r="AT218" s="9">
        <f t="shared" si="45"/>
        <v>0.97237569060773477</v>
      </c>
    </row>
    <row r="219" spans="1:46" ht="15" customHeight="1" x14ac:dyDescent="0.2">
      <c r="A219" t="s">
        <v>508</v>
      </c>
      <c r="B219" t="s">
        <v>511</v>
      </c>
      <c r="C219" t="s">
        <v>512</v>
      </c>
      <c r="D219" s="5">
        <v>10819284</v>
      </c>
      <c r="E219" t="s">
        <v>53</v>
      </c>
      <c r="F219">
        <v>1200</v>
      </c>
      <c r="G219">
        <v>154</v>
      </c>
      <c r="H219" s="6">
        <f t="shared" si="36"/>
        <v>0.12833333333333333</v>
      </c>
      <c r="I219" s="49">
        <v>57</v>
      </c>
      <c r="J219" s="7">
        <v>40</v>
      </c>
      <c r="K219" s="7">
        <v>131</v>
      </c>
      <c r="L219" s="7">
        <v>66</v>
      </c>
      <c r="M219" s="8">
        <v>934</v>
      </c>
      <c r="N219" s="8">
        <v>68</v>
      </c>
      <c r="O219" s="8">
        <v>119</v>
      </c>
      <c r="P219" s="8">
        <v>188</v>
      </c>
      <c r="Q219" s="6">
        <f t="shared" si="35"/>
        <v>7.2805139186295498E-2</v>
      </c>
      <c r="R219" s="6">
        <f t="shared" si="35"/>
        <v>0.12740899357601712</v>
      </c>
      <c r="S219" s="6">
        <f t="shared" si="35"/>
        <v>0.2012847965738758</v>
      </c>
      <c r="T219" s="7">
        <v>3196</v>
      </c>
      <c r="U219">
        <v>828</v>
      </c>
      <c r="V219">
        <v>46</v>
      </c>
      <c r="W219" s="9">
        <f t="shared" si="37"/>
        <v>5.5555555555555552E-2</v>
      </c>
      <c r="X219" s="7">
        <v>140</v>
      </c>
      <c r="Y219" s="9">
        <f t="shared" si="38"/>
        <v>0.16908212560386474</v>
      </c>
      <c r="Z219" s="7">
        <v>180</v>
      </c>
      <c r="AA219" s="9">
        <f t="shared" si="39"/>
        <v>0.21739130434782608</v>
      </c>
      <c r="AB219" s="7">
        <v>342</v>
      </c>
      <c r="AC219" s="7">
        <v>30</v>
      </c>
      <c r="AD219" s="9">
        <f t="shared" si="40"/>
        <v>8.771929824561403E-2</v>
      </c>
      <c r="AE219" s="7">
        <v>44</v>
      </c>
      <c r="AF219" s="9">
        <f t="shared" si="41"/>
        <v>0.12865497076023391</v>
      </c>
      <c r="AG219" s="7">
        <v>73</v>
      </c>
      <c r="AH219" s="9">
        <f t="shared" si="42"/>
        <v>0.21345029239766081</v>
      </c>
      <c r="AI219" s="7">
        <v>2186</v>
      </c>
      <c r="AJ219" s="7">
        <v>2452</v>
      </c>
      <c r="AK219">
        <v>0</v>
      </c>
      <c r="AL219">
        <v>0</v>
      </c>
      <c r="AM219">
        <v>0</v>
      </c>
      <c r="AN219" s="9" t="str">
        <f t="shared" si="43"/>
        <v>NA</v>
      </c>
      <c r="AO219" s="7">
        <v>2989</v>
      </c>
      <c r="AP219" s="7">
        <v>882</v>
      </c>
      <c r="AQ219" s="9">
        <f t="shared" si="44"/>
        <v>0.29508196721311475</v>
      </c>
      <c r="AR219" s="7">
        <v>1759</v>
      </c>
      <c r="AS219" s="7">
        <v>1651</v>
      </c>
      <c r="AT219" s="9">
        <f t="shared" si="45"/>
        <v>0.938601478112564</v>
      </c>
    </row>
    <row r="220" spans="1:46" ht="15" customHeight="1" x14ac:dyDescent="0.2">
      <c r="A220" t="s">
        <v>508</v>
      </c>
      <c r="B220" t="s">
        <v>513</v>
      </c>
      <c r="C220" t="s">
        <v>514</v>
      </c>
      <c r="D220" s="5">
        <v>292226</v>
      </c>
      <c r="E220" t="s">
        <v>53</v>
      </c>
      <c r="F220">
        <v>204</v>
      </c>
      <c r="G220">
        <v>98</v>
      </c>
      <c r="H220" s="6">
        <f t="shared" si="36"/>
        <v>0.48039215686274511</v>
      </c>
      <c r="I220" s="49">
        <v>24</v>
      </c>
      <c r="J220" s="7">
        <v>14</v>
      </c>
      <c r="K220" s="7">
        <v>58</v>
      </c>
      <c r="L220" s="7">
        <v>18</v>
      </c>
      <c r="M220" s="8">
        <v>240</v>
      </c>
      <c r="N220" s="8">
        <v>7</v>
      </c>
      <c r="O220" s="8">
        <v>9</v>
      </c>
      <c r="P220" s="8">
        <v>17</v>
      </c>
      <c r="Q220" s="6">
        <f t="shared" si="35"/>
        <v>2.9166666666666667E-2</v>
      </c>
      <c r="R220" s="6">
        <f t="shared" si="35"/>
        <v>3.7499999999999999E-2</v>
      </c>
      <c r="S220" s="6">
        <f t="shared" si="35"/>
        <v>7.0833333333333331E-2</v>
      </c>
      <c r="T220" s="7">
        <v>537</v>
      </c>
      <c r="U220">
        <v>32</v>
      </c>
      <c r="V220">
        <v>4</v>
      </c>
      <c r="W220" s="9">
        <f t="shared" si="37"/>
        <v>0.125</v>
      </c>
      <c r="X220" s="7">
        <v>20</v>
      </c>
      <c r="Y220" s="9">
        <f t="shared" si="38"/>
        <v>0.625</v>
      </c>
      <c r="Z220" s="7">
        <v>21</v>
      </c>
      <c r="AA220" s="9">
        <f t="shared" si="39"/>
        <v>0.65625</v>
      </c>
      <c r="AB220" s="7">
        <v>81</v>
      </c>
      <c r="AC220" s="7">
        <v>11</v>
      </c>
      <c r="AD220" s="9">
        <f t="shared" si="40"/>
        <v>0.13580246913580246</v>
      </c>
      <c r="AE220" s="7">
        <v>8</v>
      </c>
      <c r="AF220" s="9">
        <f t="shared" si="41"/>
        <v>9.8765432098765427E-2</v>
      </c>
      <c r="AG220" s="7">
        <v>14</v>
      </c>
      <c r="AH220" s="9">
        <f t="shared" si="42"/>
        <v>0.1728395061728395</v>
      </c>
      <c r="AI220" s="7">
        <v>407</v>
      </c>
      <c r="AJ220" s="7">
        <v>658</v>
      </c>
      <c r="AK220">
        <v>0</v>
      </c>
      <c r="AL220">
        <v>0</v>
      </c>
      <c r="AM220">
        <v>0</v>
      </c>
      <c r="AN220" s="9" t="str">
        <f t="shared" si="43"/>
        <v>NA</v>
      </c>
      <c r="AO220" s="7">
        <v>476</v>
      </c>
      <c r="AP220" s="7">
        <v>234</v>
      </c>
      <c r="AQ220" s="9">
        <f t="shared" si="44"/>
        <v>0.49159663865546216</v>
      </c>
      <c r="AR220" s="7">
        <v>83</v>
      </c>
      <c r="AS220" s="7">
        <v>78</v>
      </c>
      <c r="AT220" s="9">
        <f t="shared" si="45"/>
        <v>0.93975903614457834</v>
      </c>
    </row>
    <row r="221" spans="1:46" ht="15" customHeight="1" x14ac:dyDescent="0.2">
      <c r="A221" t="s">
        <v>508</v>
      </c>
      <c r="B221" t="s">
        <v>515</v>
      </c>
      <c r="C221" t="s">
        <v>516</v>
      </c>
      <c r="D221" s="5">
        <v>865457</v>
      </c>
      <c r="E221" t="s">
        <v>53</v>
      </c>
      <c r="F221">
        <v>343</v>
      </c>
      <c r="G221">
        <v>339</v>
      </c>
      <c r="H221" s="6">
        <f t="shared" si="36"/>
        <v>0.98833819241982512</v>
      </c>
      <c r="I221" s="49">
        <v>82</v>
      </c>
      <c r="J221" s="7">
        <v>49</v>
      </c>
      <c r="K221" s="7">
        <v>101</v>
      </c>
      <c r="L221" s="7">
        <v>57</v>
      </c>
      <c r="M221" s="8">
        <v>85</v>
      </c>
      <c r="N221" s="8">
        <v>4</v>
      </c>
      <c r="O221" s="8">
        <v>8</v>
      </c>
      <c r="P221" s="8">
        <v>14</v>
      </c>
      <c r="Q221" s="6">
        <f t="shared" si="35"/>
        <v>4.7058823529411764E-2</v>
      </c>
      <c r="R221" s="6">
        <f t="shared" si="35"/>
        <v>9.4117647058823528E-2</v>
      </c>
      <c r="S221" s="6">
        <f t="shared" si="35"/>
        <v>0.16470588235294117</v>
      </c>
      <c r="T221" s="7">
        <v>786</v>
      </c>
      <c r="U221">
        <v>89</v>
      </c>
      <c r="V221">
        <v>0</v>
      </c>
      <c r="W221" s="9">
        <f t="shared" si="37"/>
        <v>0</v>
      </c>
      <c r="X221" s="7">
        <v>1</v>
      </c>
      <c r="Y221" s="9">
        <f t="shared" si="38"/>
        <v>1.1235955056179775E-2</v>
      </c>
      <c r="Z221" s="7">
        <v>1</v>
      </c>
      <c r="AA221" s="9">
        <f t="shared" si="39"/>
        <v>1.1235955056179775E-2</v>
      </c>
      <c r="AB221" s="7">
        <v>83</v>
      </c>
      <c r="AC221" s="7">
        <v>17</v>
      </c>
      <c r="AD221" s="9">
        <f t="shared" si="40"/>
        <v>0.20481927710843373</v>
      </c>
      <c r="AE221" s="7">
        <v>5</v>
      </c>
      <c r="AF221" s="9">
        <f t="shared" si="41"/>
        <v>6.0240963855421686E-2</v>
      </c>
      <c r="AG221" s="7">
        <v>22</v>
      </c>
      <c r="AH221" s="9">
        <f t="shared" si="42"/>
        <v>0.26506024096385544</v>
      </c>
      <c r="AI221" s="7">
        <v>577</v>
      </c>
      <c r="AJ221" s="7">
        <v>692</v>
      </c>
      <c r="AK221">
        <v>0</v>
      </c>
      <c r="AL221">
        <v>0</v>
      </c>
      <c r="AM221">
        <v>0</v>
      </c>
      <c r="AN221" s="9" t="str">
        <f t="shared" si="43"/>
        <v>NA</v>
      </c>
      <c r="AO221" s="7">
        <v>822</v>
      </c>
      <c r="AP221" s="7">
        <v>277</v>
      </c>
      <c r="AQ221" s="9">
        <f t="shared" si="44"/>
        <v>0.33698296836982966</v>
      </c>
      <c r="AR221" s="7">
        <v>208</v>
      </c>
      <c r="AS221" s="7">
        <v>189</v>
      </c>
      <c r="AT221" s="9">
        <f t="shared" si="45"/>
        <v>0.90865384615384615</v>
      </c>
    </row>
    <row r="222" spans="1:46" ht="15" customHeight="1" x14ac:dyDescent="0.2">
      <c r="A222" t="s">
        <v>508</v>
      </c>
      <c r="B222" t="s">
        <v>517</v>
      </c>
      <c r="C222" t="s">
        <v>518</v>
      </c>
      <c r="D222" s="5">
        <v>533918</v>
      </c>
      <c r="E222" t="s">
        <v>53</v>
      </c>
      <c r="F222">
        <v>305</v>
      </c>
      <c r="G222">
        <v>230</v>
      </c>
      <c r="H222" s="6">
        <f t="shared" si="36"/>
        <v>0.75409836065573765</v>
      </c>
      <c r="I222" s="49">
        <v>80</v>
      </c>
      <c r="J222" s="7">
        <v>34</v>
      </c>
      <c r="K222" s="7">
        <v>251</v>
      </c>
      <c r="L222" s="7">
        <v>137</v>
      </c>
      <c r="M222" s="8">
        <v>124</v>
      </c>
      <c r="N222" s="8">
        <v>2</v>
      </c>
      <c r="O222" s="8">
        <v>4</v>
      </c>
      <c r="P222" s="8">
        <v>7</v>
      </c>
      <c r="Q222" s="6">
        <f t="shared" si="35"/>
        <v>1.6129032258064516E-2</v>
      </c>
      <c r="R222" s="6">
        <f t="shared" si="35"/>
        <v>3.2258064516129031E-2</v>
      </c>
      <c r="S222" s="6">
        <f t="shared" si="35"/>
        <v>5.6451612903225805E-2</v>
      </c>
      <c r="T222" s="7">
        <v>318</v>
      </c>
      <c r="U222">
        <v>8</v>
      </c>
      <c r="V222">
        <v>0</v>
      </c>
      <c r="W222" s="9">
        <f t="shared" si="37"/>
        <v>0</v>
      </c>
      <c r="X222" s="7">
        <v>0</v>
      </c>
      <c r="Y222" s="9">
        <f t="shared" si="38"/>
        <v>0</v>
      </c>
      <c r="Z222" s="7">
        <v>0</v>
      </c>
      <c r="AA222" s="9">
        <f t="shared" si="39"/>
        <v>0</v>
      </c>
      <c r="AB222" s="7">
        <v>3</v>
      </c>
      <c r="AC222" s="7">
        <v>0</v>
      </c>
      <c r="AD222" s="9">
        <f t="shared" si="40"/>
        <v>0</v>
      </c>
      <c r="AE222" s="7">
        <v>1</v>
      </c>
      <c r="AF222" s="9">
        <f t="shared" si="41"/>
        <v>0.33333333333333331</v>
      </c>
      <c r="AG222" s="7">
        <v>1</v>
      </c>
      <c r="AH222" s="9">
        <f t="shared" si="42"/>
        <v>0.33333333333333331</v>
      </c>
      <c r="AI222" s="7">
        <v>189</v>
      </c>
      <c r="AJ222" s="7">
        <v>423</v>
      </c>
      <c r="AK222">
        <v>0</v>
      </c>
      <c r="AL222">
        <v>0</v>
      </c>
      <c r="AM222">
        <v>0</v>
      </c>
      <c r="AN222" s="9" t="str">
        <f t="shared" si="43"/>
        <v>NA</v>
      </c>
      <c r="AO222" s="7">
        <v>434</v>
      </c>
      <c r="AP222" s="7">
        <v>339</v>
      </c>
      <c r="AQ222" s="9">
        <f t="shared" si="44"/>
        <v>0.78110599078341014</v>
      </c>
      <c r="AR222" s="7">
        <v>122</v>
      </c>
      <c r="AS222" s="7">
        <v>103</v>
      </c>
      <c r="AT222" s="9">
        <f t="shared" si="45"/>
        <v>0.84426229508196726</v>
      </c>
    </row>
    <row r="223" spans="1:46" ht="15" customHeight="1" x14ac:dyDescent="0.2">
      <c r="A223" t="s">
        <v>508</v>
      </c>
      <c r="B223" t="s">
        <v>519</v>
      </c>
      <c r="C223" t="s">
        <v>520</v>
      </c>
      <c r="D223" s="5">
        <v>1257604</v>
      </c>
      <c r="E223" t="s">
        <v>53</v>
      </c>
      <c r="F223">
        <v>97</v>
      </c>
      <c r="G223">
        <v>97</v>
      </c>
      <c r="H223" s="6">
        <f t="shared" si="36"/>
        <v>1</v>
      </c>
      <c r="I223" s="49">
        <v>118</v>
      </c>
      <c r="J223" s="7">
        <v>5</v>
      </c>
      <c r="K223" s="7">
        <v>150</v>
      </c>
      <c r="L223" s="7">
        <v>2</v>
      </c>
      <c r="M223" s="8">
        <v>383</v>
      </c>
      <c r="N223" s="8">
        <v>73</v>
      </c>
      <c r="O223" s="8">
        <v>91</v>
      </c>
      <c r="P223" s="8">
        <v>111</v>
      </c>
      <c r="Q223" s="6">
        <f t="shared" si="35"/>
        <v>0.1906005221932115</v>
      </c>
      <c r="R223" s="6">
        <f t="shared" si="35"/>
        <v>0.23759791122715404</v>
      </c>
      <c r="S223" s="6">
        <f t="shared" si="35"/>
        <v>0.28981723237597912</v>
      </c>
      <c r="T223" s="7">
        <v>533</v>
      </c>
      <c r="U223">
        <v>188</v>
      </c>
      <c r="V223">
        <v>24</v>
      </c>
      <c r="W223" s="9">
        <f t="shared" si="37"/>
        <v>0.1276595744680851</v>
      </c>
      <c r="X223" s="7">
        <v>45</v>
      </c>
      <c r="Y223" s="9">
        <f t="shared" si="38"/>
        <v>0.23936170212765959</v>
      </c>
      <c r="Z223" s="7">
        <v>66</v>
      </c>
      <c r="AA223" s="9">
        <f t="shared" si="39"/>
        <v>0.35106382978723405</v>
      </c>
      <c r="AB223" s="7">
        <v>768</v>
      </c>
      <c r="AC223" s="7">
        <v>93</v>
      </c>
      <c r="AD223" s="9">
        <f t="shared" si="40"/>
        <v>0.12109375</v>
      </c>
      <c r="AE223" s="7">
        <v>28</v>
      </c>
      <c r="AF223" s="9">
        <f t="shared" si="41"/>
        <v>3.6458333333333336E-2</v>
      </c>
      <c r="AG223" s="7">
        <v>119</v>
      </c>
      <c r="AH223" s="9">
        <f t="shared" si="42"/>
        <v>0.15494791666666666</v>
      </c>
      <c r="AI223" s="7">
        <v>644</v>
      </c>
      <c r="AJ223" s="7">
        <v>875</v>
      </c>
      <c r="AK223">
        <v>0</v>
      </c>
      <c r="AL223">
        <v>0</v>
      </c>
      <c r="AM223">
        <v>0</v>
      </c>
      <c r="AN223" s="9" t="str">
        <f t="shared" si="43"/>
        <v>NA</v>
      </c>
      <c r="AO223" s="7">
        <v>786</v>
      </c>
      <c r="AP223" s="7">
        <v>229</v>
      </c>
      <c r="AQ223" s="9">
        <f t="shared" si="44"/>
        <v>0.29134860050890588</v>
      </c>
      <c r="AR223" s="7">
        <v>231</v>
      </c>
      <c r="AS223" s="7">
        <v>203</v>
      </c>
      <c r="AT223" s="9">
        <f t="shared" si="45"/>
        <v>0.87878787878787878</v>
      </c>
    </row>
    <row r="224" spans="1:46" ht="15" customHeight="1" x14ac:dyDescent="0.2">
      <c r="A224" t="s">
        <v>344</v>
      </c>
      <c r="B224" t="s">
        <v>521</v>
      </c>
      <c r="C224" t="s">
        <v>522</v>
      </c>
      <c r="D224" s="5">
        <f>11461063+1648828</f>
        <v>13109891</v>
      </c>
      <c r="E224" t="s">
        <v>90</v>
      </c>
      <c r="F224">
        <v>0</v>
      </c>
      <c r="G224">
        <v>0</v>
      </c>
      <c r="H224" s="6" t="str">
        <f t="shared" si="36"/>
        <v>NA</v>
      </c>
      <c r="I224" s="49">
        <v>166</v>
      </c>
      <c r="J224" s="7">
        <v>65</v>
      </c>
      <c r="K224" s="7">
        <v>236</v>
      </c>
      <c r="L224" s="7">
        <v>28</v>
      </c>
      <c r="M224" s="8">
        <v>421</v>
      </c>
      <c r="N224" s="8">
        <v>35</v>
      </c>
      <c r="O224" s="8">
        <v>54</v>
      </c>
      <c r="P224" s="8">
        <v>62</v>
      </c>
      <c r="Q224" s="6">
        <f t="shared" si="35"/>
        <v>8.3135391923990498E-2</v>
      </c>
      <c r="R224" s="6">
        <f t="shared" si="35"/>
        <v>0.12826603325415678</v>
      </c>
      <c r="S224" s="6">
        <f t="shared" si="35"/>
        <v>0.14726840855106887</v>
      </c>
      <c r="T224" s="7">
        <v>641</v>
      </c>
      <c r="U224">
        <v>273</v>
      </c>
      <c r="V224">
        <v>9</v>
      </c>
      <c r="W224" s="9">
        <f t="shared" si="37"/>
        <v>3.2967032967032968E-2</v>
      </c>
      <c r="X224" s="7">
        <v>22</v>
      </c>
      <c r="Y224" s="9">
        <f t="shared" si="38"/>
        <v>8.0586080586080591E-2</v>
      </c>
      <c r="Z224" s="7">
        <v>30</v>
      </c>
      <c r="AA224" s="9">
        <f t="shared" si="39"/>
        <v>0.10989010989010989</v>
      </c>
      <c r="AB224" s="7">
        <v>1057</v>
      </c>
      <c r="AC224" s="7">
        <v>153</v>
      </c>
      <c r="AD224" s="9">
        <f t="shared" si="40"/>
        <v>0.14474929044465468</v>
      </c>
      <c r="AE224" s="7">
        <v>100</v>
      </c>
      <c r="AF224" s="9">
        <f t="shared" si="41"/>
        <v>9.46073793755913E-2</v>
      </c>
      <c r="AG224" s="7">
        <v>225</v>
      </c>
      <c r="AH224" s="9">
        <f t="shared" si="42"/>
        <v>0.21286660359508042</v>
      </c>
      <c r="AI224" s="7">
        <v>613</v>
      </c>
      <c r="AJ224" s="7">
        <v>702</v>
      </c>
      <c r="AK224">
        <v>0</v>
      </c>
      <c r="AL224">
        <v>0</v>
      </c>
      <c r="AM224">
        <v>0</v>
      </c>
      <c r="AN224" s="9" t="str">
        <f t="shared" si="43"/>
        <v>NA</v>
      </c>
      <c r="AO224" s="7">
        <v>781</v>
      </c>
      <c r="AP224" s="7">
        <v>179</v>
      </c>
      <c r="AQ224" s="9">
        <f t="shared" si="44"/>
        <v>0.22919334186939821</v>
      </c>
      <c r="AR224" s="7">
        <v>89</v>
      </c>
      <c r="AS224" s="7">
        <v>77</v>
      </c>
      <c r="AT224" s="9">
        <f t="shared" si="45"/>
        <v>0.8651685393258427</v>
      </c>
    </row>
    <row r="225" spans="1:46" ht="15" customHeight="1" x14ac:dyDescent="0.2">
      <c r="A225" t="s">
        <v>508</v>
      </c>
      <c r="B225" t="s">
        <v>523</v>
      </c>
      <c r="C225" t="s">
        <v>524</v>
      </c>
      <c r="D225" s="5" t="s">
        <v>525</v>
      </c>
      <c r="E225" s="11" t="s">
        <v>525</v>
      </c>
      <c r="F225">
        <v>1500</v>
      </c>
      <c r="G225">
        <v>1308</v>
      </c>
      <c r="H225" s="6">
        <f t="shared" si="36"/>
        <v>0.872</v>
      </c>
      <c r="I225" s="49">
        <v>153</v>
      </c>
      <c r="J225" s="7">
        <v>0</v>
      </c>
      <c r="K225" s="7">
        <v>228</v>
      </c>
      <c r="L225" s="7">
        <v>0</v>
      </c>
      <c r="M225" s="8">
        <v>1844</v>
      </c>
      <c r="N225" s="8">
        <v>350</v>
      </c>
      <c r="O225" s="8">
        <v>503</v>
      </c>
      <c r="P225" s="8">
        <v>589</v>
      </c>
      <c r="Q225" s="6">
        <f t="shared" si="35"/>
        <v>0.18980477223427331</v>
      </c>
      <c r="R225" s="6">
        <f t="shared" si="35"/>
        <v>0.27277657266811278</v>
      </c>
      <c r="S225" s="6">
        <f t="shared" si="35"/>
        <v>0.31941431670281994</v>
      </c>
      <c r="T225" s="7">
        <v>5926</v>
      </c>
      <c r="U225">
        <v>675</v>
      </c>
      <c r="V225">
        <v>77</v>
      </c>
      <c r="W225" s="9">
        <f t="shared" si="37"/>
        <v>0.11407407407407408</v>
      </c>
      <c r="X225" s="7">
        <v>283</v>
      </c>
      <c r="Y225" s="9">
        <f t="shared" si="38"/>
        <v>0.41925925925925928</v>
      </c>
      <c r="Z225" s="7">
        <v>338</v>
      </c>
      <c r="AA225" s="9">
        <f t="shared" si="39"/>
        <v>0.50074074074074071</v>
      </c>
      <c r="AB225" s="7">
        <v>927</v>
      </c>
      <c r="AC225" s="7">
        <v>245</v>
      </c>
      <c r="AD225" s="9">
        <f t="shared" si="40"/>
        <v>0.26429341963322545</v>
      </c>
      <c r="AE225" s="7">
        <v>173</v>
      </c>
      <c r="AF225" s="9">
        <f t="shared" si="41"/>
        <v>0.18662351672060409</v>
      </c>
      <c r="AG225" s="7">
        <v>380</v>
      </c>
      <c r="AH225" s="9">
        <f t="shared" si="42"/>
        <v>0.40992448759439049</v>
      </c>
      <c r="AI225" s="7">
        <v>3521</v>
      </c>
      <c r="AJ225" s="7">
        <v>4860</v>
      </c>
      <c r="AK225">
        <v>198</v>
      </c>
      <c r="AL225">
        <v>12</v>
      </c>
      <c r="AM225">
        <v>117</v>
      </c>
      <c r="AN225" s="9">
        <f t="shared" si="43"/>
        <v>0.65151515151515149</v>
      </c>
      <c r="AO225" s="7">
        <v>45205</v>
      </c>
      <c r="AP225" s="7">
        <v>1358</v>
      </c>
      <c r="AQ225" s="9">
        <f t="shared" si="44"/>
        <v>3.0040924676473842E-2</v>
      </c>
      <c r="AR225" s="7">
        <v>2496</v>
      </c>
      <c r="AS225" s="7">
        <v>2142</v>
      </c>
      <c r="AT225" s="9">
        <f t="shared" si="45"/>
        <v>0.85817307692307687</v>
      </c>
    </row>
    <row r="226" spans="1:46" ht="15" customHeight="1" x14ac:dyDescent="0.2">
      <c r="A226" t="s">
        <v>508</v>
      </c>
      <c r="B226" t="s">
        <v>526</v>
      </c>
      <c r="C226" t="s">
        <v>527</v>
      </c>
      <c r="D226" s="5">
        <v>4553354</v>
      </c>
      <c r="E226" t="s">
        <v>56</v>
      </c>
      <c r="F226">
        <v>995</v>
      </c>
      <c r="G226">
        <v>470</v>
      </c>
      <c r="H226" s="6">
        <f t="shared" si="36"/>
        <v>0.47236180904522612</v>
      </c>
      <c r="I226" s="49">
        <v>64</v>
      </c>
      <c r="J226" s="7">
        <v>22</v>
      </c>
      <c r="K226" s="7">
        <v>107</v>
      </c>
      <c r="L226" s="7">
        <v>29</v>
      </c>
      <c r="M226" s="8">
        <v>681</v>
      </c>
      <c r="N226" s="8">
        <v>16</v>
      </c>
      <c r="O226" s="8">
        <v>29</v>
      </c>
      <c r="P226" s="8">
        <v>69</v>
      </c>
      <c r="Q226" s="6">
        <f t="shared" si="35"/>
        <v>2.3494860499265784E-2</v>
      </c>
      <c r="R226" s="6">
        <f t="shared" si="35"/>
        <v>4.2584434654919234E-2</v>
      </c>
      <c r="S226" s="6">
        <f t="shared" si="35"/>
        <v>0.1013215859030837</v>
      </c>
      <c r="T226" s="7">
        <v>1538</v>
      </c>
      <c r="U226">
        <v>479</v>
      </c>
      <c r="V226">
        <v>1</v>
      </c>
      <c r="W226" s="9">
        <f t="shared" si="37"/>
        <v>2.0876826722338203E-3</v>
      </c>
      <c r="X226" s="7">
        <v>3</v>
      </c>
      <c r="Y226" s="9">
        <f t="shared" si="38"/>
        <v>6.2630480167014616E-3</v>
      </c>
      <c r="Z226" s="7">
        <v>4</v>
      </c>
      <c r="AA226" s="9">
        <f t="shared" si="39"/>
        <v>8.350730688935281E-3</v>
      </c>
      <c r="AB226" s="7">
        <v>229</v>
      </c>
      <c r="AC226" s="7">
        <v>39</v>
      </c>
      <c r="AD226" s="9">
        <f t="shared" si="40"/>
        <v>0.1703056768558952</v>
      </c>
      <c r="AE226" s="7">
        <v>46</v>
      </c>
      <c r="AF226" s="9">
        <f t="shared" si="41"/>
        <v>0.20087336244541484</v>
      </c>
      <c r="AG226" s="7">
        <v>84</v>
      </c>
      <c r="AH226" s="9">
        <f t="shared" si="42"/>
        <v>0.36681222707423583</v>
      </c>
      <c r="AI226" s="7">
        <v>1319</v>
      </c>
      <c r="AJ226" s="7">
        <v>2366</v>
      </c>
      <c r="AK226">
        <v>422</v>
      </c>
      <c r="AL226">
        <v>31</v>
      </c>
      <c r="AM226">
        <v>138</v>
      </c>
      <c r="AN226" s="9">
        <f t="shared" si="43"/>
        <v>0.40047393364928913</v>
      </c>
      <c r="AO226" s="7">
        <v>1964</v>
      </c>
      <c r="AP226" s="7">
        <v>914</v>
      </c>
      <c r="AQ226" s="9">
        <f t="shared" si="44"/>
        <v>0.46537678207739308</v>
      </c>
      <c r="AR226" s="7">
        <v>1415</v>
      </c>
      <c r="AS226" s="7">
        <v>1307</v>
      </c>
      <c r="AT226" s="9">
        <f t="shared" si="45"/>
        <v>0.92367491166077742</v>
      </c>
    </row>
    <row r="227" spans="1:46" ht="15" customHeight="1" x14ac:dyDescent="0.2">
      <c r="A227" t="s">
        <v>528</v>
      </c>
      <c r="B227" t="s">
        <v>529</v>
      </c>
      <c r="C227" t="s">
        <v>530</v>
      </c>
      <c r="D227" s="5">
        <v>0</v>
      </c>
      <c r="E227" t="s">
        <v>53</v>
      </c>
      <c r="F227">
        <v>0</v>
      </c>
      <c r="G227">
        <v>0</v>
      </c>
      <c r="H227" s="6" t="str">
        <f t="shared" si="36"/>
        <v>NA</v>
      </c>
      <c r="I227" s="49" t="s">
        <v>531</v>
      </c>
      <c r="J227" s="7" t="s">
        <v>531</v>
      </c>
      <c r="K227" s="7" t="s">
        <v>531</v>
      </c>
      <c r="L227" s="7" t="s">
        <v>531</v>
      </c>
      <c r="M227" s="7" t="s">
        <v>531</v>
      </c>
      <c r="N227" s="7" t="s">
        <v>531</v>
      </c>
      <c r="O227" s="7" t="s">
        <v>531</v>
      </c>
      <c r="P227" s="7" t="s">
        <v>531</v>
      </c>
      <c r="Q227" s="7" t="s">
        <v>531</v>
      </c>
      <c r="R227" s="7" t="s">
        <v>531</v>
      </c>
      <c r="S227" s="7" t="s">
        <v>531</v>
      </c>
      <c r="T227" s="7" t="s">
        <v>531</v>
      </c>
      <c r="U227" s="7" t="s">
        <v>531</v>
      </c>
      <c r="V227" s="7" t="s">
        <v>531</v>
      </c>
      <c r="W227" s="7" t="s">
        <v>531</v>
      </c>
      <c r="X227" s="7" t="s">
        <v>531</v>
      </c>
      <c r="Y227" s="7" t="s">
        <v>531</v>
      </c>
      <c r="Z227" s="7" t="s">
        <v>531</v>
      </c>
      <c r="AA227" s="7" t="s">
        <v>531</v>
      </c>
      <c r="AB227" s="7" t="s">
        <v>531</v>
      </c>
      <c r="AC227" s="7" t="s">
        <v>531</v>
      </c>
      <c r="AD227" s="7" t="s">
        <v>531</v>
      </c>
      <c r="AE227" s="7" t="s">
        <v>531</v>
      </c>
      <c r="AF227" s="7" t="s">
        <v>531</v>
      </c>
      <c r="AG227" s="7" t="s">
        <v>531</v>
      </c>
      <c r="AH227" s="7" t="s">
        <v>531</v>
      </c>
      <c r="AI227" s="7" t="e">
        <v>#N/A</v>
      </c>
      <c r="AJ227" s="7" t="e">
        <v>#N/A</v>
      </c>
      <c r="AK227" s="7" t="s">
        <v>531</v>
      </c>
      <c r="AL227" s="7" t="s">
        <v>531</v>
      </c>
      <c r="AM227" s="7" t="s">
        <v>531</v>
      </c>
      <c r="AN227" s="7" t="s">
        <v>531</v>
      </c>
      <c r="AO227" s="7" t="s">
        <v>531</v>
      </c>
      <c r="AP227" s="7" t="s">
        <v>531</v>
      </c>
      <c r="AQ227" s="7" t="s">
        <v>531</v>
      </c>
      <c r="AR227" s="7" t="s">
        <v>531</v>
      </c>
      <c r="AS227" s="7" t="s">
        <v>531</v>
      </c>
      <c r="AT227" s="7" t="s">
        <v>531</v>
      </c>
    </row>
    <row r="228" spans="1:46" ht="15" customHeight="1" x14ac:dyDescent="0.2">
      <c r="A228" t="s">
        <v>532</v>
      </c>
      <c r="B228" t="s">
        <v>533</v>
      </c>
      <c r="C228" t="s">
        <v>534</v>
      </c>
      <c r="D228" s="5">
        <v>1375970</v>
      </c>
      <c r="E228" t="s">
        <v>53</v>
      </c>
      <c r="F228">
        <v>427</v>
      </c>
      <c r="G228">
        <v>327</v>
      </c>
      <c r="H228" s="6">
        <f t="shared" si="36"/>
        <v>0.76580796252927397</v>
      </c>
      <c r="I228" s="49">
        <v>23</v>
      </c>
      <c r="J228" s="7">
        <v>6</v>
      </c>
      <c r="K228" s="7">
        <v>60</v>
      </c>
      <c r="L228" s="7">
        <v>14</v>
      </c>
      <c r="M228" s="8">
        <v>362</v>
      </c>
      <c r="N228" s="8">
        <v>22</v>
      </c>
      <c r="O228" s="8">
        <v>38</v>
      </c>
      <c r="P228" s="8">
        <v>47</v>
      </c>
      <c r="Q228" s="6">
        <f t="shared" ref="Q228:S253" si="46">IFERROR(N228/$M228,"NA")</f>
        <v>6.0773480662983423E-2</v>
      </c>
      <c r="R228" s="6">
        <f t="shared" si="46"/>
        <v>0.10497237569060773</v>
      </c>
      <c r="S228" s="6">
        <f t="shared" si="46"/>
        <v>0.12983425414364641</v>
      </c>
      <c r="T228" s="7">
        <v>1607</v>
      </c>
      <c r="U228">
        <v>26</v>
      </c>
      <c r="V228">
        <v>0</v>
      </c>
      <c r="W228" s="9">
        <f t="shared" si="37"/>
        <v>0</v>
      </c>
      <c r="X228" s="7">
        <v>0</v>
      </c>
      <c r="Y228" s="9">
        <f t="shared" si="38"/>
        <v>0</v>
      </c>
      <c r="Z228" s="7">
        <v>0</v>
      </c>
      <c r="AA228" s="9">
        <f t="shared" si="39"/>
        <v>0</v>
      </c>
      <c r="AB228" s="7">
        <v>141</v>
      </c>
      <c r="AC228" s="7">
        <v>27</v>
      </c>
      <c r="AD228" s="9">
        <f t="shared" si="40"/>
        <v>0.19148936170212766</v>
      </c>
      <c r="AE228" s="7">
        <v>7</v>
      </c>
      <c r="AF228" s="9">
        <f t="shared" si="41"/>
        <v>4.9645390070921988E-2</v>
      </c>
      <c r="AG228" s="7">
        <v>34</v>
      </c>
      <c r="AH228" s="9">
        <f t="shared" si="42"/>
        <v>0.24113475177304963</v>
      </c>
      <c r="AI228" s="7">
        <v>1121</v>
      </c>
      <c r="AJ228" s="7">
        <v>1271</v>
      </c>
      <c r="AK228">
        <v>0</v>
      </c>
      <c r="AL228">
        <v>0</v>
      </c>
      <c r="AM228">
        <v>0</v>
      </c>
      <c r="AN228" s="9" t="str">
        <f t="shared" si="43"/>
        <v>NA</v>
      </c>
      <c r="AO228" s="7">
        <v>1562</v>
      </c>
      <c r="AP228" s="7">
        <v>439</v>
      </c>
      <c r="AQ228" s="9">
        <f t="shared" si="44"/>
        <v>0.28104993597951344</v>
      </c>
      <c r="AR228" s="7">
        <v>95</v>
      </c>
      <c r="AS228" s="7">
        <v>80</v>
      </c>
      <c r="AT228" s="9">
        <f t="shared" si="45"/>
        <v>0.84210526315789469</v>
      </c>
    </row>
    <row r="229" spans="1:46" ht="15" customHeight="1" x14ac:dyDescent="0.2">
      <c r="A229" t="s">
        <v>532</v>
      </c>
      <c r="B229" t="s">
        <v>535</v>
      </c>
      <c r="C229" t="s">
        <v>536</v>
      </c>
      <c r="D229" s="5">
        <v>3304285</v>
      </c>
      <c r="E229" t="s">
        <v>56</v>
      </c>
      <c r="F229">
        <v>590</v>
      </c>
      <c r="G229">
        <v>440</v>
      </c>
      <c r="H229" s="6">
        <f t="shared" si="36"/>
        <v>0.74576271186440679</v>
      </c>
      <c r="I229" s="49">
        <v>28</v>
      </c>
      <c r="J229" s="7">
        <v>11</v>
      </c>
      <c r="K229" s="7">
        <v>95</v>
      </c>
      <c r="L229" s="7">
        <v>20</v>
      </c>
      <c r="M229" s="8">
        <v>450</v>
      </c>
      <c r="N229" s="8">
        <v>61</v>
      </c>
      <c r="O229" s="8">
        <v>88</v>
      </c>
      <c r="P229" s="8">
        <v>176</v>
      </c>
      <c r="Q229" s="6">
        <f t="shared" si="46"/>
        <v>0.13555555555555557</v>
      </c>
      <c r="R229" s="6">
        <f t="shared" si="46"/>
        <v>0.19555555555555557</v>
      </c>
      <c r="S229" s="6">
        <f t="shared" si="46"/>
        <v>0.39111111111111113</v>
      </c>
      <c r="T229" s="7">
        <v>1818</v>
      </c>
      <c r="U229">
        <v>23</v>
      </c>
      <c r="V229">
        <v>4</v>
      </c>
      <c r="W229" s="9">
        <f t="shared" si="37"/>
        <v>0.17391304347826086</v>
      </c>
      <c r="X229" s="7">
        <v>0</v>
      </c>
      <c r="Y229" s="9">
        <f t="shared" si="38"/>
        <v>0</v>
      </c>
      <c r="Z229" s="7">
        <v>4</v>
      </c>
      <c r="AA229" s="9">
        <f t="shared" si="39"/>
        <v>0.17391304347826086</v>
      </c>
      <c r="AB229" s="7">
        <v>280</v>
      </c>
      <c r="AC229" s="7">
        <v>58</v>
      </c>
      <c r="AD229" s="9">
        <f t="shared" si="40"/>
        <v>0.20714285714285716</v>
      </c>
      <c r="AE229" s="7">
        <v>17</v>
      </c>
      <c r="AF229" s="9">
        <f t="shared" si="41"/>
        <v>6.0714285714285714E-2</v>
      </c>
      <c r="AG229" s="7">
        <v>68</v>
      </c>
      <c r="AH229" s="9">
        <f t="shared" si="42"/>
        <v>0.24285714285714285</v>
      </c>
      <c r="AI229" s="7">
        <v>1288</v>
      </c>
      <c r="AJ229" s="7">
        <v>2404</v>
      </c>
      <c r="AK229">
        <v>92</v>
      </c>
      <c r="AL229">
        <v>3</v>
      </c>
      <c r="AM229">
        <v>32</v>
      </c>
      <c r="AN229" s="9">
        <f t="shared" si="43"/>
        <v>0.38043478260869568</v>
      </c>
      <c r="AO229" s="7">
        <v>2747</v>
      </c>
      <c r="AP229" s="7">
        <v>1548</v>
      </c>
      <c r="AQ229" s="9">
        <f t="shared" si="44"/>
        <v>0.56352384419366586</v>
      </c>
      <c r="AR229" s="7">
        <v>215</v>
      </c>
      <c r="AS229" s="7">
        <v>164</v>
      </c>
      <c r="AT229" s="9">
        <f t="shared" si="45"/>
        <v>0.76279069767441865</v>
      </c>
    </row>
    <row r="230" spans="1:46" ht="15" customHeight="1" x14ac:dyDescent="0.2">
      <c r="A230" t="s">
        <v>532</v>
      </c>
      <c r="B230" t="s">
        <v>537</v>
      </c>
      <c r="C230" t="s">
        <v>538</v>
      </c>
      <c r="D230" s="5">
        <v>763991</v>
      </c>
      <c r="E230" t="s">
        <v>53</v>
      </c>
      <c r="F230">
        <v>98</v>
      </c>
      <c r="G230">
        <v>93</v>
      </c>
      <c r="H230" s="6">
        <f t="shared" si="36"/>
        <v>0.94897959183673475</v>
      </c>
      <c r="I230" s="49">
        <v>29</v>
      </c>
      <c r="J230" s="7">
        <v>9</v>
      </c>
      <c r="K230" s="7">
        <v>34</v>
      </c>
      <c r="L230" s="7">
        <v>11</v>
      </c>
      <c r="M230" s="8">
        <v>52</v>
      </c>
      <c r="N230" s="8">
        <v>0</v>
      </c>
      <c r="O230" s="8">
        <v>1</v>
      </c>
      <c r="P230" s="8">
        <v>1</v>
      </c>
      <c r="Q230" s="6">
        <f t="shared" si="46"/>
        <v>0</v>
      </c>
      <c r="R230" s="6">
        <f t="shared" si="46"/>
        <v>1.9230769230769232E-2</v>
      </c>
      <c r="S230" s="6">
        <f t="shared" si="46"/>
        <v>1.9230769230769232E-2</v>
      </c>
      <c r="T230" s="7">
        <v>634</v>
      </c>
      <c r="U230">
        <v>31</v>
      </c>
      <c r="V230">
        <v>3</v>
      </c>
      <c r="W230" s="9">
        <f t="shared" si="37"/>
        <v>9.6774193548387094E-2</v>
      </c>
      <c r="X230" s="7">
        <v>8</v>
      </c>
      <c r="Y230" s="9">
        <f t="shared" si="38"/>
        <v>0.25806451612903225</v>
      </c>
      <c r="Z230" s="7">
        <v>10</v>
      </c>
      <c r="AA230" s="9">
        <f t="shared" si="39"/>
        <v>0.32258064516129031</v>
      </c>
      <c r="AB230" s="7">
        <v>8</v>
      </c>
      <c r="AC230" s="7">
        <v>0</v>
      </c>
      <c r="AD230" s="9">
        <f t="shared" si="40"/>
        <v>0</v>
      </c>
      <c r="AE230" s="7">
        <v>6</v>
      </c>
      <c r="AF230" s="9">
        <f t="shared" si="41"/>
        <v>0.75</v>
      </c>
      <c r="AG230" s="7">
        <v>6</v>
      </c>
      <c r="AH230" s="9">
        <f t="shared" si="42"/>
        <v>0.75</v>
      </c>
      <c r="AI230" s="7">
        <v>546</v>
      </c>
      <c r="AJ230" s="7">
        <v>1051</v>
      </c>
      <c r="AK230">
        <v>4</v>
      </c>
      <c r="AL230">
        <v>1</v>
      </c>
      <c r="AM230">
        <v>3</v>
      </c>
      <c r="AN230" s="9">
        <f t="shared" si="43"/>
        <v>1</v>
      </c>
      <c r="AO230" s="7">
        <v>1176</v>
      </c>
      <c r="AP230" s="7">
        <v>565</v>
      </c>
      <c r="AQ230" s="9">
        <f t="shared" si="44"/>
        <v>0.48044217687074831</v>
      </c>
      <c r="AR230" s="7">
        <v>91</v>
      </c>
      <c r="AS230" s="7">
        <v>78</v>
      </c>
      <c r="AT230" s="9">
        <f t="shared" si="45"/>
        <v>0.8571428571428571</v>
      </c>
    </row>
    <row r="231" spans="1:46" ht="15" customHeight="1" x14ac:dyDescent="0.2">
      <c r="A231" t="s">
        <v>539</v>
      </c>
      <c r="B231" t="s">
        <v>540</v>
      </c>
      <c r="C231" t="s">
        <v>541</v>
      </c>
      <c r="D231" s="5">
        <v>2583192</v>
      </c>
      <c r="E231" t="s">
        <v>56</v>
      </c>
      <c r="F231">
        <v>949</v>
      </c>
      <c r="G231">
        <v>387</v>
      </c>
      <c r="H231" s="6">
        <f t="shared" si="36"/>
        <v>0.40779768177028453</v>
      </c>
      <c r="I231" s="49">
        <v>117</v>
      </c>
      <c r="J231" s="7">
        <v>67</v>
      </c>
      <c r="K231" s="7">
        <v>117</v>
      </c>
      <c r="L231" s="7">
        <v>67</v>
      </c>
      <c r="M231" s="8">
        <v>1020</v>
      </c>
      <c r="N231" s="8">
        <v>10</v>
      </c>
      <c r="O231" s="8">
        <v>24</v>
      </c>
      <c r="P231" s="8">
        <v>33</v>
      </c>
      <c r="Q231" s="6">
        <f t="shared" si="46"/>
        <v>9.8039215686274508E-3</v>
      </c>
      <c r="R231" s="6">
        <f t="shared" si="46"/>
        <v>2.3529411764705882E-2</v>
      </c>
      <c r="S231" s="6">
        <f t="shared" si="46"/>
        <v>3.2352941176470591E-2</v>
      </c>
      <c r="T231" s="7">
        <v>817</v>
      </c>
      <c r="U231">
        <v>160</v>
      </c>
      <c r="V231">
        <v>33</v>
      </c>
      <c r="W231" s="9">
        <f t="shared" si="37"/>
        <v>0.20624999999999999</v>
      </c>
      <c r="X231" s="7">
        <v>0</v>
      </c>
      <c r="Y231" s="9">
        <f t="shared" si="38"/>
        <v>0</v>
      </c>
      <c r="Z231" s="7">
        <v>33</v>
      </c>
      <c r="AA231" s="9">
        <f t="shared" si="39"/>
        <v>0.20624999999999999</v>
      </c>
      <c r="AB231" s="7">
        <v>196</v>
      </c>
      <c r="AC231" s="7">
        <v>22</v>
      </c>
      <c r="AD231" s="9">
        <f t="shared" si="40"/>
        <v>0.11224489795918367</v>
      </c>
      <c r="AE231" s="7">
        <v>0</v>
      </c>
      <c r="AF231" s="9">
        <f t="shared" si="41"/>
        <v>0</v>
      </c>
      <c r="AG231" s="7">
        <v>22</v>
      </c>
      <c r="AH231" s="9">
        <f t="shared" si="42"/>
        <v>0.11224489795918367</v>
      </c>
      <c r="AI231" s="7">
        <v>504</v>
      </c>
      <c r="AJ231" s="7">
        <v>1400</v>
      </c>
      <c r="AK231">
        <v>2</v>
      </c>
      <c r="AL231">
        <v>1</v>
      </c>
      <c r="AM231">
        <v>0</v>
      </c>
      <c r="AN231" s="9">
        <f t="shared" si="43"/>
        <v>0.5</v>
      </c>
      <c r="AO231" s="7">
        <v>1171</v>
      </c>
      <c r="AP231" s="7">
        <v>757</v>
      </c>
      <c r="AQ231" s="9">
        <f t="shared" si="44"/>
        <v>0.64645602049530315</v>
      </c>
      <c r="AR231" s="7">
        <v>637</v>
      </c>
      <c r="AS231" s="7">
        <v>585</v>
      </c>
      <c r="AT231" s="9">
        <f t="shared" si="45"/>
        <v>0.91836734693877553</v>
      </c>
    </row>
    <row r="232" spans="1:46" ht="15" customHeight="1" x14ac:dyDescent="0.2">
      <c r="A232" t="s">
        <v>542</v>
      </c>
      <c r="B232" t="s">
        <v>543</v>
      </c>
      <c r="C232" t="s">
        <v>544</v>
      </c>
      <c r="D232" s="5">
        <v>1889617</v>
      </c>
      <c r="E232" t="s">
        <v>53</v>
      </c>
      <c r="F232">
        <v>442</v>
      </c>
      <c r="G232">
        <v>322</v>
      </c>
      <c r="H232" s="6">
        <f t="shared" si="36"/>
        <v>0.72850678733031671</v>
      </c>
      <c r="I232" s="49">
        <v>73</v>
      </c>
      <c r="J232" s="7">
        <v>42</v>
      </c>
      <c r="K232" s="7">
        <v>87</v>
      </c>
      <c r="L232" s="7">
        <v>53</v>
      </c>
      <c r="M232" s="8">
        <v>1268</v>
      </c>
      <c r="N232" s="8">
        <v>200</v>
      </c>
      <c r="O232" s="8">
        <v>253</v>
      </c>
      <c r="P232" s="8">
        <v>311</v>
      </c>
      <c r="Q232" s="6">
        <f t="shared" si="46"/>
        <v>0.15772870662460567</v>
      </c>
      <c r="R232" s="6">
        <f t="shared" si="46"/>
        <v>0.19952681388012619</v>
      </c>
      <c r="S232" s="6">
        <f t="shared" si="46"/>
        <v>0.24526813880126183</v>
      </c>
      <c r="T232" s="7">
        <v>1585</v>
      </c>
      <c r="U232">
        <v>95</v>
      </c>
      <c r="V232">
        <v>2</v>
      </c>
      <c r="W232" s="9">
        <f t="shared" si="37"/>
        <v>2.1052631578947368E-2</v>
      </c>
      <c r="X232" s="7">
        <v>8</v>
      </c>
      <c r="Y232" s="9">
        <f t="shared" si="38"/>
        <v>8.4210526315789472E-2</v>
      </c>
      <c r="Z232" s="7">
        <v>10</v>
      </c>
      <c r="AA232" s="9">
        <f t="shared" si="39"/>
        <v>0.10526315789473684</v>
      </c>
      <c r="AB232" s="7">
        <v>163</v>
      </c>
      <c r="AC232" s="7">
        <v>24</v>
      </c>
      <c r="AD232" s="9">
        <f t="shared" si="40"/>
        <v>0.14723926380368099</v>
      </c>
      <c r="AE232" s="7">
        <v>27</v>
      </c>
      <c r="AF232" s="9">
        <f t="shared" si="41"/>
        <v>0.16564417177914109</v>
      </c>
      <c r="AG232" s="7">
        <v>50</v>
      </c>
      <c r="AH232" s="9">
        <f t="shared" si="42"/>
        <v>0.30674846625766872</v>
      </c>
      <c r="AI232" s="7">
        <v>1021</v>
      </c>
      <c r="AJ232" s="7">
        <v>1125</v>
      </c>
      <c r="AK232">
        <v>75</v>
      </c>
      <c r="AL232">
        <v>7</v>
      </c>
      <c r="AM232">
        <v>28</v>
      </c>
      <c r="AN232" s="9">
        <f t="shared" si="43"/>
        <v>0.46666666666666667</v>
      </c>
      <c r="AO232" s="7">
        <v>1325</v>
      </c>
      <c r="AP232" s="7">
        <v>519</v>
      </c>
      <c r="AQ232" s="9">
        <f t="shared" si="44"/>
        <v>0.39169811320754716</v>
      </c>
      <c r="AR232" s="7">
        <v>334</v>
      </c>
      <c r="AS232" s="7">
        <v>322</v>
      </c>
      <c r="AT232" s="9">
        <f t="shared" si="45"/>
        <v>0.9640718562874252</v>
      </c>
    </row>
    <row r="233" spans="1:46" ht="15" customHeight="1" x14ac:dyDescent="0.2">
      <c r="A233" t="s">
        <v>542</v>
      </c>
      <c r="B233" t="s">
        <v>545</v>
      </c>
      <c r="C233" t="s">
        <v>546</v>
      </c>
      <c r="D233" s="5">
        <v>1206824</v>
      </c>
      <c r="E233" t="s">
        <v>53</v>
      </c>
      <c r="F233">
        <v>454</v>
      </c>
      <c r="G233">
        <v>320</v>
      </c>
      <c r="H233" s="6">
        <f t="shared" si="36"/>
        <v>0.70484581497797361</v>
      </c>
      <c r="I233" s="49">
        <v>37</v>
      </c>
      <c r="J233" s="7">
        <v>13</v>
      </c>
      <c r="K233" s="7">
        <v>119</v>
      </c>
      <c r="L233" s="7">
        <v>44</v>
      </c>
      <c r="M233" s="8">
        <v>723</v>
      </c>
      <c r="N233" s="8">
        <v>70</v>
      </c>
      <c r="O233" s="8">
        <v>110</v>
      </c>
      <c r="P233" s="8">
        <v>145</v>
      </c>
      <c r="Q233" s="6">
        <f t="shared" si="46"/>
        <v>9.6818810511756573E-2</v>
      </c>
      <c r="R233" s="6">
        <f t="shared" si="46"/>
        <v>0.15214384508990317</v>
      </c>
      <c r="S233" s="6">
        <f t="shared" si="46"/>
        <v>0.20055325034578148</v>
      </c>
      <c r="T233" s="7">
        <v>1292</v>
      </c>
      <c r="U233">
        <v>100</v>
      </c>
      <c r="V233">
        <v>1</v>
      </c>
      <c r="W233" s="9">
        <f t="shared" si="37"/>
        <v>0.01</v>
      </c>
      <c r="X233" s="7">
        <v>29</v>
      </c>
      <c r="Y233" s="9">
        <f t="shared" si="38"/>
        <v>0.28999999999999998</v>
      </c>
      <c r="Z233" s="7">
        <v>30</v>
      </c>
      <c r="AA233" s="9">
        <f t="shared" si="39"/>
        <v>0.3</v>
      </c>
      <c r="AB233" s="7">
        <v>12</v>
      </c>
      <c r="AC233" s="7">
        <v>0</v>
      </c>
      <c r="AD233" s="9">
        <f t="shared" si="40"/>
        <v>0</v>
      </c>
      <c r="AE233" s="7">
        <v>5</v>
      </c>
      <c r="AF233" s="9">
        <f t="shared" si="41"/>
        <v>0.41666666666666669</v>
      </c>
      <c r="AG233" s="7">
        <v>5</v>
      </c>
      <c r="AH233" s="9">
        <f t="shared" si="42"/>
        <v>0.41666666666666669</v>
      </c>
      <c r="AI233" s="7">
        <v>811</v>
      </c>
      <c r="AJ233" s="7">
        <v>1038</v>
      </c>
      <c r="AK233">
        <v>185</v>
      </c>
      <c r="AL233">
        <v>41</v>
      </c>
      <c r="AM233">
        <v>65</v>
      </c>
      <c r="AN233" s="9">
        <f t="shared" si="43"/>
        <v>0.572972972972973</v>
      </c>
      <c r="AO233" s="7">
        <v>1113</v>
      </c>
      <c r="AP233" s="7">
        <v>562</v>
      </c>
      <c r="AQ233" s="9">
        <f t="shared" si="44"/>
        <v>0.50494159928122195</v>
      </c>
      <c r="AR233" s="7">
        <v>690</v>
      </c>
      <c r="AS233" s="7">
        <v>633</v>
      </c>
      <c r="AT233" s="9">
        <f t="shared" si="45"/>
        <v>0.91739130434782612</v>
      </c>
    </row>
    <row r="234" spans="1:46" ht="15" customHeight="1" x14ac:dyDescent="0.2">
      <c r="A234" t="s">
        <v>542</v>
      </c>
      <c r="B234" t="s">
        <v>547</v>
      </c>
      <c r="C234" t="s">
        <v>548</v>
      </c>
      <c r="D234" s="5">
        <v>1322432</v>
      </c>
      <c r="E234" t="s">
        <v>53</v>
      </c>
      <c r="F234">
        <v>811</v>
      </c>
      <c r="G234">
        <v>278</v>
      </c>
      <c r="H234" s="6">
        <f t="shared" si="36"/>
        <v>0.34278668310727495</v>
      </c>
      <c r="I234" s="49">
        <v>80</v>
      </c>
      <c r="J234" s="7">
        <v>51</v>
      </c>
      <c r="K234" s="7">
        <v>119</v>
      </c>
      <c r="L234" s="7">
        <v>67</v>
      </c>
      <c r="M234" s="8">
        <v>515</v>
      </c>
      <c r="N234" s="8">
        <v>50</v>
      </c>
      <c r="O234" s="8">
        <v>74</v>
      </c>
      <c r="P234" s="8">
        <v>96</v>
      </c>
      <c r="Q234" s="6">
        <f t="shared" si="46"/>
        <v>9.7087378640776698E-2</v>
      </c>
      <c r="R234" s="6">
        <f t="shared" si="46"/>
        <v>0.1436893203883495</v>
      </c>
      <c r="S234" s="6">
        <f t="shared" si="46"/>
        <v>0.18640776699029127</v>
      </c>
      <c r="T234" s="7">
        <v>1215</v>
      </c>
      <c r="U234">
        <v>85</v>
      </c>
      <c r="V234">
        <v>5</v>
      </c>
      <c r="W234" s="9">
        <f t="shared" si="37"/>
        <v>5.8823529411764705E-2</v>
      </c>
      <c r="X234" s="7">
        <v>24</v>
      </c>
      <c r="Y234" s="9">
        <f t="shared" si="38"/>
        <v>0.28235294117647058</v>
      </c>
      <c r="Z234" s="7">
        <v>27</v>
      </c>
      <c r="AA234" s="9">
        <f t="shared" si="39"/>
        <v>0.31764705882352939</v>
      </c>
      <c r="AB234" s="7">
        <v>91</v>
      </c>
      <c r="AC234" s="7">
        <v>22</v>
      </c>
      <c r="AD234" s="9">
        <f t="shared" si="40"/>
        <v>0.24175824175824176</v>
      </c>
      <c r="AE234" s="7">
        <v>22</v>
      </c>
      <c r="AF234" s="9">
        <f t="shared" si="41"/>
        <v>0.24175824175824176</v>
      </c>
      <c r="AG234" s="7">
        <v>43</v>
      </c>
      <c r="AH234" s="9">
        <f t="shared" si="42"/>
        <v>0.47252747252747251</v>
      </c>
      <c r="AI234" s="7">
        <v>758</v>
      </c>
      <c r="AJ234" s="7">
        <v>952</v>
      </c>
      <c r="AK234">
        <v>0</v>
      </c>
      <c r="AL234">
        <v>0</v>
      </c>
      <c r="AM234">
        <v>0</v>
      </c>
      <c r="AN234" s="9" t="str">
        <f t="shared" si="43"/>
        <v>NA</v>
      </c>
      <c r="AO234" s="7">
        <v>1107</v>
      </c>
      <c r="AP234" s="7">
        <v>594</v>
      </c>
      <c r="AQ234" s="9">
        <f t="shared" si="44"/>
        <v>0.53658536585365857</v>
      </c>
      <c r="AR234" s="7">
        <v>359</v>
      </c>
      <c r="AS234" s="7">
        <v>344</v>
      </c>
      <c r="AT234" s="9">
        <f t="shared" si="45"/>
        <v>0.95821727019498604</v>
      </c>
    </row>
    <row r="235" spans="1:46" ht="15" customHeight="1" x14ac:dyDescent="0.2">
      <c r="A235" t="s">
        <v>542</v>
      </c>
      <c r="B235" t="s">
        <v>549</v>
      </c>
      <c r="C235" t="s">
        <v>550</v>
      </c>
      <c r="D235" s="5">
        <v>7399611</v>
      </c>
      <c r="E235" t="s">
        <v>56</v>
      </c>
      <c r="F235">
        <v>2474</v>
      </c>
      <c r="G235">
        <v>1622</v>
      </c>
      <c r="H235" s="6">
        <f t="shared" si="36"/>
        <v>0.65561843168957157</v>
      </c>
      <c r="I235" s="49">
        <v>79</v>
      </c>
      <c r="J235" s="7">
        <v>33</v>
      </c>
      <c r="K235" s="7">
        <v>99</v>
      </c>
      <c r="L235" s="7">
        <v>41</v>
      </c>
      <c r="M235" s="8">
        <v>2950</v>
      </c>
      <c r="N235" s="8">
        <v>244</v>
      </c>
      <c r="O235" s="8">
        <v>375</v>
      </c>
      <c r="P235" s="8">
        <v>444</v>
      </c>
      <c r="Q235" s="6">
        <f t="shared" si="46"/>
        <v>8.2711864406779662E-2</v>
      </c>
      <c r="R235" s="6">
        <f t="shared" si="46"/>
        <v>0.1271186440677966</v>
      </c>
      <c r="S235" s="6">
        <f t="shared" si="46"/>
        <v>0.15050847457627117</v>
      </c>
      <c r="T235" s="7">
        <v>6039</v>
      </c>
      <c r="U235">
        <v>623</v>
      </c>
      <c r="V235">
        <v>30</v>
      </c>
      <c r="W235" s="9">
        <f t="shared" si="37"/>
        <v>4.8154093097913325E-2</v>
      </c>
      <c r="X235" s="7">
        <v>140</v>
      </c>
      <c r="Y235" s="9">
        <f t="shared" si="38"/>
        <v>0.2247191011235955</v>
      </c>
      <c r="Z235" s="7">
        <v>163</v>
      </c>
      <c r="AA235" s="9">
        <f t="shared" si="39"/>
        <v>0.26163723916532905</v>
      </c>
      <c r="AB235" s="7">
        <v>255</v>
      </c>
      <c r="AC235" s="7">
        <v>23</v>
      </c>
      <c r="AD235" s="9">
        <f t="shared" si="40"/>
        <v>9.0196078431372548E-2</v>
      </c>
      <c r="AE235" s="7">
        <v>60</v>
      </c>
      <c r="AF235" s="9">
        <f t="shared" si="41"/>
        <v>0.23529411764705882</v>
      </c>
      <c r="AG235" s="7">
        <v>80</v>
      </c>
      <c r="AH235" s="9">
        <f t="shared" si="42"/>
        <v>0.31372549019607843</v>
      </c>
      <c r="AI235" s="7">
        <v>4069</v>
      </c>
      <c r="AJ235" s="7">
        <v>5222</v>
      </c>
      <c r="AK235">
        <v>186</v>
      </c>
      <c r="AL235">
        <v>51</v>
      </c>
      <c r="AM235">
        <v>48</v>
      </c>
      <c r="AN235" s="9">
        <f t="shared" si="43"/>
        <v>0.532258064516129</v>
      </c>
      <c r="AO235" s="7">
        <v>5757</v>
      </c>
      <c r="AP235" s="7">
        <v>2441</v>
      </c>
      <c r="AQ235" s="9">
        <f t="shared" si="44"/>
        <v>0.42400555845058191</v>
      </c>
      <c r="AR235" s="7">
        <v>1716</v>
      </c>
      <c r="AS235" s="7">
        <v>1649</v>
      </c>
      <c r="AT235" s="9">
        <f t="shared" si="45"/>
        <v>0.96095571095571097</v>
      </c>
    </row>
    <row r="236" spans="1:46" ht="15" customHeight="1" x14ac:dyDescent="0.2">
      <c r="A236" t="s">
        <v>542</v>
      </c>
      <c r="B236" t="s">
        <v>551</v>
      </c>
      <c r="C236" t="s">
        <v>552</v>
      </c>
      <c r="D236" s="5">
        <v>1891697</v>
      </c>
      <c r="E236" t="s">
        <v>53</v>
      </c>
      <c r="F236">
        <v>562</v>
      </c>
      <c r="G236">
        <v>474</v>
      </c>
      <c r="H236" s="6">
        <f t="shared" si="36"/>
        <v>0.84341637010676151</v>
      </c>
      <c r="I236" s="49">
        <v>52</v>
      </c>
      <c r="J236" s="7">
        <v>32</v>
      </c>
      <c r="K236" s="7">
        <v>69</v>
      </c>
      <c r="L236" s="7">
        <v>40</v>
      </c>
      <c r="M236" s="8">
        <v>1341</v>
      </c>
      <c r="N236" s="8">
        <v>139</v>
      </c>
      <c r="O236" s="8">
        <v>217</v>
      </c>
      <c r="P236" s="8">
        <v>311</v>
      </c>
      <c r="Q236" s="6">
        <f t="shared" si="46"/>
        <v>0.10365398956002983</v>
      </c>
      <c r="R236" s="6">
        <f t="shared" si="46"/>
        <v>0.16181953765846382</v>
      </c>
      <c r="S236" s="6">
        <f t="shared" si="46"/>
        <v>0.2319164802386279</v>
      </c>
      <c r="T236" s="7">
        <v>2877</v>
      </c>
      <c r="U236">
        <v>124</v>
      </c>
      <c r="V236">
        <v>10</v>
      </c>
      <c r="W236" s="9">
        <f t="shared" si="37"/>
        <v>8.0645161290322578E-2</v>
      </c>
      <c r="X236" s="7">
        <v>13</v>
      </c>
      <c r="Y236" s="9">
        <f t="shared" si="38"/>
        <v>0.10483870967741936</v>
      </c>
      <c r="Z236" s="7">
        <v>21</v>
      </c>
      <c r="AA236" s="9">
        <f t="shared" si="39"/>
        <v>0.16935483870967741</v>
      </c>
      <c r="AB236" s="7">
        <v>116</v>
      </c>
      <c r="AC236" s="7">
        <v>17</v>
      </c>
      <c r="AD236" s="9">
        <f t="shared" si="40"/>
        <v>0.14655172413793102</v>
      </c>
      <c r="AE236" s="7">
        <v>31</v>
      </c>
      <c r="AF236" s="9">
        <f t="shared" si="41"/>
        <v>0.26724137931034481</v>
      </c>
      <c r="AG236" s="7">
        <v>45</v>
      </c>
      <c r="AH236" s="9">
        <f t="shared" si="42"/>
        <v>0.38793103448275862</v>
      </c>
      <c r="AI236" s="7">
        <v>1870</v>
      </c>
      <c r="AJ236" s="7">
        <v>2098</v>
      </c>
      <c r="AK236">
        <v>2</v>
      </c>
      <c r="AL236">
        <v>1</v>
      </c>
      <c r="AM236">
        <v>0</v>
      </c>
      <c r="AN236" s="9">
        <f t="shared" si="43"/>
        <v>0.5</v>
      </c>
      <c r="AO236" s="7">
        <v>2436</v>
      </c>
      <c r="AP236" s="7">
        <v>1250</v>
      </c>
      <c r="AQ236" s="9">
        <f t="shared" si="44"/>
        <v>0.51313628899835795</v>
      </c>
      <c r="AR236" s="7">
        <v>640</v>
      </c>
      <c r="AS236" s="7">
        <v>622</v>
      </c>
      <c r="AT236" s="9">
        <f t="shared" si="45"/>
        <v>0.97187500000000004</v>
      </c>
    </row>
    <row r="237" spans="1:46" ht="15" customHeight="1" x14ac:dyDescent="0.2">
      <c r="A237" t="s">
        <v>542</v>
      </c>
      <c r="B237" t="s">
        <v>553</v>
      </c>
      <c r="C237" t="s">
        <v>554</v>
      </c>
      <c r="D237" s="5">
        <v>3570229</v>
      </c>
      <c r="E237" t="s">
        <v>90</v>
      </c>
      <c r="F237">
        <v>1471</v>
      </c>
      <c r="G237">
        <v>1380</v>
      </c>
      <c r="H237" s="6">
        <f t="shared" si="36"/>
        <v>0.93813732154996599</v>
      </c>
      <c r="I237" s="49">
        <v>66</v>
      </c>
      <c r="J237" s="7">
        <v>30</v>
      </c>
      <c r="K237" s="7">
        <v>104</v>
      </c>
      <c r="L237" s="7">
        <v>42</v>
      </c>
      <c r="M237" s="8">
        <v>1216</v>
      </c>
      <c r="N237" s="8">
        <v>80</v>
      </c>
      <c r="O237" s="8">
        <v>130</v>
      </c>
      <c r="P237" s="8">
        <v>202</v>
      </c>
      <c r="Q237" s="6">
        <f t="shared" si="46"/>
        <v>6.5789473684210523E-2</v>
      </c>
      <c r="R237" s="6">
        <f t="shared" si="46"/>
        <v>0.1069078947368421</v>
      </c>
      <c r="S237" s="6">
        <f t="shared" si="46"/>
        <v>0.16611842105263158</v>
      </c>
      <c r="T237" s="7">
        <v>6522</v>
      </c>
      <c r="U237">
        <v>329</v>
      </c>
      <c r="V237">
        <v>8</v>
      </c>
      <c r="W237" s="9">
        <f t="shared" si="37"/>
        <v>2.4316109422492401E-2</v>
      </c>
      <c r="X237" s="7">
        <v>69</v>
      </c>
      <c r="Y237" s="9">
        <f t="shared" si="38"/>
        <v>0.20972644376899696</v>
      </c>
      <c r="Z237" s="7">
        <v>76</v>
      </c>
      <c r="AA237" s="9">
        <f t="shared" si="39"/>
        <v>0.23100303951367782</v>
      </c>
      <c r="AB237" s="7">
        <v>213</v>
      </c>
      <c r="AC237" s="7">
        <v>86</v>
      </c>
      <c r="AD237" s="9">
        <f t="shared" si="40"/>
        <v>0.40375586854460094</v>
      </c>
      <c r="AE237" s="7">
        <v>36</v>
      </c>
      <c r="AF237" s="9">
        <f t="shared" si="41"/>
        <v>0.16901408450704225</v>
      </c>
      <c r="AG237" s="7">
        <v>118</v>
      </c>
      <c r="AH237" s="9">
        <f t="shared" si="42"/>
        <v>0.5539906103286385</v>
      </c>
      <c r="AI237" s="7">
        <v>4082</v>
      </c>
      <c r="AJ237" s="7">
        <v>4479</v>
      </c>
      <c r="AK237">
        <v>73</v>
      </c>
      <c r="AL237">
        <v>5</v>
      </c>
      <c r="AM237">
        <v>42</v>
      </c>
      <c r="AN237" s="9">
        <f t="shared" si="43"/>
        <v>0.64383561643835618</v>
      </c>
      <c r="AO237" s="7">
        <v>4997</v>
      </c>
      <c r="AP237" s="7">
        <v>1847</v>
      </c>
      <c r="AQ237" s="9">
        <f t="shared" si="44"/>
        <v>0.36962177306383831</v>
      </c>
      <c r="AR237" s="7">
        <v>895</v>
      </c>
      <c r="AS237" s="7">
        <v>862</v>
      </c>
      <c r="AT237" s="9">
        <f t="shared" si="45"/>
        <v>0.96312849162011172</v>
      </c>
    </row>
    <row r="238" spans="1:46" ht="15" customHeight="1" x14ac:dyDescent="0.2">
      <c r="A238" t="s">
        <v>542</v>
      </c>
      <c r="B238" t="s">
        <v>555</v>
      </c>
      <c r="C238" t="s">
        <v>556</v>
      </c>
      <c r="D238" s="5">
        <v>671285</v>
      </c>
      <c r="E238" t="s">
        <v>53</v>
      </c>
      <c r="F238">
        <v>393</v>
      </c>
      <c r="G238">
        <v>270</v>
      </c>
      <c r="H238" s="6">
        <f t="shared" si="36"/>
        <v>0.68702290076335881</v>
      </c>
      <c r="I238" s="49">
        <v>51</v>
      </c>
      <c r="J238" s="7">
        <v>24</v>
      </c>
      <c r="K238" s="7">
        <v>72</v>
      </c>
      <c r="L238" s="7">
        <v>32</v>
      </c>
      <c r="M238" s="8">
        <v>338</v>
      </c>
      <c r="N238" s="8">
        <v>35</v>
      </c>
      <c r="O238" s="8">
        <v>55</v>
      </c>
      <c r="P238" s="8">
        <v>61</v>
      </c>
      <c r="Q238" s="6">
        <f t="shared" si="46"/>
        <v>0.10355029585798817</v>
      </c>
      <c r="R238" s="6">
        <f t="shared" si="46"/>
        <v>0.16272189349112426</v>
      </c>
      <c r="S238" s="6">
        <f t="shared" si="46"/>
        <v>0.18047337278106509</v>
      </c>
      <c r="T238" s="7">
        <v>1278</v>
      </c>
      <c r="U238">
        <v>73</v>
      </c>
      <c r="V238">
        <v>2</v>
      </c>
      <c r="W238" s="9">
        <f t="shared" si="37"/>
        <v>2.7397260273972601E-2</v>
      </c>
      <c r="X238" s="7">
        <v>14</v>
      </c>
      <c r="Y238" s="9">
        <f t="shared" si="38"/>
        <v>0.19178082191780821</v>
      </c>
      <c r="Z238" s="7">
        <v>15</v>
      </c>
      <c r="AA238" s="9">
        <f t="shared" si="39"/>
        <v>0.20547945205479451</v>
      </c>
      <c r="AB238" s="7">
        <v>46</v>
      </c>
      <c r="AC238" s="7">
        <v>12</v>
      </c>
      <c r="AD238" s="9">
        <f t="shared" si="40"/>
        <v>0.2608695652173913</v>
      </c>
      <c r="AE238" s="7">
        <v>17</v>
      </c>
      <c r="AF238" s="9">
        <f t="shared" si="41"/>
        <v>0.36956521739130432</v>
      </c>
      <c r="AG238" s="7">
        <v>26</v>
      </c>
      <c r="AH238" s="9">
        <f t="shared" si="42"/>
        <v>0.56521739130434778</v>
      </c>
      <c r="AI238" s="7">
        <v>915</v>
      </c>
      <c r="AJ238" s="7">
        <v>991</v>
      </c>
      <c r="AK238">
        <v>61</v>
      </c>
      <c r="AL238">
        <v>5</v>
      </c>
      <c r="AM238">
        <v>17</v>
      </c>
      <c r="AN238" s="9">
        <f t="shared" si="43"/>
        <v>0.36065573770491804</v>
      </c>
      <c r="AO238" s="7">
        <v>1097</v>
      </c>
      <c r="AP238" s="7">
        <v>328</v>
      </c>
      <c r="AQ238" s="9">
        <f t="shared" si="44"/>
        <v>0.29899726526891524</v>
      </c>
      <c r="AR238" s="7">
        <v>90</v>
      </c>
      <c r="AS238" s="7">
        <v>84</v>
      </c>
      <c r="AT238" s="9">
        <f t="shared" si="45"/>
        <v>0.93333333333333335</v>
      </c>
    </row>
    <row r="239" spans="1:46" ht="15" customHeight="1" x14ac:dyDescent="0.2">
      <c r="A239" t="s">
        <v>542</v>
      </c>
      <c r="B239" t="s">
        <v>557</v>
      </c>
      <c r="C239" t="s">
        <v>558</v>
      </c>
      <c r="D239" s="5">
        <v>3013496</v>
      </c>
      <c r="E239" t="s">
        <v>90</v>
      </c>
      <c r="F239">
        <v>727</v>
      </c>
      <c r="G239">
        <v>629</v>
      </c>
      <c r="H239" s="6">
        <f t="shared" si="36"/>
        <v>0.86519944979367258</v>
      </c>
      <c r="I239" s="49">
        <v>45</v>
      </c>
      <c r="J239" s="7">
        <v>20</v>
      </c>
      <c r="K239" s="7">
        <v>65</v>
      </c>
      <c r="L239" s="7">
        <v>26</v>
      </c>
      <c r="M239" s="8">
        <v>1114</v>
      </c>
      <c r="N239" s="8">
        <v>91</v>
      </c>
      <c r="O239" s="8">
        <v>151</v>
      </c>
      <c r="P239" s="8">
        <v>230</v>
      </c>
      <c r="Q239" s="6">
        <f t="shared" si="46"/>
        <v>8.1687612208258528E-2</v>
      </c>
      <c r="R239" s="6">
        <f t="shared" si="46"/>
        <v>0.13554757630161579</v>
      </c>
      <c r="S239" s="6">
        <f t="shared" si="46"/>
        <v>0.20646319569120286</v>
      </c>
      <c r="T239" s="7">
        <v>3792</v>
      </c>
      <c r="U239">
        <v>277</v>
      </c>
      <c r="V239">
        <v>13</v>
      </c>
      <c r="W239" s="9">
        <f t="shared" si="37"/>
        <v>4.6931407942238268E-2</v>
      </c>
      <c r="X239" s="7">
        <v>20</v>
      </c>
      <c r="Y239" s="9">
        <f t="shared" si="38"/>
        <v>7.2202166064981949E-2</v>
      </c>
      <c r="Z239" s="7">
        <v>30</v>
      </c>
      <c r="AA239" s="9">
        <f t="shared" si="39"/>
        <v>0.10830324909747292</v>
      </c>
      <c r="AB239" s="7">
        <v>127</v>
      </c>
      <c r="AC239" s="7">
        <v>33</v>
      </c>
      <c r="AD239" s="9">
        <f t="shared" si="40"/>
        <v>0.25984251968503935</v>
      </c>
      <c r="AE239" s="7">
        <v>48</v>
      </c>
      <c r="AF239" s="9">
        <f t="shared" si="41"/>
        <v>0.37795275590551181</v>
      </c>
      <c r="AG239" s="7">
        <v>72</v>
      </c>
      <c r="AH239" s="9">
        <f t="shared" si="42"/>
        <v>0.56692913385826771</v>
      </c>
      <c r="AI239" s="7">
        <v>2489</v>
      </c>
      <c r="AJ239" s="7">
        <v>2876</v>
      </c>
      <c r="AK239">
        <v>24</v>
      </c>
      <c r="AL239">
        <v>6</v>
      </c>
      <c r="AM239">
        <v>10</v>
      </c>
      <c r="AN239" s="9">
        <f t="shared" si="43"/>
        <v>0.66666666666666663</v>
      </c>
      <c r="AO239" s="7">
        <v>3761</v>
      </c>
      <c r="AP239" s="7">
        <v>1106</v>
      </c>
      <c r="AQ239" s="9">
        <f t="shared" si="44"/>
        <v>0.29407072587077904</v>
      </c>
      <c r="AR239" s="7">
        <v>912</v>
      </c>
      <c r="AS239" s="7">
        <v>880</v>
      </c>
      <c r="AT239" s="9">
        <f t="shared" si="45"/>
        <v>0.96491228070175439</v>
      </c>
    </row>
    <row r="240" spans="1:46" ht="15" customHeight="1" x14ac:dyDescent="0.2">
      <c r="A240" t="s">
        <v>542</v>
      </c>
      <c r="B240" t="s">
        <v>559</v>
      </c>
      <c r="C240" t="s">
        <v>560</v>
      </c>
      <c r="D240" s="5">
        <v>0</v>
      </c>
      <c r="E240" t="s">
        <v>53</v>
      </c>
      <c r="F240">
        <v>192</v>
      </c>
      <c r="G240">
        <v>126</v>
      </c>
      <c r="H240" s="6">
        <f t="shared" si="36"/>
        <v>0.65625</v>
      </c>
      <c r="I240" s="49">
        <v>75</v>
      </c>
      <c r="J240" s="7">
        <v>38</v>
      </c>
      <c r="K240" s="7">
        <v>85</v>
      </c>
      <c r="L240" s="7">
        <v>43</v>
      </c>
      <c r="M240" s="8">
        <v>265</v>
      </c>
      <c r="N240" s="8">
        <v>23</v>
      </c>
      <c r="O240" s="8">
        <v>34</v>
      </c>
      <c r="P240" s="8">
        <v>42</v>
      </c>
      <c r="Q240" s="6">
        <f t="shared" si="46"/>
        <v>8.6792452830188674E-2</v>
      </c>
      <c r="R240" s="6">
        <f t="shared" si="46"/>
        <v>0.12830188679245283</v>
      </c>
      <c r="S240" s="6">
        <f t="shared" si="46"/>
        <v>0.15849056603773584</v>
      </c>
      <c r="T240" s="7">
        <v>619</v>
      </c>
      <c r="U240">
        <v>75</v>
      </c>
      <c r="V240">
        <v>0</v>
      </c>
      <c r="W240" s="9">
        <f t="shared" si="37"/>
        <v>0</v>
      </c>
      <c r="X240" s="7">
        <v>0</v>
      </c>
      <c r="Y240" s="9">
        <f t="shared" si="38"/>
        <v>0</v>
      </c>
      <c r="Z240" s="7">
        <v>0</v>
      </c>
      <c r="AA240" s="9">
        <f t="shared" si="39"/>
        <v>0</v>
      </c>
      <c r="AB240" s="7">
        <v>16</v>
      </c>
      <c r="AC240" s="7">
        <v>4</v>
      </c>
      <c r="AD240" s="9">
        <f t="shared" si="40"/>
        <v>0.25</v>
      </c>
      <c r="AE240" s="7">
        <v>6</v>
      </c>
      <c r="AF240" s="9">
        <f t="shared" si="41"/>
        <v>0.375</v>
      </c>
      <c r="AG240" s="7">
        <v>10</v>
      </c>
      <c r="AH240" s="9">
        <f t="shared" si="42"/>
        <v>0.625</v>
      </c>
      <c r="AI240" s="7">
        <v>457</v>
      </c>
      <c r="AJ240" s="7">
        <v>500</v>
      </c>
      <c r="AK240">
        <v>0</v>
      </c>
      <c r="AL240">
        <v>0</v>
      </c>
      <c r="AM240">
        <v>0</v>
      </c>
      <c r="AN240" s="9" t="str">
        <f t="shared" si="43"/>
        <v>NA</v>
      </c>
      <c r="AO240" s="7">
        <v>489</v>
      </c>
      <c r="AP240" s="7">
        <v>186</v>
      </c>
      <c r="AQ240" s="9">
        <f t="shared" si="44"/>
        <v>0.38036809815950923</v>
      </c>
      <c r="AR240" s="7">
        <v>150</v>
      </c>
      <c r="AS240" s="7">
        <v>147</v>
      </c>
      <c r="AT240" s="9">
        <f t="shared" si="45"/>
        <v>0.98</v>
      </c>
    </row>
    <row r="241" spans="1:46" ht="15" customHeight="1" x14ac:dyDescent="0.2">
      <c r="A241" t="s">
        <v>542</v>
      </c>
      <c r="B241" t="s">
        <v>561</v>
      </c>
      <c r="C241" t="s">
        <v>562</v>
      </c>
      <c r="D241" s="5">
        <v>698580</v>
      </c>
      <c r="E241" t="s">
        <v>53</v>
      </c>
      <c r="F241">
        <v>229</v>
      </c>
      <c r="G241">
        <v>199</v>
      </c>
      <c r="H241" s="6">
        <f t="shared" si="36"/>
        <v>0.86899563318777295</v>
      </c>
      <c r="I241" s="49">
        <v>35</v>
      </c>
      <c r="J241" s="7">
        <v>13</v>
      </c>
      <c r="K241" s="7">
        <v>114</v>
      </c>
      <c r="L241" s="7">
        <v>28</v>
      </c>
      <c r="M241" s="8">
        <v>133</v>
      </c>
      <c r="N241" s="8">
        <v>2</v>
      </c>
      <c r="O241" s="8">
        <v>2</v>
      </c>
      <c r="P241" s="8">
        <v>13</v>
      </c>
      <c r="Q241" s="6">
        <f t="shared" si="46"/>
        <v>1.5037593984962405E-2</v>
      </c>
      <c r="R241" s="6">
        <f t="shared" si="46"/>
        <v>1.5037593984962405E-2</v>
      </c>
      <c r="S241" s="6">
        <f t="shared" si="46"/>
        <v>9.7744360902255634E-2</v>
      </c>
      <c r="T241" s="7">
        <v>833</v>
      </c>
      <c r="U241">
        <v>18</v>
      </c>
      <c r="V241">
        <v>0</v>
      </c>
      <c r="W241" s="9">
        <f t="shared" si="37"/>
        <v>0</v>
      </c>
      <c r="X241" s="7">
        <v>0</v>
      </c>
      <c r="Y241" s="9">
        <f t="shared" si="38"/>
        <v>0</v>
      </c>
      <c r="Z241" s="7">
        <v>0</v>
      </c>
      <c r="AA241" s="9">
        <f t="shared" si="39"/>
        <v>0</v>
      </c>
      <c r="AB241" s="7">
        <v>21</v>
      </c>
      <c r="AC241" s="7">
        <v>2</v>
      </c>
      <c r="AD241" s="9">
        <f t="shared" si="40"/>
        <v>9.5238095238095233E-2</v>
      </c>
      <c r="AE241" s="7">
        <v>1</v>
      </c>
      <c r="AF241" s="9">
        <f t="shared" si="41"/>
        <v>4.7619047619047616E-2</v>
      </c>
      <c r="AG241" s="7">
        <v>3</v>
      </c>
      <c r="AH241" s="9">
        <f t="shared" si="42"/>
        <v>0.14285714285714285</v>
      </c>
      <c r="AI241" s="7">
        <v>575</v>
      </c>
      <c r="AJ241" s="7">
        <v>615</v>
      </c>
      <c r="AK241">
        <v>125</v>
      </c>
      <c r="AL241">
        <v>0</v>
      </c>
      <c r="AM241">
        <v>3</v>
      </c>
      <c r="AN241" s="9">
        <f t="shared" si="43"/>
        <v>2.4E-2</v>
      </c>
      <c r="AO241" s="7">
        <v>676</v>
      </c>
      <c r="AP241" s="7">
        <v>150</v>
      </c>
      <c r="AQ241" s="9">
        <f t="shared" si="44"/>
        <v>0.22189349112426035</v>
      </c>
      <c r="AR241" s="7">
        <v>140</v>
      </c>
      <c r="AS241" s="7">
        <v>139</v>
      </c>
      <c r="AT241" s="9">
        <f t="shared" si="45"/>
        <v>0.99285714285714288</v>
      </c>
    </row>
    <row r="242" spans="1:46" ht="15" customHeight="1" x14ac:dyDescent="0.2">
      <c r="A242" t="s">
        <v>542</v>
      </c>
      <c r="B242" t="s">
        <v>563</v>
      </c>
      <c r="C242" t="s">
        <v>564</v>
      </c>
      <c r="D242" s="5">
        <v>625299</v>
      </c>
      <c r="E242" t="s">
        <v>53</v>
      </c>
      <c r="F242">
        <v>94</v>
      </c>
      <c r="G242">
        <v>94</v>
      </c>
      <c r="H242" s="6">
        <f t="shared" si="36"/>
        <v>1</v>
      </c>
      <c r="I242" s="49">
        <v>109</v>
      </c>
      <c r="J242" s="7">
        <v>50</v>
      </c>
      <c r="K242" s="7">
        <v>121</v>
      </c>
      <c r="L242" s="7">
        <v>62</v>
      </c>
      <c r="M242" s="8">
        <v>147</v>
      </c>
      <c r="N242" s="8">
        <v>9</v>
      </c>
      <c r="O242" s="8">
        <v>21</v>
      </c>
      <c r="P242" s="8">
        <v>30</v>
      </c>
      <c r="Q242" s="6">
        <f t="shared" si="46"/>
        <v>6.1224489795918366E-2</v>
      </c>
      <c r="R242" s="6">
        <f t="shared" si="46"/>
        <v>0.14285714285714285</v>
      </c>
      <c r="S242" s="6">
        <f t="shared" si="46"/>
        <v>0.20408163265306123</v>
      </c>
      <c r="T242" s="7">
        <v>333</v>
      </c>
      <c r="U242">
        <v>44</v>
      </c>
      <c r="V242">
        <v>1</v>
      </c>
      <c r="W242" s="9">
        <f t="shared" si="37"/>
        <v>2.2727272727272728E-2</v>
      </c>
      <c r="X242" s="7">
        <v>4</v>
      </c>
      <c r="Y242" s="9">
        <f t="shared" si="38"/>
        <v>9.0909090909090912E-2</v>
      </c>
      <c r="Z242" s="7">
        <v>5</v>
      </c>
      <c r="AA242" s="9">
        <f t="shared" si="39"/>
        <v>0.11363636363636363</v>
      </c>
      <c r="AB242" s="7">
        <v>5</v>
      </c>
      <c r="AC242" s="7">
        <v>0</v>
      </c>
      <c r="AD242" s="9">
        <f t="shared" si="40"/>
        <v>0</v>
      </c>
      <c r="AE242" s="7">
        <v>0</v>
      </c>
      <c r="AF242" s="9">
        <f t="shared" si="41"/>
        <v>0</v>
      </c>
      <c r="AG242" s="7">
        <v>0</v>
      </c>
      <c r="AH242" s="9">
        <f t="shared" si="42"/>
        <v>0</v>
      </c>
      <c r="AI242" s="7">
        <v>210</v>
      </c>
      <c r="AJ242" s="7">
        <v>235</v>
      </c>
      <c r="AK242">
        <v>19</v>
      </c>
      <c r="AL242">
        <v>1</v>
      </c>
      <c r="AM242">
        <v>3</v>
      </c>
      <c r="AN242" s="9">
        <f t="shared" si="43"/>
        <v>0.21052631578947367</v>
      </c>
      <c r="AO242" s="7">
        <v>290</v>
      </c>
      <c r="AP242" s="7">
        <v>106</v>
      </c>
      <c r="AQ242" s="9">
        <f t="shared" si="44"/>
        <v>0.36551724137931035</v>
      </c>
      <c r="AR242" s="7">
        <v>115</v>
      </c>
      <c r="AS242" s="7">
        <v>114</v>
      </c>
      <c r="AT242" s="9">
        <f t="shared" si="45"/>
        <v>0.99130434782608701</v>
      </c>
    </row>
    <row r="243" spans="1:46" ht="15" customHeight="1" x14ac:dyDescent="0.2">
      <c r="A243" t="s">
        <v>542</v>
      </c>
      <c r="B243" t="s">
        <v>565</v>
      </c>
      <c r="C243" t="s">
        <v>566</v>
      </c>
      <c r="D243" s="5">
        <v>287951</v>
      </c>
      <c r="E243" t="s">
        <v>53</v>
      </c>
      <c r="F243">
        <v>65</v>
      </c>
      <c r="G243">
        <v>54</v>
      </c>
      <c r="H243" s="6">
        <f t="shared" si="36"/>
        <v>0.83076923076923082</v>
      </c>
      <c r="I243" s="49">
        <v>-1</v>
      </c>
      <c r="J243" s="7">
        <v>24</v>
      </c>
      <c r="K243" s="7">
        <v>-1</v>
      </c>
      <c r="L243" s="7">
        <v>29</v>
      </c>
      <c r="M243" s="8">
        <v>162</v>
      </c>
      <c r="N243" s="8">
        <v>22</v>
      </c>
      <c r="O243" s="8">
        <v>26</v>
      </c>
      <c r="P243" s="8">
        <v>33</v>
      </c>
      <c r="Q243" s="6">
        <f t="shared" si="46"/>
        <v>0.13580246913580246</v>
      </c>
      <c r="R243" s="6">
        <f t="shared" si="46"/>
        <v>0.16049382716049382</v>
      </c>
      <c r="S243" s="6">
        <f t="shared" si="46"/>
        <v>0.20370370370370369</v>
      </c>
      <c r="T243" s="7">
        <v>357</v>
      </c>
      <c r="U243">
        <v>24</v>
      </c>
      <c r="V243">
        <v>0</v>
      </c>
      <c r="W243" s="9">
        <f t="shared" si="37"/>
        <v>0</v>
      </c>
      <c r="X243" s="7">
        <v>0</v>
      </c>
      <c r="Y243" s="9">
        <f t="shared" si="38"/>
        <v>0</v>
      </c>
      <c r="Z243" s="7">
        <v>0</v>
      </c>
      <c r="AA243" s="9">
        <f t="shared" si="39"/>
        <v>0</v>
      </c>
      <c r="AB243" s="7">
        <v>48</v>
      </c>
      <c r="AC243" s="7">
        <v>3</v>
      </c>
      <c r="AD243" s="9">
        <f t="shared" si="40"/>
        <v>6.25E-2</v>
      </c>
      <c r="AE243" s="7">
        <v>2</v>
      </c>
      <c r="AF243" s="9">
        <f t="shared" si="41"/>
        <v>4.1666666666666664E-2</v>
      </c>
      <c r="AG243" s="7">
        <v>5</v>
      </c>
      <c r="AH243" s="9">
        <f t="shared" si="42"/>
        <v>0.10416666666666667</v>
      </c>
      <c r="AI243" s="7">
        <v>239</v>
      </c>
      <c r="AJ243" s="7">
        <v>259</v>
      </c>
      <c r="AK243">
        <v>0</v>
      </c>
      <c r="AL243">
        <v>0</v>
      </c>
      <c r="AM243">
        <v>0</v>
      </c>
      <c r="AN243" s="9" t="str">
        <f t="shared" si="43"/>
        <v>NA</v>
      </c>
      <c r="AO243" s="7">
        <v>292</v>
      </c>
      <c r="AP243" s="7">
        <v>82</v>
      </c>
      <c r="AQ243" s="9">
        <f t="shared" si="44"/>
        <v>0.28082191780821919</v>
      </c>
      <c r="AR243" s="7">
        <v>45</v>
      </c>
      <c r="AS243" s="7">
        <v>44</v>
      </c>
      <c r="AT243" s="9">
        <f t="shared" si="45"/>
        <v>0.97777777777777775</v>
      </c>
    </row>
    <row r="244" spans="1:46" ht="15" customHeight="1" x14ac:dyDescent="0.2">
      <c r="A244" t="s">
        <v>567</v>
      </c>
      <c r="B244" t="s">
        <v>568</v>
      </c>
      <c r="C244" t="s">
        <v>569</v>
      </c>
      <c r="D244" s="5">
        <v>2047642</v>
      </c>
      <c r="E244" t="s">
        <v>56</v>
      </c>
      <c r="F244">
        <v>731</v>
      </c>
      <c r="G244">
        <v>713</v>
      </c>
      <c r="H244" s="6">
        <f t="shared" si="36"/>
        <v>0.9753761969904241</v>
      </c>
      <c r="I244" s="49">
        <v>205</v>
      </c>
      <c r="J244" s="7">
        <v>43</v>
      </c>
      <c r="K244" s="7">
        <v>192</v>
      </c>
      <c r="L244" s="7">
        <v>45</v>
      </c>
      <c r="M244" s="8">
        <v>854</v>
      </c>
      <c r="N244" s="8">
        <v>23</v>
      </c>
      <c r="O244" s="8">
        <v>48</v>
      </c>
      <c r="P244" s="8">
        <v>157</v>
      </c>
      <c r="Q244" s="6">
        <f t="shared" si="46"/>
        <v>2.6932084309133488E-2</v>
      </c>
      <c r="R244" s="6">
        <f t="shared" si="46"/>
        <v>5.6206088992974239E-2</v>
      </c>
      <c r="S244" s="6">
        <f t="shared" si="46"/>
        <v>0.18384074941451992</v>
      </c>
      <c r="T244" s="7">
        <v>3650</v>
      </c>
      <c r="U244">
        <v>146</v>
      </c>
      <c r="V244">
        <v>8</v>
      </c>
      <c r="W244" s="9">
        <f t="shared" si="37"/>
        <v>5.4794520547945202E-2</v>
      </c>
      <c r="X244" s="7">
        <v>21</v>
      </c>
      <c r="Y244" s="9">
        <f t="shared" si="38"/>
        <v>0.14383561643835616</v>
      </c>
      <c r="Z244" s="7">
        <v>26</v>
      </c>
      <c r="AA244" s="9">
        <f t="shared" si="39"/>
        <v>0.17808219178082191</v>
      </c>
      <c r="AB244" s="7">
        <v>102</v>
      </c>
      <c r="AC244" s="7">
        <v>11</v>
      </c>
      <c r="AD244" s="9">
        <f t="shared" si="40"/>
        <v>0.10784313725490197</v>
      </c>
      <c r="AE244" s="7">
        <v>18</v>
      </c>
      <c r="AF244" s="9">
        <f t="shared" si="41"/>
        <v>0.17647058823529413</v>
      </c>
      <c r="AG244" s="7">
        <v>25</v>
      </c>
      <c r="AH244" s="9">
        <f t="shared" si="42"/>
        <v>0.24509803921568626</v>
      </c>
      <c r="AI244" s="7">
        <v>2546</v>
      </c>
      <c r="AJ244" s="7">
        <v>2790</v>
      </c>
      <c r="AK244">
        <v>4</v>
      </c>
      <c r="AL244">
        <v>4</v>
      </c>
      <c r="AM244">
        <v>0</v>
      </c>
      <c r="AN244" s="9">
        <f t="shared" si="43"/>
        <v>1</v>
      </c>
      <c r="AO244" s="7">
        <v>3393</v>
      </c>
      <c r="AP244" s="7">
        <v>1079</v>
      </c>
      <c r="AQ244" s="9">
        <f t="shared" si="44"/>
        <v>0.31800766283524906</v>
      </c>
      <c r="AR244" s="7">
        <v>656</v>
      </c>
      <c r="AS244" s="7">
        <v>571</v>
      </c>
      <c r="AT244" s="9">
        <f t="shared" si="45"/>
        <v>0.87042682926829273</v>
      </c>
    </row>
    <row r="245" spans="1:46" ht="15" customHeight="1" x14ac:dyDescent="0.2">
      <c r="A245" t="s">
        <v>570</v>
      </c>
      <c r="B245" t="s">
        <v>571</v>
      </c>
      <c r="C245" t="s">
        <v>572</v>
      </c>
      <c r="D245" s="5">
        <v>2023586</v>
      </c>
      <c r="E245" t="s">
        <v>56</v>
      </c>
      <c r="F245">
        <v>621</v>
      </c>
      <c r="G245">
        <v>361</v>
      </c>
      <c r="H245" s="6">
        <f t="shared" si="36"/>
        <v>0.58132045088566831</v>
      </c>
      <c r="I245" s="49">
        <v>38</v>
      </c>
      <c r="J245" s="7">
        <v>19</v>
      </c>
      <c r="K245" s="7">
        <v>77</v>
      </c>
      <c r="L245" s="7">
        <v>26</v>
      </c>
      <c r="M245" s="8">
        <v>835</v>
      </c>
      <c r="N245" s="8">
        <v>89</v>
      </c>
      <c r="O245" s="8">
        <v>130</v>
      </c>
      <c r="P245" s="8">
        <v>163</v>
      </c>
      <c r="Q245" s="6">
        <f t="shared" si="46"/>
        <v>0.10658682634730539</v>
      </c>
      <c r="R245" s="6">
        <f t="shared" si="46"/>
        <v>0.15568862275449102</v>
      </c>
      <c r="S245" s="6">
        <f t="shared" si="46"/>
        <v>0.19520958083832335</v>
      </c>
      <c r="T245" s="7">
        <v>2067</v>
      </c>
      <c r="U245">
        <v>102</v>
      </c>
      <c r="V245">
        <v>15</v>
      </c>
      <c r="W245" s="9">
        <f t="shared" si="37"/>
        <v>0.14705882352941177</v>
      </c>
      <c r="X245" s="7">
        <v>10</v>
      </c>
      <c r="Y245" s="9">
        <f t="shared" si="38"/>
        <v>9.8039215686274508E-2</v>
      </c>
      <c r="Z245" s="7">
        <v>20</v>
      </c>
      <c r="AA245" s="9">
        <f t="shared" si="39"/>
        <v>0.19607843137254902</v>
      </c>
      <c r="AB245" s="7">
        <v>174</v>
      </c>
      <c r="AC245" s="7">
        <v>89</v>
      </c>
      <c r="AD245" s="9">
        <f t="shared" si="40"/>
        <v>0.5114942528735632</v>
      </c>
      <c r="AE245" s="7">
        <v>27</v>
      </c>
      <c r="AF245" s="9">
        <f t="shared" si="41"/>
        <v>0.15517241379310345</v>
      </c>
      <c r="AG245" s="7">
        <v>101</v>
      </c>
      <c r="AH245" s="9">
        <f t="shared" si="42"/>
        <v>0.58045977011494254</v>
      </c>
      <c r="AI245" s="7">
        <v>1583</v>
      </c>
      <c r="AJ245" s="7">
        <v>1973</v>
      </c>
      <c r="AK245">
        <v>8</v>
      </c>
      <c r="AL245">
        <v>0</v>
      </c>
      <c r="AM245">
        <v>8</v>
      </c>
      <c r="AN245" s="9">
        <f t="shared" si="43"/>
        <v>1</v>
      </c>
      <c r="AO245" s="7">
        <v>2231</v>
      </c>
      <c r="AP245" s="7">
        <v>1210</v>
      </c>
      <c r="AQ245" s="9">
        <f t="shared" si="44"/>
        <v>0.54235768713581356</v>
      </c>
      <c r="AR245" s="7">
        <v>156</v>
      </c>
      <c r="AS245" s="7">
        <v>139</v>
      </c>
      <c r="AT245" s="9">
        <f t="shared" si="45"/>
        <v>0.89102564102564108</v>
      </c>
    </row>
    <row r="246" spans="1:46" ht="15" customHeight="1" x14ac:dyDescent="0.2">
      <c r="A246" t="s">
        <v>570</v>
      </c>
      <c r="B246" t="s">
        <v>573</v>
      </c>
      <c r="C246" t="s">
        <v>574</v>
      </c>
      <c r="D246" s="5">
        <v>4224258</v>
      </c>
      <c r="E246" t="s">
        <v>90</v>
      </c>
      <c r="F246">
        <v>1318</v>
      </c>
      <c r="G246">
        <v>819</v>
      </c>
      <c r="H246" s="6">
        <f t="shared" si="36"/>
        <v>0.62139605462822456</v>
      </c>
      <c r="I246" s="49">
        <v>53</v>
      </c>
      <c r="J246" s="7">
        <v>21</v>
      </c>
      <c r="K246" s="7">
        <v>73</v>
      </c>
      <c r="L246" s="7">
        <v>26</v>
      </c>
      <c r="M246" s="8">
        <v>1574</v>
      </c>
      <c r="N246" s="8">
        <v>179</v>
      </c>
      <c r="O246" s="8">
        <v>273</v>
      </c>
      <c r="P246" s="8">
        <v>383</v>
      </c>
      <c r="Q246" s="6">
        <f t="shared" si="46"/>
        <v>0.11372299872935197</v>
      </c>
      <c r="R246" s="6">
        <f t="shared" si="46"/>
        <v>0.17344345616264295</v>
      </c>
      <c r="S246" s="6">
        <f t="shared" si="46"/>
        <v>0.24332909783989834</v>
      </c>
      <c r="T246" s="7">
        <v>5552</v>
      </c>
      <c r="U246">
        <v>219</v>
      </c>
      <c r="V246">
        <v>12</v>
      </c>
      <c r="W246" s="9">
        <f t="shared" si="37"/>
        <v>5.4794520547945202E-2</v>
      </c>
      <c r="X246" s="7">
        <v>54</v>
      </c>
      <c r="Y246" s="9">
        <f t="shared" si="38"/>
        <v>0.24657534246575341</v>
      </c>
      <c r="Z246" s="7">
        <v>62</v>
      </c>
      <c r="AA246" s="9">
        <f t="shared" si="39"/>
        <v>0.28310502283105021</v>
      </c>
      <c r="AB246" s="7">
        <v>532</v>
      </c>
      <c r="AC246" s="7">
        <v>125</v>
      </c>
      <c r="AD246" s="9">
        <f t="shared" si="40"/>
        <v>0.23496240601503759</v>
      </c>
      <c r="AE246" s="7">
        <v>109</v>
      </c>
      <c r="AF246" s="9">
        <f t="shared" si="41"/>
        <v>0.20488721804511278</v>
      </c>
      <c r="AG246" s="7">
        <v>218</v>
      </c>
      <c r="AH246" s="9">
        <f t="shared" si="42"/>
        <v>0.40977443609022557</v>
      </c>
      <c r="AI246" s="7">
        <v>3339</v>
      </c>
      <c r="AJ246" s="7">
        <v>4063</v>
      </c>
      <c r="AK246">
        <v>109</v>
      </c>
      <c r="AL246">
        <v>27</v>
      </c>
      <c r="AM246">
        <v>42</v>
      </c>
      <c r="AN246" s="9">
        <f t="shared" si="43"/>
        <v>0.6330275229357798</v>
      </c>
      <c r="AO246" s="7">
        <v>5431</v>
      </c>
      <c r="AP246" s="7">
        <v>1432</v>
      </c>
      <c r="AQ246" s="9">
        <f t="shared" si="44"/>
        <v>0.26367151537470079</v>
      </c>
      <c r="AR246" s="7">
        <v>599</v>
      </c>
      <c r="AS246" s="7">
        <v>528</v>
      </c>
      <c r="AT246" s="9">
        <f t="shared" si="45"/>
        <v>0.88146911519198667</v>
      </c>
    </row>
    <row r="247" spans="1:46" ht="15" customHeight="1" x14ac:dyDescent="0.2">
      <c r="A247" t="s">
        <v>570</v>
      </c>
      <c r="B247" t="s">
        <v>575</v>
      </c>
      <c r="C247" t="s">
        <v>576</v>
      </c>
      <c r="D247" s="5">
        <v>2230675</v>
      </c>
      <c r="E247" t="s">
        <v>53</v>
      </c>
      <c r="F247">
        <v>770</v>
      </c>
      <c r="G247">
        <v>761</v>
      </c>
      <c r="H247" s="6">
        <f t="shared" si="36"/>
        <v>0.98831168831168836</v>
      </c>
      <c r="I247" s="49">
        <v>51</v>
      </c>
      <c r="J247" s="7">
        <v>22</v>
      </c>
      <c r="K247" s="7">
        <v>115</v>
      </c>
      <c r="L247" s="7">
        <v>46</v>
      </c>
      <c r="M247" s="8">
        <v>547</v>
      </c>
      <c r="N247" s="8">
        <v>65</v>
      </c>
      <c r="O247" s="8">
        <v>88</v>
      </c>
      <c r="P247" s="8">
        <v>123</v>
      </c>
      <c r="Q247" s="6">
        <f t="shared" si="46"/>
        <v>0.11882998171846434</v>
      </c>
      <c r="R247" s="6">
        <f t="shared" si="46"/>
        <v>0.16087751371115175</v>
      </c>
      <c r="S247" s="6">
        <f t="shared" si="46"/>
        <v>0.22486288848263253</v>
      </c>
      <c r="T247" s="7">
        <v>2484</v>
      </c>
      <c r="U247">
        <v>107</v>
      </c>
      <c r="V247">
        <v>9</v>
      </c>
      <c r="W247" s="9">
        <f t="shared" si="37"/>
        <v>8.4112149532710276E-2</v>
      </c>
      <c r="X247" s="7">
        <v>13</v>
      </c>
      <c r="Y247" s="9">
        <f t="shared" si="38"/>
        <v>0.12149532710280374</v>
      </c>
      <c r="Z247" s="7">
        <v>20</v>
      </c>
      <c r="AA247" s="9">
        <f t="shared" si="39"/>
        <v>0.18691588785046728</v>
      </c>
      <c r="AB247" s="7">
        <v>164</v>
      </c>
      <c r="AC247" s="7">
        <v>27</v>
      </c>
      <c r="AD247" s="9">
        <f t="shared" si="40"/>
        <v>0.16463414634146342</v>
      </c>
      <c r="AE247" s="7">
        <v>38</v>
      </c>
      <c r="AF247" s="9">
        <f t="shared" si="41"/>
        <v>0.23170731707317074</v>
      </c>
      <c r="AG247" s="7">
        <v>59</v>
      </c>
      <c r="AH247" s="9">
        <f t="shared" si="42"/>
        <v>0.3597560975609756</v>
      </c>
      <c r="AI247" s="7">
        <v>1504</v>
      </c>
      <c r="AJ247" s="7">
        <v>1549</v>
      </c>
      <c r="AK247">
        <v>163</v>
      </c>
      <c r="AL247">
        <v>19</v>
      </c>
      <c r="AM247">
        <v>45</v>
      </c>
      <c r="AN247" s="9">
        <f t="shared" si="43"/>
        <v>0.39263803680981596</v>
      </c>
      <c r="AO247" s="7">
        <v>1937</v>
      </c>
      <c r="AP247" s="7">
        <v>470</v>
      </c>
      <c r="AQ247" s="9">
        <f t="shared" si="44"/>
        <v>0.24264326277749096</v>
      </c>
      <c r="AR247" s="7">
        <v>234</v>
      </c>
      <c r="AS247" s="7">
        <v>214</v>
      </c>
      <c r="AT247" s="9">
        <f t="shared" si="45"/>
        <v>0.9145299145299145</v>
      </c>
    </row>
    <row r="248" spans="1:46" ht="15" customHeight="1" x14ac:dyDescent="0.2">
      <c r="A248" t="s">
        <v>577</v>
      </c>
      <c r="B248" t="s">
        <v>578</v>
      </c>
      <c r="C248" t="s">
        <v>579</v>
      </c>
      <c r="D248" s="5">
        <v>3552510</v>
      </c>
      <c r="E248" t="s">
        <v>56</v>
      </c>
      <c r="F248">
        <v>554</v>
      </c>
      <c r="G248">
        <v>487</v>
      </c>
      <c r="H248" s="6">
        <f t="shared" si="36"/>
        <v>0.87906137184115518</v>
      </c>
      <c r="I248" s="49">
        <v>73</v>
      </c>
      <c r="J248" s="7">
        <v>35</v>
      </c>
      <c r="K248" s="7">
        <v>104</v>
      </c>
      <c r="L248" s="7">
        <v>44</v>
      </c>
      <c r="M248" s="8">
        <v>1067</v>
      </c>
      <c r="N248" s="8">
        <v>152</v>
      </c>
      <c r="O248" s="8">
        <v>222</v>
      </c>
      <c r="P248" s="8">
        <v>266</v>
      </c>
      <c r="Q248" s="6">
        <f t="shared" si="46"/>
        <v>0.14245548266166824</v>
      </c>
      <c r="R248" s="6">
        <f t="shared" si="46"/>
        <v>0.20805998125585753</v>
      </c>
      <c r="S248" s="6">
        <f t="shared" si="46"/>
        <v>0.24929709465791941</v>
      </c>
      <c r="T248" s="7">
        <v>2330</v>
      </c>
      <c r="U248">
        <v>155</v>
      </c>
      <c r="V248">
        <v>10</v>
      </c>
      <c r="W248" s="9">
        <f t="shared" si="37"/>
        <v>6.4516129032258063E-2</v>
      </c>
      <c r="X248" s="7">
        <v>76</v>
      </c>
      <c r="Y248" s="9">
        <f t="shared" si="38"/>
        <v>0.49032258064516127</v>
      </c>
      <c r="Z248" s="7">
        <v>79</v>
      </c>
      <c r="AA248" s="9">
        <f t="shared" si="39"/>
        <v>0.50967741935483868</v>
      </c>
      <c r="AB248" s="7">
        <v>156</v>
      </c>
      <c r="AC248" s="7">
        <v>26</v>
      </c>
      <c r="AD248" s="9">
        <f t="shared" si="40"/>
        <v>0.16666666666666666</v>
      </c>
      <c r="AE248" s="7">
        <v>47</v>
      </c>
      <c r="AF248" s="9">
        <f t="shared" si="41"/>
        <v>0.30128205128205127</v>
      </c>
      <c r="AG248" s="7">
        <v>70</v>
      </c>
      <c r="AH248" s="9">
        <f t="shared" si="42"/>
        <v>0.44871794871794873</v>
      </c>
      <c r="AI248" s="7">
        <v>1602</v>
      </c>
      <c r="AJ248" s="7">
        <v>1939</v>
      </c>
      <c r="AK248">
        <v>1722</v>
      </c>
      <c r="AL248">
        <v>793</v>
      </c>
      <c r="AM248">
        <v>369</v>
      </c>
      <c r="AN248" s="9">
        <f t="shared" si="43"/>
        <v>0.67479674796747968</v>
      </c>
      <c r="AO248" s="7">
        <v>2323</v>
      </c>
      <c r="AP248" s="7">
        <v>1212</v>
      </c>
      <c r="AQ248" s="9">
        <f t="shared" si="44"/>
        <v>0.52173913043478259</v>
      </c>
      <c r="AR248" s="7">
        <v>373</v>
      </c>
      <c r="AS248" s="7">
        <v>361</v>
      </c>
      <c r="AT248" s="9">
        <f t="shared" si="45"/>
        <v>0.96782841823056298</v>
      </c>
    </row>
    <row r="249" spans="1:46" ht="15" customHeight="1" x14ac:dyDescent="0.2">
      <c r="A249" t="s">
        <v>577</v>
      </c>
      <c r="B249" t="s">
        <v>580</v>
      </c>
      <c r="C249" t="s">
        <v>581</v>
      </c>
      <c r="D249" s="5">
        <v>1537898</v>
      </c>
      <c r="E249" t="s">
        <v>53</v>
      </c>
      <c r="F249">
        <v>363</v>
      </c>
      <c r="G249">
        <v>363</v>
      </c>
      <c r="H249" s="6">
        <f t="shared" si="36"/>
        <v>1</v>
      </c>
      <c r="I249" s="49">
        <v>47</v>
      </c>
      <c r="J249" s="7">
        <v>12</v>
      </c>
      <c r="K249" s="7">
        <v>123</v>
      </c>
      <c r="L249" s="7">
        <v>28</v>
      </c>
      <c r="M249" s="8">
        <v>566</v>
      </c>
      <c r="N249" s="8">
        <v>69</v>
      </c>
      <c r="O249" s="8">
        <v>91</v>
      </c>
      <c r="P249" s="8">
        <v>110</v>
      </c>
      <c r="Q249" s="6">
        <f t="shared" si="46"/>
        <v>0.12190812720848057</v>
      </c>
      <c r="R249" s="6">
        <f t="shared" si="46"/>
        <v>0.16077738515901061</v>
      </c>
      <c r="S249" s="6">
        <f t="shared" si="46"/>
        <v>0.19434628975265017</v>
      </c>
      <c r="T249" s="7">
        <v>1574</v>
      </c>
      <c r="U249">
        <v>99</v>
      </c>
      <c r="V249">
        <v>6</v>
      </c>
      <c r="W249" s="9">
        <f t="shared" si="37"/>
        <v>6.0606060606060608E-2</v>
      </c>
      <c r="X249" s="7">
        <v>25</v>
      </c>
      <c r="Y249" s="9">
        <f t="shared" si="38"/>
        <v>0.25252525252525254</v>
      </c>
      <c r="Z249" s="7">
        <v>22</v>
      </c>
      <c r="AA249" s="9">
        <f t="shared" si="39"/>
        <v>0.22222222222222221</v>
      </c>
      <c r="AB249" s="7">
        <v>213</v>
      </c>
      <c r="AC249" s="7">
        <v>48</v>
      </c>
      <c r="AD249" s="9">
        <f t="shared" si="40"/>
        <v>0.22535211267605634</v>
      </c>
      <c r="AE249" s="7">
        <v>38</v>
      </c>
      <c r="AF249" s="9">
        <f t="shared" si="41"/>
        <v>0.17840375586854459</v>
      </c>
      <c r="AG249" s="7">
        <v>79</v>
      </c>
      <c r="AH249" s="9">
        <f t="shared" si="42"/>
        <v>0.37089201877934275</v>
      </c>
      <c r="AI249" s="7">
        <v>961</v>
      </c>
      <c r="AJ249" s="7">
        <v>1324</v>
      </c>
      <c r="AK249">
        <v>41</v>
      </c>
      <c r="AL249">
        <v>24</v>
      </c>
      <c r="AM249">
        <v>1</v>
      </c>
      <c r="AN249" s="9">
        <f t="shared" si="43"/>
        <v>0.6097560975609756</v>
      </c>
      <c r="AO249" s="7">
        <v>1764</v>
      </c>
      <c r="AP249" s="7">
        <v>757</v>
      </c>
      <c r="AQ249" s="9">
        <f t="shared" si="44"/>
        <v>0.42913832199546487</v>
      </c>
      <c r="AR249" s="7">
        <v>337</v>
      </c>
      <c r="AS249" s="7">
        <v>309</v>
      </c>
      <c r="AT249" s="9">
        <f t="shared" si="45"/>
        <v>0.91691394658753711</v>
      </c>
    </row>
    <row r="250" spans="1:46" ht="15" customHeight="1" x14ac:dyDescent="0.2">
      <c r="A250" t="s">
        <v>577</v>
      </c>
      <c r="B250" t="s">
        <v>582</v>
      </c>
      <c r="C250" t="s">
        <v>583</v>
      </c>
      <c r="D250" s="5">
        <v>1814588</v>
      </c>
      <c r="E250" t="s">
        <v>53</v>
      </c>
      <c r="F250">
        <v>286</v>
      </c>
      <c r="G250">
        <v>232</v>
      </c>
      <c r="H250" s="6">
        <f t="shared" si="36"/>
        <v>0.81118881118881114</v>
      </c>
      <c r="I250" s="49">
        <v>69</v>
      </c>
      <c r="J250" s="7">
        <v>36</v>
      </c>
      <c r="K250" s="7">
        <v>181</v>
      </c>
      <c r="L250" s="7">
        <v>80</v>
      </c>
      <c r="M250" s="8">
        <v>420</v>
      </c>
      <c r="N250" s="8">
        <v>57</v>
      </c>
      <c r="O250" s="8">
        <v>76</v>
      </c>
      <c r="P250" s="8">
        <v>94</v>
      </c>
      <c r="Q250" s="6">
        <f t="shared" si="46"/>
        <v>0.1357142857142857</v>
      </c>
      <c r="R250" s="6">
        <f t="shared" si="46"/>
        <v>0.18095238095238095</v>
      </c>
      <c r="S250" s="6">
        <f t="shared" si="46"/>
        <v>0.22380952380952382</v>
      </c>
      <c r="T250" s="7">
        <v>750</v>
      </c>
      <c r="U250">
        <v>147</v>
      </c>
      <c r="V250">
        <v>7</v>
      </c>
      <c r="W250" s="9">
        <f t="shared" si="37"/>
        <v>4.7619047619047616E-2</v>
      </c>
      <c r="X250" s="7">
        <v>41</v>
      </c>
      <c r="Y250" s="9">
        <f t="shared" si="38"/>
        <v>0.27891156462585032</v>
      </c>
      <c r="Z250" s="7">
        <v>45</v>
      </c>
      <c r="AA250" s="9">
        <f t="shared" si="39"/>
        <v>0.30612244897959184</v>
      </c>
      <c r="AB250" s="7">
        <v>53</v>
      </c>
      <c r="AC250" s="7">
        <v>2</v>
      </c>
      <c r="AD250" s="9">
        <f t="shared" si="40"/>
        <v>3.7735849056603772E-2</v>
      </c>
      <c r="AE250" s="7">
        <v>14</v>
      </c>
      <c r="AF250" s="9">
        <f t="shared" si="41"/>
        <v>0.26415094339622641</v>
      </c>
      <c r="AG250" s="7">
        <v>14</v>
      </c>
      <c r="AH250" s="9">
        <f t="shared" si="42"/>
        <v>0.26415094339622641</v>
      </c>
      <c r="AI250" s="7">
        <v>419</v>
      </c>
      <c r="AJ250" s="7">
        <v>983</v>
      </c>
      <c r="AK250">
        <v>0</v>
      </c>
      <c r="AL250">
        <v>0</v>
      </c>
      <c r="AM250">
        <v>0</v>
      </c>
      <c r="AN250" s="9" t="str">
        <f t="shared" si="43"/>
        <v>NA</v>
      </c>
      <c r="AO250" s="7">
        <v>913</v>
      </c>
      <c r="AP250" s="7">
        <v>571</v>
      </c>
      <c r="AQ250" s="9">
        <f t="shared" si="44"/>
        <v>0.62541073384446877</v>
      </c>
      <c r="AR250" s="7">
        <v>474</v>
      </c>
      <c r="AS250" s="7">
        <v>465</v>
      </c>
      <c r="AT250" s="9">
        <f t="shared" si="45"/>
        <v>0.98101265822784811</v>
      </c>
    </row>
    <row r="251" spans="1:46" ht="15" customHeight="1" x14ac:dyDescent="0.2">
      <c r="A251" t="s">
        <v>584</v>
      </c>
      <c r="B251" t="s">
        <v>585</v>
      </c>
      <c r="C251" t="s">
        <v>586</v>
      </c>
      <c r="D251" s="5">
        <v>519206</v>
      </c>
      <c r="E251" t="s">
        <v>53</v>
      </c>
      <c r="F251">
        <v>339</v>
      </c>
      <c r="G251">
        <v>339</v>
      </c>
      <c r="H251" s="6">
        <f t="shared" si="36"/>
        <v>1</v>
      </c>
      <c r="I251" s="49">
        <v>66</v>
      </c>
      <c r="J251" s="7">
        <v>18</v>
      </c>
      <c r="K251" s="7">
        <v>74</v>
      </c>
      <c r="L251" s="7">
        <v>20</v>
      </c>
      <c r="M251" s="8">
        <v>165</v>
      </c>
      <c r="N251" s="8">
        <v>9</v>
      </c>
      <c r="O251" s="8">
        <v>13</v>
      </c>
      <c r="P251" s="8">
        <v>17</v>
      </c>
      <c r="Q251" s="6">
        <f t="shared" si="46"/>
        <v>5.4545454545454543E-2</v>
      </c>
      <c r="R251" s="6">
        <f t="shared" si="46"/>
        <v>7.8787878787878782E-2</v>
      </c>
      <c r="S251" s="6">
        <f t="shared" si="46"/>
        <v>0.10303030303030303</v>
      </c>
      <c r="T251" s="7">
        <v>2036</v>
      </c>
      <c r="U251">
        <v>21</v>
      </c>
      <c r="V251">
        <v>2</v>
      </c>
      <c r="W251" s="9">
        <f t="shared" si="37"/>
        <v>9.5238095238095233E-2</v>
      </c>
      <c r="X251" s="7">
        <v>1</v>
      </c>
      <c r="Y251" s="9">
        <f t="shared" si="38"/>
        <v>4.7619047619047616E-2</v>
      </c>
      <c r="Z251" s="7">
        <v>3</v>
      </c>
      <c r="AA251" s="9">
        <f t="shared" si="39"/>
        <v>0.14285714285714285</v>
      </c>
      <c r="AB251" s="7">
        <v>18</v>
      </c>
      <c r="AC251" s="7">
        <v>7</v>
      </c>
      <c r="AD251" s="9">
        <f t="shared" si="40"/>
        <v>0.3888888888888889</v>
      </c>
      <c r="AE251" s="7">
        <v>1</v>
      </c>
      <c r="AF251" s="9">
        <f t="shared" si="41"/>
        <v>5.5555555555555552E-2</v>
      </c>
      <c r="AG251" s="7">
        <v>8</v>
      </c>
      <c r="AH251" s="9">
        <f t="shared" si="42"/>
        <v>0.44444444444444442</v>
      </c>
      <c r="AI251" s="7">
        <v>1297</v>
      </c>
      <c r="AJ251" s="7">
        <v>1338</v>
      </c>
      <c r="AK251">
        <v>266</v>
      </c>
      <c r="AL251">
        <v>34</v>
      </c>
      <c r="AM251">
        <v>87</v>
      </c>
      <c r="AN251" s="9">
        <f t="shared" si="43"/>
        <v>0.45488721804511278</v>
      </c>
      <c r="AO251" s="7">
        <v>2042</v>
      </c>
      <c r="AP251" s="7">
        <v>475</v>
      </c>
      <c r="AQ251" s="9">
        <f t="shared" si="44"/>
        <v>0.23261508325171401</v>
      </c>
      <c r="AR251" s="7">
        <v>84</v>
      </c>
      <c r="AS251" s="7">
        <v>73</v>
      </c>
      <c r="AT251" s="9">
        <f t="shared" si="45"/>
        <v>0.86904761904761907</v>
      </c>
    </row>
    <row r="252" spans="1:46" ht="15" customHeight="1" x14ac:dyDescent="0.2">
      <c r="A252" t="s">
        <v>584</v>
      </c>
      <c r="B252" t="s">
        <v>587</v>
      </c>
      <c r="C252" t="s">
        <v>588</v>
      </c>
      <c r="D252" s="5">
        <v>4213917</v>
      </c>
      <c r="E252" t="s">
        <v>53</v>
      </c>
      <c r="F252">
        <v>292</v>
      </c>
      <c r="G252">
        <v>292</v>
      </c>
      <c r="H252" s="6">
        <f t="shared" si="36"/>
        <v>1</v>
      </c>
      <c r="I252" s="49">
        <v>75</v>
      </c>
      <c r="J252" s="7">
        <v>47</v>
      </c>
      <c r="K252" s="7">
        <v>138</v>
      </c>
      <c r="L252" s="7">
        <v>98</v>
      </c>
      <c r="M252" s="8">
        <v>470</v>
      </c>
      <c r="N252" s="8">
        <v>15</v>
      </c>
      <c r="O252" s="8">
        <v>41</v>
      </c>
      <c r="P252" s="8">
        <v>55</v>
      </c>
      <c r="Q252" s="6">
        <f t="shared" si="46"/>
        <v>3.1914893617021274E-2</v>
      </c>
      <c r="R252" s="6">
        <f t="shared" si="46"/>
        <v>8.723404255319149E-2</v>
      </c>
      <c r="S252" s="6">
        <f t="shared" si="46"/>
        <v>0.11702127659574468</v>
      </c>
      <c r="T252" s="7">
        <v>893</v>
      </c>
      <c r="U252">
        <v>172</v>
      </c>
      <c r="V252">
        <v>11</v>
      </c>
      <c r="W252" s="9">
        <f t="shared" si="37"/>
        <v>6.3953488372093026E-2</v>
      </c>
      <c r="X252" s="7">
        <v>49</v>
      </c>
      <c r="Y252" s="9">
        <f t="shared" si="38"/>
        <v>0.28488372093023256</v>
      </c>
      <c r="Z252" s="7">
        <v>54</v>
      </c>
      <c r="AA252" s="9">
        <f t="shared" si="39"/>
        <v>0.31395348837209303</v>
      </c>
      <c r="AB252" s="7">
        <v>85</v>
      </c>
      <c r="AC252" s="7">
        <v>40</v>
      </c>
      <c r="AD252" s="9">
        <f t="shared" si="40"/>
        <v>0.47058823529411764</v>
      </c>
      <c r="AE252" s="7">
        <v>10</v>
      </c>
      <c r="AF252" s="9">
        <f t="shared" si="41"/>
        <v>0.11764705882352941</v>
      </c>
      <c r="AG252" s="7">
        <v>49</v>
      </c>
      <c r="AH252" s="9">
        <f t="shared" si="42"/>
        <v>0.57647058823529407</v>
      </c>
      <c r="AI252" s="7">
        <v>583</v>
      </c>
      <c r="AJ252" s="7">
        <v>656</v>
      </c>
      <c r="AK252">
        <v>0</v>
      </c>
      <c r="AL252">
        <v>0</v>
      </c>
      <c r="AM252">
        <v>0</v>
      </c>
      <c r="AN252" s="9" t="str">
        <f t="shared" si="43"/>
        <v>NA</v>
      </c>
      <c r="AO252" s="7">
        <v>833</v>
      </c>
      <c r="AP252" s="7">
        <v>519</v>
      </c>
      <c r="AQ252" s="9">
        <f t="shared" si="44"/>
        <v>0.62304921968787519</v>
      </c>
      <c r="AR252" s="7">
        <v>382</v>
      </c>
      <c r="AS252" s="7">
        <v>357</v>
      </c>
      <c r="AT252" s="9">
        <f t="shared" si="45"/>
        <v>0.93455497382198949</v>
      </c>
    </row>
    <row r="253" spans="1:46" ht="15" customHeight="1" x14ac:dyDescent="0.2">
      <c r="A253" t="s">
        <v>584</v>
      </c>
      <c r="B253" t="s">
        <v>589</v>
      </c>
      <c r="C253" t="s">
        <v>590</v>
      </c>
      <c r="D253" s="5">
        <v>514068</v>
      </c>
      <c r="E253" t="s">
        <v>53</v>
      </c>
      <c r="F253">
        <v>542</v>
      </c>
      <c r="G253">
        <v>473</v>
      </c>
      <c r="H253" s="6">
        <f t="shared" si="36"/>
        <v>0.87269372693726932</v>
      </c>
      <c r="I253" s="49">
        <v>200</v>
      </c>
      <c r="J253" s="7">
        <v>138</v>
      </c>
      <c r="K253" s="7">
        <v>211</v>
      </c>
      <c r="L253" s="7">
        <v>148</v>
      </c>
      <c r="M253" s="8">
        <v>330</v>
      </c>
      <c r="N253" s="8">
        <v>11</v>
      </c>
      <c r="O253" s="8">
        <v>20</v>
      </c>
      <c r="P253" s="8">
        <v>40</v>
      </c>
      <c r="Q253" s="6">
        <f t="shared" si="46"/>
        <v>3.3333333333333333E-2</v>
      </c>
      <c r="R253" s="6">
        <f t="shared" si="46"/>
        <v>6.0606060606060608E-2</v>
      </c>
      <c r="S253" s="6">
        <f t="shared" si="46"/>
        <v>0.12121212121212122</v>
      </c>
      <c r="T253" s="7">
        <v>1199</v>
      </c>
      <c r="U253">
        <v>49</v>
      </c>
      <c r="V253">
        <v>0</v>
      </c>
      <c r="W253" s="9">
        <f t="shared" si="37"/>
        <v>0</v>
      </c>
      <c r="X253" s="7">
        <v>1</v>
      </c>
      <c r="Y253" s="9">
        <f t="shared" si="38"/>
        <v>2.0408163265306121E-2</v>
      </c>
      <c r="Z253" s="7">
        <v>1</v>
      </c>
      <c r="AA253" s="9">
        <f t="shared" si="39"/>
        <v>2.0408163265306121E-2</v>
      </c>
      <c r="AB253" s="7">
        <v>6</v>
      </c>
      <c r="AC253" s="7">
        <v>0</v>
      </c>
      <c r="AD253" s="9">
        <f t="shared" si="40"/>
        <v>0</v>
      </c>
      <c r="AE253" s="7">
        <v>0</v>
      </c>
      <c r="AF253" s="9">
        <f t="shared" si="41"/>
        <v>0</v>
      </c>
      <c r="AG253" s="7">
        <v>0</v>
      </c>
      <c r="AH253" s="9">
        <f t="shared" si="42"/>
        <v>0</v>
      </c>
      <c r="AI253" s="7">
        <v>739</v>
      </c>
      <c r="AJ253" s="7">
        <v>819</v>
      </c>
      <c r="AK253">
        <v>88</v>
      </c>
      <c r="AL253">
        <v>23</v>
      </c>
      <c r="AM253">
        <v>36</v>
      </c>
      <c r="AN253" s="9">
        <f t="shared" si="43"/>
        <v>0.67045454545454541</v>
      </c>
      <c r="AO253" s="7">
        <v>1130</v>
      </c>
      <c r="AP253" s="7">
        <v>566</v>
      </c>
      <c r="AQ253" s="9">
        <f t="shared" si="44"/>
        <v>0.50088495575221237</v>
      </c>
      <c r="AR253" s="7">
        <v>84</v>
      </c>
      <c r="AS253" s="7">
        <v>80</v>
      </c>
      <c r="AT253" s="9">
        <f t="shared" si="45"/>
        <v>0.95238095238095233</v>
      </c>
    </row>
    <row r="254" spans="1:46" ht="15" customHeight="1" x14ac:dyDescent="0.2">
      <c r="A254" t="s">
        <v>584</v>
      </c>
      <c r="B254" t="s">
        <v>591</v>
      </c>
      <c r="C254" t="s">
        <v>592</v>
      </c>
      <c r="D254" s="5">
        <v>3452067</v>
      </c>
      <c r="E254" t="s">
        <v>53</v>
      </c>
      <c r="F254">
        <v>666</v>
      </c>
      <c r="G254">
        <v>622</v>
      </c>
      <c r="H254" s="6">
        <f t="shared" si="36"/>
        <v>0.93393393393393398</v>
      </c>
      <c r="I254" s="49">
        <v>42</v>
      </c>
      <c r="J254" s="7">
        <v>6</v>
      </c>
      <c r="K254" s="7">
        <v>58</v>
      </c>
      <c r="L254" s="7">
        <v>8</v>
      </c>
      <c r="M254" s="8">
        <v>1148</v>
      </c>
      <c r="N254" s="8">
        <v>41</v>
      </c>
      <c r="O254" s="8">
        <v>86</v>
      </c>
      <c r="P254" s="8">
        <v>144</v>
      </c>
      <c r="Q254" s="6">
        <f t="shared" ref="Q254:S317" si="47">IFERROR(N254/$M254,"NA")</f>
        <v>3.5714285714285712E-2</v>
      </c>
      <c r="R254" s="6">
        <f t="shared" si="47"/>
        <v>7.4912891986062713E-2</v>
      </c>
      <c r="S254" s="6">
        <f t="shared" si="47"/>
        <v>0.12543554006968641</v>
      </c>
      <c r="T254" s="7">
        <v>3259</v>
      </c>
      <c r="U254">
        <v>123</v>
      </c>
      <c r="V254">
        <v>4</v>
      </c>
      <c r="W254" s="9">
        <f t="shared" si="37"/>
        <v>3.2520325203252036E-2</v>
      </c>
      <c r="X254" s="7">
        <v>30</v>
      </c>
      <c r="Y254" s="9">
        <f t="shared" si="38"/>
        <v>0.24390243902439024</v>
      </c>
      <c r="Z254" s="7">
        <v>33</v>
      </c>
      <c r="AA254" s="9">
        <f t="shared" si="39"/>
        <v>0.26829268292682928</v>
      </c>
      <c r="AB254" s="7">
        <v>24</v>
      </c>
      <c r="AC254" s="7">
        <v>1</v>
      </c>
      <c r="AD254" s="9">
        <f t="shared" si="40"/>
        <v>4.1666666666666664E-2</v>
      </c>
      <c r="AE254" s="7">
        <v>4</v>
      </c>
      <c r="AF254" s="9">
        <f t="shared" si="41"/>
        <v>0.16666666666666666</v>
      </c>
      <c r="AG254" s="7">
        <v>5</v>
      </c>
      <c r="AH254" s="9">
        <f t="shared" si="42"/>
        <v>0.20833333333333334</v>
      </c>
      <c r="AI254" s="7">
        <v>2326</v>
      </c>
      <c r="AJ254" s="7">
        <v>2929</v>
      </c>
      <c r="AK254">
        <v>736</v>
      </c>
      <c r="AL254">
        <v>36</v>
      </c>
      <c r="AM254">
        <v>48</v>
      </c>
      <c r="AN254" s="9">
        <f t="shared" si="43"/>
        <v>0.11413043478260869</v>
      </c>
      <c r="AO254" s="7">
        <v>3994</v>
      </c>
      <c r="AP254" s="7">
        <v>1321</v>
      </c>
      <c r="AQ254" s="9">
        <f t="shared" si="44"/>
        <v>0.33074611917876817</v>
      </c>
      <c r="AR254" s="7">
        <v>427</v>
      </c>
      <c r="AS254" s="7">
        <v>395</v>
      </c>
      <c r="AT254" s="9">
        <f t="shared" si="45"/>
        <v>0.92505854800936771</v>
      </c>
    </row>
    <row r="255" spans="1:46" ht="15" customHeight="1" x14ac:dyDescent="0.2">
      <c r="A255" t="s">
        <v>584</v>
      </c>
      <c r="B255" t="s">
        <v>593</v>
      </c>
      <c r="C255" t="s">
        <v>594</v>
      </c>
      <c r="D255" s="5">
        <v>5738188</v>
      </c>
      <c r="E255" t="s">
        <v>53</v>
      </c>
      <c r="F255">
        <v>1897</v>
      </c>
      <c r="G255">
        <v>1890</v>
      </c>
      <c r="H255" s="6">
        <f t="shared" si="36"/>
        <v>0.99630996309963105</v>
      </c>
      <c r="I255" s="49">
        <v>97</v>
      </c>
      <c r="J255" s="7">
        <v>61</v>
      </c>
      <c r="K255" s="7">
        <v>123</v>
      </c>
      <c r="L255" s="7">
        <v>78</v>
      </c>
      <c r="M255" s="8">
        <v>1674</v>
      </c>
      <c r="N255" s="8">
        <v>40</v>
      </c>
      <c r="O255" s="8">
        <v>75</v>
      </c>
      <c r="P255" s="8">
        <v>134</v>
      </c>
      <c r="Q255" s="6">
        <f t="shared" si="47"/>
        <v>2.3894862604540025E-2</v>
      </c>
      <c r="R255" s="6">
        <f t="shared" si="47"/>
        <v>4.4802867383512544E-2</v>
      </c>
      <c r="S255" s="6">
        <f t="shared" si="47"/>
        <v>8.0047789725209081E-2</v>
      </c>
      <c r="T255" s="7">
        <v>4990</v>
      </c>
      <c r="U255">
        <v>353</v>
      </c>
      <c r="V255">
        <v>19</v>
      </c>
      <c r="W255" s="9">
        <f t="shared" si="37"/>
        <v>5.3824362606232294E-2</v>
      </c>
      <c r="X255" s="7">
        <v>65</v>
      </c>
      <c r="Y255" s="9">
        <f t="shared" si="38"/>
        <v>0.18413597733711048</v>
      </c>
      <c r="Z255" s="7">
        <v>80</v>
      </c>
      <c r="AA255" s="9">
        <f t="shared" si="39"/>
        <v>0.22662889518413598</v>
      </c>
      <c r="AB255" s="7">
        <v>224</v>
      </c>
      <c r="AC255" s="7">
        <v>8</v>
      </c>
      <c r="AD255" s="9">
        <f t="shared" si="40"/>
        <v>3.5714285714285712E-2</v>
      </c>
      <c r="AE255" s="7">
        <v>27</v>
      </c>
      <c r="AF255" s="9">
        <f t="shared" si="41"/>
        <v>0.12053571428571429</v>
      </c>
      <c r="AG255" s="7">
        <v>32</v>
      </c>
      <c r="AH255" s="9">
        <f t="shared" si="42"/>
        <v>0.14285714285714285</v>
      </c>
      <c r="AI255" s="7">
        <v>3349</v>
      </c>
      <c r="AJ255" s="7">
        <v>3964</v>
      </c>
      <c r="AK255">
        <v>74</v>
      </c>
      <c r="AL255">
        <v>8</v>
      </c>
      <c r="AM255">
        <v>24</v>
      </c>
      <c r="AN255" s="9">
        <f t="shared" si="43"/>
        <v>0.43243243243243246</v>
      </c>
      <c r="AO255" s="7">
        <v>5520</v>
      </c>
      <c r="AP255" s="7">
        <v>2668</v>
      </c>
      <c r="AQ255" s="9">
        <f t="shared" si="44"/>
        <v>0.48333333333333334</v>
      </c>
      <c r="AR255" s="7">
        <v>1396</v>
      </c>
      <c r="AS255" s="7">
        <v>1208</v>
      </c>
      <c r="AT255" s="9">
        <f t="shared" si="45"/>
        <v>0.86532951289398286</v>
      </c>
    </row>
    <row r="256" spans="1:46" ht="15" customHeight="1" x14ac:dyDescent="0.2">
      <c r="A256" t="s">
        <v>584</v>
      </c>
      <c r="B256" t="s">
        <v>595</v>
      </c>
      <c r="C256" t="s">
        <v>596</v>
      </c>
      <c r="D256" s="5">
        <v>5243399</v>
      </c>
      <c r="E256" t="s">
        <v>53</v>
      </c>
      <c r="F256">
        <v>486</v>
      </c>
      <c r="G256">
        <v>485</v>
      </c>
      <c r="H256" s="6">
        <f t="shared" si="36"/>
        <v>0.99794238683127567</v>
      </c>
      <c r="I256" s="49">
        <v>63</v>
      </c>
      <c r="J256" s="7">
        <v>28</v>
      </c>
      <c r="K256" s="7">
        <v>99</v>
      </c>
      <c r="L256" s="7">
        <v>41</v>
      </c>
      <c r="M256" s="8">
        <v>612</v>
      </c>
      <c r="N256" s="8">
        <v>67</v>
      </c>
      <c r="O256" s="8">
        <v>111</v>
      </c>
      <c r="P256" s="8">
        <v>138</v>
      </c>
      <c r="Q256" s="6">
        <f t="shared" si="47"/>
        <v>0.10947712418300654</v>
      </c>
      <c r="R256" s="6">
        <f t="shared" si="47"/>
        <v>0.18137254901960784</v>
      </c>
      <c r="S256" s="6">
        <f t="shared" si="47"/>
        <v>0.22549019607843138</v>
      </c>
      <c r="T256" s="7">
        <v>2303</v>
      </c>
      <c r="U256">
        <v>132</v>
      </c>
      <c r="V256">
        <v>3</v>
      </c>
      <c r="W256" s="9">
        <f t="shared" si="37"/>
        <v>2.2727272727272728E-2</v>
      </c>
      <c r="X256" s="7">
        <v>30</v>
      </c>
      <c r="Y256" s="9">
        <f t="shared" si="38"/>
        <v>0.22727272727272727</v>
      </c>
      <c r="Z256" s="7">
        <v>31</v>
      </c>
      <c r="AA256" s="9">
        <f t="shared" si="39"/>
        <v>0.23484848484848486</v>
      </c>
      <c r="AB256" s="7">
        <v>66</v>
      </c>
      <c r="AC256" s="7">
        <v>11</v>
      </c>
      <c r="AD256" s="9">
        <f t="shared" si="40"/>
        <v>0.16666666666666666</v>
      </c>
      <c r="AE256" s="7">
        <v>19</v>
      </c>
      <c r="AF256" s="9">
        <f t="shared" si="41"/>
        <v>0.2878787878787879</v>
      </c>
      <c r="AG256" s="7">
        <v>28</v>
      </c>
      <c r="AH256" s="9">
        <f t="shared" si="42"/>
        <v>0.42424242424242425</v>
      </c>
      <c r="AI256" s="7">
        <v>1502</v>
      </c>
      <c r="AJ256" s="7">
        <v>1695</v>
      </c>
      <c r="AK256">
        <v>242</v>
      </c>
      <c r="AL256">
        <v>34</v>
      </c>
      <c r="AM256">
        <v>72</v>
      </c>
      <c r="AN256" s="9">
        <f t="shared" si="43"/>
        <v>0.43801652892561982</v>
      </c>
      <c r="AO256" s="7">
        <v>2592</v>
      </c>
      <c r="AP256" s="7">
        <v>996</v>
      </c>
      <c r="AQ256" s="9">
        <f t="shared" si="44"/>
        <v>0.38425925925925924</v>
      </c>
      <c r="AR256" s="7">
        <v>282</v>
      </c>
      <c r="AS256" s="7">
        <v>271</v>
      </c>
      <c r="AT256" s="9">
        <f t="shared" si="45"/>
        <v>0.96099290780141844</v>
      </c>
    </row>
    <row r="257" spans="1:46" ht="15" customHeight="1" x14ac:dyDescent="0.2">
      <c r="A257" t="s">
        <v>584</v>
      </c>
      <c r="B257" t="s">
        <v>597</v>
      </c>
      <c r="C257" t="s">
        <v>598</v>
      </c>
      <c r="D257" s="5">
        <v>2407162</v>
      </c>
      <c r="E257" t="s">
        <v>53</v>
      </c>
      <c r="F257">
        <v>346</v>
      </c>
      <c r="G257">
        <v>316</v>
      </c>
      <c r="H257" s="6">
        <f t="shared" si="36"/>
        <v>0.91329479768786126</v>
      </c>
      <c r="I257" s="49">
        <v>90</v>
      </c>
      <c r="J257" s="7">
        <v>76</v>
      </c>
      <c r="K257" s="7">
        <v>154</v>
      </c>
      <c r="L257" s="7">
        <v>104</v>
      </c>
      <c r="M257" s="8">
        <v>326</v>
      </c>
      <c r="N257" s="8">
        <v>22</v>
      </c>
      <c r="O257" s="8">
        <v>32</v>
      </c>
      <c r="P257" s="8">
        <v>40</v>
      </c>
      <c r="Q257" s="6">
        <f t="shared" si="47"/>
        <v>6.7484662576687116E-2</v>
      </c>
      <c r="R257" s="6">
        <f t="shared" si="47"/>
        <v>9.815950920245399E-2</v>
      </c>
      <c r="S257" s="6">
        <f t="shared" si="47"/>
        <v>0.12269938650306748</v>
      </c>
      <c r="T257" s="7">
        <v>899</v>
      </c>
      <c r="U257">
        <v>91</v>
      </c>
      <c r="V257">
        <v>7</v>
      </c>
      <c r="W257" s="9">
        <f t="shared" si="37"/>
        <v>7.6923076923076927E-2</v>
      </c>
      <c r="X257" s="7">
        <v>41</v>
      </c>
      <c r="Y257" s="9">
        <f t="shared" si="38"/>
        <v>0.45054945054945056</v>
      </c>
      <c r="Z257" s="7">
        <v>44</v>
      </c>
      <c r="AA257" s="9">
        <f t="shared" si="39"/>
        <v>0.48351648351648352</v>
      </c>
      <c r="AB257" s="7">
        <v>79</v>
      </c>
      <c r="AC257" s="7">
        <v>12</v>
      </c>
      <c r="AD257" s="9">
        <f t="shared" si="40"/>
        <v>0.15189873417721519</v>
      </c>
      <c r="AE257" s="7">
        <v>20</v>
      </c>
      <c r="AF257" s="9">
        <f t="shared" si="41"/>
        <v>0.25316455696202533</v>
      </c>
      <c r="AG257" s="7">
        <v>29</v>
      </c>
      <c r="AH257" s="9">
        <f t="shared" si="42"/>
        <v>0.36708860759493672</v>
      </c>
      <c r="AI257" s="7">
        <v>573</v>
      </c>
      <c r="AJ257" s="7">
        <v>754</v>
      </c>
      <c r="AK257">
        <v>39</v>
      </c>
      <c r="AL257">
        <v>30</v>
      </c>
      <c r="AM257">
        <v>5</v>
      </c>
      <c r="AN257" s="9">
        <f t="shared" si="43"/>
        <v>0.89743589743589747</v>
      </c>
      <c r="AO257" s="7">
        <v>715</v>
      </c>
      <c r="AP257" s="7">
        <v>412</v>
      </c>
      <c r="AQ257" s="9">
        <f t="shared" si="44"/>
        <v>0.57622377622377619</v>
      </c>
      <c r="AR257" s="7">
        <v>203</v>
      </c>
      <c r="AS257" s="7">
        <v>199</v>
      </c>
      <c r="AT257" s="9">
        <f t="shared" si="45"/>
        <v>0.98029556650246308</v>
      </c>
    </row>
    <row r="258" spans="1:46" ht="15" customHeight="1" x14ac:dyDescent="0.2">
      <c r="A258" t="s">
        <v>584</v>
      </c>
      <c r="B258" t="s">
        <v>599</v>
      </c>
      <c r="C258" t="s">
        <v>600</v>
      </c>
      <c r="D258" s="5">
        <v>3073031</v>
      </c>
      <c r="E258" t="s">
        <v>53</v>
      </c>
      <c r="F258">
        <v>209</v>
      </c>
      <c r="G258">
        <v>191</v>
      </c>
      <c r="H258" s="6">
        <f t="shared" si="36"/>
        <v>0.9138755980861244</v>
      </c>
      <c r="I258" s="49">
        <v>82</v>
      </c>
      <c r="J258" s="7">
        <v>22</v>
      </c>
      <c r="K258" s="7">
        <v>134</v>
      </c>
      <c r="L258" s="7">
        <v>38</v>
      </c>
      <c r="M258" s="8">
        <v>188</v>
      </c>
      <c r="N258" s="8">
        <v>11</v>
      </c>
      <c r="O258" s="8">
        <v>18</v>
      </c>
      <c r="P258" s="8">
        <v>36</v>
      </c>
      <c r="Q258" s="6">
        <f t="shared" si="47"/>
        <v>5.8510638297872342E-2</v>
      </c>
      <c r="R258" s="6">
        <f t="shared" si="47"/>
        <v>9.5744680851063829E-2</v>
      </c>
      <c r="S258" s="6">
        <f t="shared" si="47"/>
        <v>0.19148936170212766</v>
      </c>
      <c r="T258" s="7">
        <v>1358</v>
      </c>
      <c r="U258">
        <v>171</v>
      </c>
      <c r="V258">
        <v>10</v>
      </c>
      <c r="W258" s="9">
        <f t="shared" si="37"/>
        <v>5.8479532163742687E-2</v>
      </c>
      <c r="X258" s="7">
        <v>40</v>
      </c>
      <c r="Y258" s="9">
        <f t="shared" si="38"/>
        <v>0.23391812865497075</v>
      </c>
      <c r="Z258" s="7">
        <v>45</v>
      </c>
      <c r="AA258" s="9">
        <f t="shared" si="39"/>
        <v>0.26315789473684209</v>
      </c>
      <c r="AB258" s="7">
        <v>41</v>
      </c>
      <c r="AC258" s="7">
        <v>7</v>
      </c>
      <c r="AD258" s="9">
        <f t="shared" si="40"/>
        <v>0.17073170731707318</v>
      </c>
      <c r="AE258" s="7">
        <v>13</v>
      </c>
      <c r="AF258" s="9">
        <f t="shared" si="41"/>
        <v>0.31707317073170732</v>
      </c>
      <c r="AG258" s="7">
        <v>19</v>
      </c>
      <c r="AH258" s="9">
        <f t="shared" si="42"/>
        <v>0.46341463414634149</v>
      </c>
      <c r="AI258" s="7">
        <v>947</v>
      </c>
      <c r="AJ258" s="7">
        <v>991</v>
      </c>
      <c r="AK258">
        <v>102</v>
      </c>
      <c r="AL258">
        <v>32</v>
      </c>
      <c r="AM258">
        <v>29</v>
      </c>
      <c r="AN258" s="9">
        <f t="shared" si="43"/>
        <v>0.59803921568627449</v>
      </c>
      <c r="AO258" s="7">
        <v>1008</v>
      </c>
      <c r="AP258" s="7">
        <v>236</v>
      </c>
      <c r="AQ258" s="9">
        <f t="shared" si="44"/>
        <v>0.23412698412698413</v>
      </c>
      <c r="AR258" s="7">
        <v>417</v>
      </c>
      <c r="AS258" s="7">
        <v>377</v>
      </c>
      <c r="AT258" s="9">
        <f t="shared" si="45"/>
        <v>0.90407673860911275</v>
      </c>
    </row>
    <row r="259" spans="1:46" ht="15" customHeight="1" x14ac:dyDescent="0.2">
      <c r="A259" t="s">
        <v>584</v>
      </c>
      <c r="B259" t="s">
        <v>601</v>
      </c>
      <c r="C259" t="s">
        <v>602</v>
      </c>
      <c r="D259" s="5">
        <v>1756326</v>
      </c>
      <c r="E259" t="s">
        <v>53</v>
      </c>
      <c r="F259">
        <v>221</v>
      </c>
      <c r="G259">
        <v>221</v>
      </c>
      <c r="H259" s="6">
        <f t="shared" si="36"/>
        <v>1</v>
      </c>
      <c r="I259" s="49">
        <v>79</v>
      </c>
      <c r="J259" s="7">
        <v>33</v>
      </c>
      <c r="K259" s="7">
        <v>130</v>
      </c>
      <c r="L259" s="7">
        <v>85</v>
      </c>
      <c r="M259" s="8">
        <v>270</v>
      </c>
      <c r="N259" s="8">
        <v>12</v>
      </c>
      <c r="O259" s="8">
        <v>22</v>
      </c>
      <c r="P259" s="8">
        <v>44</v>
      </c>
      <c r="Q259" s="6">
        <f t="shared" si="47"/>
        <v>4.4444444444444446E-2</v>
      </c>
      <c r="R259" s="6">
        <f t="shared" si="47"/>
        <v>8.1481481481481488E-2</v>
      </c>
      <c r="S259" s="6">
        <f t="shared" si="47"/>
        <v>0.16296296296296298</v>
      </c>
      <c r="T259" s="7">
        <v>829</v>
      </c>
      <c r="U259">
        <v>47</v>
      </c>
      <c r="V259">
        <v>0</v>
      </c>
      <c r="W259" s="9">
        <f t="shared" si="37"/>
        <v>0</v>
      </c>
      <c r="X259" s="7">
        <v>0</v>
      </c>
      <c r="Y259" s="9">
        <f t="shared" si="38"/>
        <v>0</v>
      </c>
      <c r="Z259" s="7">
        <v>0</v>
      </c>
      <c r="AA259" s="9">
        <f t="shared" si="39"/>
        <v>0</v>
      </c>
      <c r="AB259" s="7">
        <v>27</v>
      </c>
      <c r="AC259" s="7">
        <v>1</v>
      </c>
      <c r="AD259" s="9">
        <f t="shared" si="40"/>
        <v>3.7037037037037035E-2</v>
      </c>
      <c r="AE259" s="7">
        <v>1</v>
      </c>
      <c r="AF259" s="9">
        <f t="shared" si="41"/>
        <v>3.7037037037037035E-2</v>
      </c>
      <c r="AG259" s="7">
        <v>1</v>
      </c>
      <c r="AH259" s="9">
        <f t="shared" si="42"/>
        <v>3.7037037037037035E-2</v>
      </c>
      <c r="AI259" s="7">
        <v>545</v>
      </c>
      <c r="AJ259" s="7">
        <v>560</v>
      </c>
      <c r="AK259">
        <v>214</v>
      </c>
      <c r="AL259">
        <v>44</v>
      </c>
      <c r="AM259">
        <v>55</v>
      </c>
      <c r="AN259" s="9">
        <f t="shared" si="43"/>
        <v>0.46261682242990654</v>
      </c>
      <c r="AO259" s="7">
        <v>772</v>
      </c>
      <c r="AP259" s="7">
        <v>238</v>
      </c>
      <c r="AQ259" s="9">
        <f t="shared" si="44"/>
        <v>0.30829015544041449</v>
      </c>
      <c r="AR259" s="7">
        <v>275</v>
      </c>
      <c r="AS259" s="7">
        <v>265</v>
      </c>
      <c r="AT259" s="9">
        <f t="shared" si="45"/>
        <v>0.96363636363636362</v>
      </c>
    </row>
    <row r="260" spans="1:46" ht="15" customHeight="1" x14ac:dyDescent="0.2">
      <c r="A260" t="s">
        <v>584</v>
      </c>
      <c r="B260" t="s">
        <v>603</v>
      </c>
      <c r="C260" t="s">
        <v>604</v>
      </c>
      <c r="D260" s="5">
        <v>462780</v>
      </c>
      <c r="E260" t="s">
        <v>53</v>
      </c>
      <c r="F260">
        <v>49</v>
      </c>
      <c r="G260">
        <v>12</v>
      </c>
      <c r="H260" s="6">
        <f t="shared" ref="H260:H323" si="48">IFERROR(G260/F260,"NA")</f>
        <v>0.24489795918367346</v>
      </c>
      <c r="I260" s="49">
        <v>18</v>
      </c>
      <c r="J260" s="7">
        <v>17</v>
      </c>
      <c r="K260" s="7">
        <v>52</v>
      </c>
      <c r="L260" s="7">
        <v>26</v>
      </c>
      <c r="M260" s="8">
        <v>49</v>
      </c>
      <c r="N260" s="8">
        <v>0</v>
      </c>
      <c r="O260" s="8">
        <v>1</v>
      </c>
      <c r="P260" s="8">
        <v>2</v>
      </c>
      <c r="Q260" s="6">
        <f t="shared" si="47"/>
        <v>0</v>
      </c>
      <c r="R260" s="6">
        <f t="shared" si="47"/>
        <v>2.0408163265306121E-2</v>
      </c>
      <c r="S260" s="6">
        <f t="shared" si="47"/>
        <v>4.0816326530612242E-2</v>
      </c>
      <c r="T260" s="7">
        <v>115</v>
      </c>
      <c r="U260">
        <v>35</v>
      </c>
      <c r="V260">
        <v>4</v>
      </c>
      <c r="W260" s="9">
        <f t="shared" ref="W260:W323" si="49">IFERROR(V260/U260,"NA")</f>
        <v>0.11428571428571428</v>
      </c>
      <c r="X260" s="7">
        <v>3</v>
      </c>
      <c r="Y260" s="9">
        <f t="shared" ref="Y260:Y323" si="50">IFERROR(X260/U260,"NA")</f>
        <v>8.5714285714285715E-2</v>
      </c>
      <c r="Z260" s="7">
        <v>7</v>
      </c>
      <c r="AA260" s="9">
        <f t="shared" ref="AA260:AA323" si="51">IFERROR(Z260/U260,"NA")</f>
        <v>0.2</v>
      </c>
      <c r="AB260" s="7">
        <v>9</v>
      </c>
      <c r="AC260" s="7">
        <v>0</v>
      </c>
      <c r="AD260" s="9">
        <f t="shared" ref="AD260:AD323" si="52">IFERROR(AC260/AB260,"NA")</f>
        <v>0</v>
      </c>
      <c r="AE260" s="7">
        <v>0</v>
      </c>
      <c r="AF260" s="9">
        <f t="shared" ref="AF260:AF323" si="53">IFERROR(AE260/AB260,"NA")</f>
        <v>0</v>
      </c>
      <c r="AG260" s="7">
        <v>0</v>
      </c>
      <c r="AH260" s="9">
        <f t="shared" ref="AH260:AH323" si="54">IFERROR(AG260/AB260,"NA")</f>
        <v>0</v>
      </c>
      <c r="AI260" s="7">
        <v>104</v>
      </c>
      <c r="AJ260" s="7">
        <v>131</v>
      </c>
      <c r="AK260">
        <v>145</v>
      </c>
      <c r="AL260">
        <v>11</v>
      </c>
      <c r="AM260">
        <v>61</v>
      </c>
      <c r="AN260" s="9">
        <f t="shared" ref="AN260:AN323" si="55">IFERROR(((AM260+AL260)/AK260),"NA")</f>
        <v>0.49655172413793103</v>
      </c>
      <c r="AO260" s="7">
        <v>102</v>
      </c>
      <c r="AP260" s="7">
        <v>70</v>
      </c>
      <c r="AQ260" s="9">
        <f t="shared" ref="AQ260:AQ323" si="56">IFERROR(AP260/AO260,"NA")</f>
        <v>0.68627450980392157</v>
      </c>
      <c r="AR260" s="7">
        <v>134</v>
      </c>
      <c r="AS260" s="7">
        <v>102</v>
      </c>
      <c r="AT260" s="9">
        <f t="shared" ref="AT260:AT323" si="57">IFERROR(AS260/AR260,"NA")</f>
        <v>0.76119402985074625</v>
      </c>
    </row>
    <row r="261" spans="1:46" ht="15" customHeight="1" x14ac:dyDescent="0.2">
      <c r="A261" t="s">
        <v>584</v>
      </c>
      <c r="B261" t="s">
        <v>605</v>
      </c>
      <c r="C261" t="s">
        <v>606</v>
      </c>
      <c r="D261" s="5">
        <v>3745554</v>
      </c>
      <c r="E261" t="s">
        <v>53</v>
      </c>
      <c r="F261">
        <v>341</v>
      </c>
      <c r="G261">
        <v>276</v>
      </c>
      <c r="H261" s="6">
        <f t="shared" si="48"/>
        <v>0.80938416422287385</v>
      </c>
      <c r="I261" s="49">
        <v>91</v>
      </c>
      <c r="J261" s="7">
        <v>52</v>
      </c>
      <c r="K261" s="7">
        <v>100</v>
      </c>
      <c r="L261" s="7">
        <v>55</v>
      </c>
      <c r="M261" s="8">
        <v>467</v>
      </c>
      <c r="N261" s="8">
        <v>5</v>
      </c>
      <c r="O261" s="8">
        <v>11</v>
      </c>
      <c r="P261" s="8">
        <v>29</v>
      </c>
      <c r="Q261" s="6">
        <f t="shared" si="47"/>
        <v>1.0706638115631691E-2</v>
      </c>
      <c r="R261" s="6">
        <f t="shared" si="47"/>
        <v>2.3554603854389723E-2</v>
      </c>
      <c r="S261" s="6">
        <f t="shared" si="47"/>
        <v>6.2098501070663809E-2</v>
      </c>
      <c r="T261" s="7">
        <v>951</v>
      </c>
      <c r="U261">
        <v>214</v>
      </c>
      <c r="V261">
        <v>7</v>
      </c>
      <c r="W261" s="9">
        <f t="shared" si="49"/>
        <v>3.2710280373831772E-2</v>
      </c>
      <c r="X261" s="7">
        <v>26</v>
      </c>
      <c r="Y261" s="9">
        <f t="shared" si="50"/>
        <v>0.12149532710280374</v>
      </c>
      <c r="Z261" s="7">
        <v>31</v>
      </c>
      <c r="AA261" s="9">
        <f t="shared" si="51"/>
        <v>0.14485981308411214</v>
      </c>
      <c r="AB261" s="7">
        <v>25</v>
      </c>
      <c r="AC261" s="7">
        <v>1</v>
      </c>
      <c r="AD261" s="9">
        <f t="shared" si="52"/>
        <v>0.04</v>
      </c>
      <c r="AE261" s="7">
        <v>6</v>
      </c>
      <c r="AF261" s="9">
        <f t="shared" si="53"/>
        <v>0.24</v>
      </c>
      <c r="AG261" s="7">
        <v>6</v>
      </c>
      <c r="AH261" s="9">
        <f t="shared" si="54"/>
        <v>0.24</v>
      </c>
      <c r="AI261" s="7">
        <v>734</v>
      </c>
      <c r="AJ261" s="7">
        <v>1062</v>
      </c>
      <c r="AK261">
        <v>348</v>
      </c>
      <c r="AL261">
        <v>27</v>
      </c>
      <c r="AM261">
        <v>49</v>
      </c>
      <c r="AN261" s="9">
        <f t="shared" si="55"/>
        <v>0.21839080459770116</v>
      </c>
      <c r="AO261" s="7">
        <v>1145</v>
      </c>
      <c r="AP261" s="7">
        <v>856</v>
      </c>
      <c r="AQ261" s="9">
        <f t="shared" si="56"/>
        <v>0.7475982532751092</v>
      </c>
      <c r="AR261" s="7">
        <v>678</v>
      </c>
      <c r="AS261" s="7">
        <v>640</v>
      </c>
      <c r="AT261" s="9">
        <f t="shared" si="57"/>
        <v>0.94395280235988199</v>
      </c>
    </row>
    <row r="262" spans="1:46" ht="15" customHeight="1" x14ac:dyDescent="0.2">
      <c r="A262" t="s">
        <v>584</v>
      </c>
      <c r="B262" t="s">
        <v>607</v>
      </c>
      <c r="C262" t="s">
        <v>608</v>
      </c>
      <c r="D262" s="5">
        <v>0</v>
      </c>
      <c r="E262" t="s">
        <v>53</v>
      </c>
      <c r="F262">
        <v>57</v>
      </c>
      <c r="G262">
        <v>44</v>
      </c>
      <c r="H262" s="6">
        <f t="shared" si="48"/>
        <v>0.77192982456140347</v>
      </c>
      <c r="I262" s="49">
        <v>72</v>
      </c>
      <c r="J262" s="7">
        <v>48</v>
      </c>
      <c r="K262" s="7">
        <v>227</v>
      </c>
      <c r="L262" s="7">
        <v>98</v>
      </c>
      <c r="M262" s="8">
        <v>56</v>
      </c>
      <c r="N262" s="8">
        <v>0</v>
      </c>
      <c r="O262" s="8">
        <v>0</v>
      </c>
      <c r="P262" s="8">
        <v>0</v>
      </c>
      <c r="Q262" s="6">
        <f t="shared" si="47"/>
        <v>0</v>
      </c>
      <c r="R262" s="6">
        <f t="shared" si="47"/>
        <v>0</v>
      </c>
      <c r="S262" s="6">
        <f t="shared" si="47"/>
        <v>0</v>
      </c>
      <c r="T262" s="7">
        <v>84</v>
      </c>
      <c r="U262">
        <v>8</v>
      </c>
      <c r="V262">
        <v>0</v>
      </c>
      <c r="W262" s="9">
        <f t="shared" si="49"/>
        <v>0</v>
      </c>
      <c r="X262" s="7">
        <v>0</v>
      </c>
      <c r="Y262" s="9">
        <f t="shared" si="50"/>
        <v>0</v>
      </c>
      <c r="Z262" s="7">
        <v>0</v>
      </c>
      <c r="AA262" s="9">
        <f t="shared" si="51"/>
        <v>0</v>
      </c>
      <c r="AB262" s="7">
        <v>7</v>
      </c>
      <c r="AC262" s="7">
        <v>0</v>
      </c>
      <c r="AD262" s="9">
        <f t="shared" si="52"/>
        <v>0</v>
      </c>
      <c r="AE262" s="7">
        <v>0</v>
      </c>
      <c r="AF262" s="9">
        <f t="shared" si="53"/>
        <v>0</v>
      </c>
      <c r="AG262" s="7">
        <v>0</v>
      </c>
      <c r="AH262" s="9">
        <f t="shared" si="54"/>
        <v>0</v>
      </c>
      <c r="AI262" s="7">
        <v>62</v>
      </c>
      <c r="AJ262" s="7">
        <v>66</v>
      </c>
      <c r="AK262">
        <v>8</v>
      </c>
      <c r="AL262">
        <v>1</v>
      </c>
      <c r="AM262">
        <v>5</v>
      </c>
      <c r="AN262" s="9">
        <f t="shared" si="55"/>
        <v>0.75</v>
      </c>
      <c r="AO262" s="7">
        <v>77</v>
      </c>
      <c r="AP262" s="7">
        <v>27</v>
      </c>
      <c r="AQ262" s="9">
        <f t="shared" si="56"/>
        <v>0.35064935064935066</v>
      </c>
      <c r="AR262" s="7">
        <v>63</v>
      </c>
      <c r="AS262" s="7">
        <v>63</v>
      </c>
      <c r="AT262" s="9">
        <f t="shared" si="57"/>
        <v>1</v>
      </c>
    </row>
    <row r="263" spans="1:46" ht="15" customHeight="1" x14ac:dyDescent="0.2">
      <c r="A263" t="s">
        <v>584</v>
      </c>
      <c r="B263" t="s">
        <v>609</v>
      </c>
      <c r="C263" t="s">
        <v>610</v>
      </c>
      <c r="D263" s="5">
        <v>397461</v>
      </c>
      <c r="E263" t="s">
        <v>53</v>
      </c>
      <c r="F263">
        <v>353</v>
      </c>
      <c r="G263">
        <v>193</v>
      </c>
      <c r="H263" s="6">
        <f t="shared" si="48"/>
        <v>0.54674220963172804</v>
      </c>
      <c r="I263" s="49">
        <v>140</v>
      </c>
      <c r="J263" s="7">
        <v>106</v>
      </c>
      <c r="K263" s="7">
        <v>253</v>
      </c>
      <c r="L263" s="7">
        <v>203</v>
      </c>
      <c r="M263" s="8">
        <v>159</v>
      </c>
      <c r="N263" s="8">
        <v>0</v>
      </c>
      <c r="O263" s="8">
        <v>6</v>
      </c>
      <c r="P263" s="8">
        <v>11</v>
      </c>
      <c r="Q263" s="6">
        <f t="shared" si="47"/>
        <v>0</v>
      </c>
      <c r="R263" s="6">
        <f t="shared" si="47"/>
        <v>3.7735849056603772E-2</v>
      </c>
      <c r="S263" s="6">
        <f t="shared" si="47"/>
        <v>6.9182389937106917E-2</v>
      </c>
      <c r="T263" s="7">
        <v>314</v>
      </c>
      <c r="U263">
        <v>27</v>
      </c>
      <c r="V263">
        <v>1</v>
      </c>
      <c r="W263" s="9">
        <f t="shared" si="49"/>
        <v>3.7037037037037035E-2</v>
      </c>
      <c r="X263" s="7">
        <v>3</v>
      </c>
      <c r="Y263" s="9">
        <f t="shared" si="50"/>
        <v>0.1111111111111111</v>
      </c>
      <c r="Z263" s="7">
        <v>4</v>
      </c>
      <c r="AA263" s="9">
        <f t="shared" si="51"/>
        <v>0.14814814814814814</v>
      </c>
      <c r="AB263" s="7">
        <v>14</v>
      </c>
      <c r="AC263" s="7">
        <v>1</v>
      </c>
      <c r="AD263" s="9">
        <f t="shared" si="52"/>
        <v>7.1428571428571425E-2</v>
      </c>
      <c r="AE263" s="7">
        <v>1</v>
      </c>
      <c r="AF263" s="9">
        <f t="shared" si="53"/>
        <v>7.1428571428571425E-2</v>
      </c>
      <c r="AG263" s="7">
        <v>2</v>
      </c>
      <c r="AH263" s="9">
        <f t="shared" si="54"/>
        <v>0.14285714285714285</v>
      </c>
      <c r="AI263" s="7">
        <v>170</v>
      </c>
      <c r="AJ263" s="7">
        <v>181</v>
      </c>
      <c r="AK263">
        <v>98</v>
      </c>
      <c r="AL263">
        <v>34</v>
      </c>
      <c r="AM263">
        <v>42</v>
      </c>
      <c r="AN263" s="9">
        <f t="shared" si="55"/>
        <v>0.77551020408163263</v>
      </c>
      <c r="AO263" s="7">
        <v>271</v>
      </c>
      <c r="AP263" s="7">
        <v>203</v>
      </c>
      <c r="AQ263" s="9">
        <f t="shared" si="56"/>
        <v>0.74907749077490771</v>
      </c>
      <c r="AR263" s="7">
        <v>108</v>
      </c>
      <c r="AS263" s="7">
        <v>101</v>
      </c>
      <c r="AT263" s="9">
        <f t="shared" si="57"/>
        <v>0.93518518518518523</v>
      </c>
    </row>
    <row r="264" spans="1:46" ht="15" customHeight="1" x14ac:dyDescent="0.2">
      <c r="A264" t="s">
        <v>584</v>
      </c>
      <c r="B264" t="s">
        <v>611</v>
      </c>
      <c r="C264" t="s">
        <v>612</v>
      </c>
      <c r="D264" s="5">
        <v>3538791</v>
      </c>
      <c r="E264" t="s">
        <v>53</v>
      </c>
      <c r="F264">
        <v>481</v>
      </c>
      <c r="G264">
        <v>453</v>
      </c>
      <c r="H264" s="6">
        <f t="shared" si="48"/>
        <v>0.94178794178794178</v>
      </c>
      <c r="I264" s="49">
        <v>50</v>
      </c>
      <c r="J264" s="7">
        <v>27</v>
      </c>
      <c r="K264" s="7">
        <v>78</v>
      </c>
      <c r="L264" s="7">
        <v>42</v>
      </c>
      <c r="M264" s="8">
        <v>1249</v>
      </c>
      <c r="N264" s="8">
        <v>52</v>
      </c>
      <c r="O264" s="8">
        <v>82</v>
      </c>
      <c r="P264" s="8">
        <v>160</v>
      </c>
      <c r="Q264" s="6">
        <f t="shared" si="47"/>
        <v>4.1633306645316254E-2</v>
      </c>
      <c r="R264" s="6">
        <f t="shared" si="47"/>
        <v>6.5652522017614096E-2</v>
      </c>
      <c r="S264" s="6">
        <f t="shared" si="47"/>
        <v>0.12810248198558846</v>
      </c>
      <c r="T264" s="7">
        <v>2497</v>
      </c>
      <c r="U264">
        <v>164</v>
      </c>
      <c r="V264">
        <v>2</v>
      </c>
      <c r="W264" s="9">
        <f t="shared" si="49"/>
        <v>1.2195121951219513E-2</v>
      </c>
      <c r="X264" s="7">
        <v>34</v>
      </c>
      <c r="Y264" s="9">
        <f t="shared" si="50"/>
        <v>0.2073170731707317</v>
      </c>
      <c r="Z264" s="7">
        <v>36</v>
      </c>
      <c r="AA264" s="9">
        <f t="shared" si="51"/>
        <v>0.21951219512195122</v>
      </c>
      <c r="AB264" s="7">
        <v>61</v>
      </c>
      <c r="AC264" s="7">
        <v>4</v>
      </c>
      <c r="AD264" s="9">
        <f t="shared" si="52"/>
        <v>6.5573770491803282E-2</v>
      </c>
      <c r="AE264" s="7">
        <v>23</v>
      </c>
      <c r="AF264" s="9">
        <f t="shared" si="53"/>
        <v>0.37704918032786883</v>
      </c>
      <c r="AG264" s="7">
        <v>25</v>
      </c>
      <c r="AH264" s="9">
        <f t="shared" si="54"/>
        <v>0.4098360655737705</v>
      </c>
      <c r="AI264" s="7">
        <v>1464</v>
      </c>
      <c r="AJ264" s="7">
        <v>1727</v>
      </c>
      <c r="AK264">
        <v>27</v>
      </c>
      <c r="AL264">
        <v>5</v>
      </c>
      <c r="AM264">
        <v>21</v>
      </c>
      <c r="AN264" s="9">
        <f t="shared" si="55"/>
        <v>0.96296296296296291</v>
      </c>
      <c r="AO264" s="7">
        <v>2864</v>
      </c>
      <c r="AP264" s="7">
        <v>1404</v>
      </c>
      <c r="AQ264" s="9">
        <f t="shared" si="56"/>
        <v>0.49022346368715086</v>
      </c>
      <c r="AR264" s="7">
        <v>842</v>
      </c>
      <c r="AS264" s="7">
        <v>751</v>
      </c>
      <c r="AT264" s="9">
        <f t="shared" si="57"/>
        <v>0.89192399049881232</v>
      </c>
    </row>
    <row r="265" spans="1:46" ht="15" customHeight="1" x14ac:dyDescent="0.2">
      <c r="A265" t="s">
        <v>584</v>
      </c>
      <c r="B265" t="s">
        <v>613</v>
      </c>
      <c r="C265" t="s">
        <v>614</v>
      </c>
      <c r="D265" s="5">
        <v>4467480</v>
      </c>
      <c r="E265" t="s">
        <v>53</v>
      </c>
      <c r="F265">
        <v>406</v>
      </c>
      <c r="G265">
        <v>367</v>
      </c>
      <c r="H265" s="6">
        <f t="shared" si="48"/>
        <v>0.90394088669950734</v>
      </c>
      <c r="I265" s="49">
        <v>111</v>
      </c>
      <c r="J265" s="7">
        <v>59</v>
      </c>
      <c r="K265" s="7">
        <v>145</v>
      </c>
      <c r="L265" s="7">
        <v>86</v>
      </c>
      <c r="M265" s="8">
        <v>517</v>
      </c>
      <c r="N265" s="8">
        <v>21</v>
      </c>
      <c r="O265" s="8">
        <v>44</v>
      </c>
      <c r="P265" s="8">
        <v>88</v>
      </c>
      <c r="Q265" s="6">
        <f t="shared" si="47"/>
        <v>4.0618955512572531E-2</v>
      </c>
      <c r="R265" s="6">
        <f t="shared" si="47"/>
        <v>8.5106382978723402E-2</v>
      </c>
      <c r="S265" s="6">
        <f t="shared" si="47"/>
        <v>0.1702127659574468</v>
      </c>
      <c r="T265" s="7">
        <v>1129</v>
      </c>
      <c r="U265">
        <v>253</v>
      </c>
      <c r="V265">
        <v>12</v>
      </c>
      <c r="W265" s="9">
        <f t="shared" si="49"/>
        <v>4.7430830039525688E-2</v>
      </c>
      <c r="X265" s="7">
        <v>115</v>
      </c>
      <c r="Y265" s="9">
        <f t="shared" si="50"/>
        <v>0.45454545454545453</v>
      </c>
      <c r="Z265" s="7">
        <v>120</v>
      </c>
      <c r="AA265" s="9">
        <f t="shared" si="51"/>
        <v>0.4743083003952569</v>
      </c>
      <c r="AB265" s="7">
        <v>44</v>
      </c>
      <c r="AC265" s="7">
        <v>6</v>
      </c>
      <c r="AD265" s="9">
        <f t="shared" si="52"/>
        <v>0.13636363636363635</v>
      </c>
      <c r="AE265" s="7">
        <v>13</v>
      </c>
      <c r="AF265" s="9">
        <f t="shared" si="53"/>
        <v>0.29545454545454547</v>
      </c>
      <c r="AG265" s="7">
        <v>18</v>
      </c>
      <c r="AH265" s="9">
        <f t="shared" si="54"/>
        <v>0.40909090909090912</v>
      </c>
      <c r="AI265" s="7">
        <v>723</v>
      </c>
      <c r="AJ265" s="7">
        <v>1013</v>
      </c>
      <c r="AK265">
        <v>117</v>
      </c>
      <c r="AL265">
        <v>29</v>
      </c>
      <c r="AM265">
        <v>52</v>
      </c>
      <c r="AN265" s="9">
        <f t="shared" si="55"/>
        <v>0.69230769230769229</v>
      </c>
      <c r="AO265" s="7">
        <v>1649</v>
      </c>
      <c r="AP265" s="7">
        <v>851</v>
      </c>
      <c r="AQ265" s="9">
        <f t="shared" si="56"/>
        <v>0.51607034566403887</v>
      </c>
      <c r="AR265" s="7">
        <v>642</v>
      </c>
      <c r="AS265" s="7">
        <v>618</v>
      </c>
      <c r="AT265" s="9">
        <f t="shared" si="57"/>
        <v>0.96261682242990654</v>
      </c>
    </row>
    <row r="266" spans="1:46" ht="15" customHeight="1" x14ac:dyDescent="0.2">
      <c r="A266" t="s">
        <v>584</v>
      </c>
      <c r="B266" t="s">
        <v>615</v>
      </c>
      <c r="C266" t="s">
        <v>616</v>
      </c>
      <c r="D266" s="5">
        <v>1222609</v>
      </c>
      <c r="E266" t="s">
        <v>53</v>
      </c>
      <c r="F266">
        <v>178</v>
      </c>
      <c r="G266">
        <v>169</v>
      </c>
      <c r="H266" s="6">
        <f t="shared" si="48"/>
        <v>0.949438202247191</v>
      </c>
      <c r="I266" s="49">
        <v>36</v>
      </c>
      <c r="J266" s="7">
        <v>4</v>
      </c>
      <c r="K266" s="7">
        <v>65</v>
      </c>
      <c r="L266" s="7">
        <v>6</v>
      </c>
      <c r="M266" s="8">
        <v>424</v>
      </c>
      <c r="N266" s="8">
        <v>11</v>
      </c>
      <c r="O266" s="8">
        <v>19</v>
      </c>
      <c r="P266" s="8">
        <v>31</v>
      </c>
      <c r="Q266" s="6">
        <f t="shared" si="47"/>
        <v>2.5943396226415096E-2</v>
      </c>
      <c r="R266" s="6">
        <f t="shared" si="47"/>
        <v>4.4811320754716978E-2</v>
      </c>
      <c r="S266" s="6">
        <f t="shared" si="47"/>
        <v>7.3113207547169809E-2</v>
      </c>
      <c r="T266" s="7">
        <v>982</v>
      </c>
      <c r="U266">
        <v>35</v>
      </c>
      <c r="V266">
        <v>1</v>
      </c>
      <c r="W266" s="9">
        <f t="shared" si="49"/>
        <v>2.8571428571428571E-2</v>
      </c>
      <c r="X266" s="7">
        <v>3</v>
      </c>
      <c r="Y266" s="9">
        <f t="shared" si="50"/>
        <v>8.5714285714285715E-2</v>
      </c>
      <c r="Z266" s="7">
        <v>4</v>
      </c>
      <c r="AA266" s="9">
        <f t="shared" si="51"/>
        <v>0.11428571428571428</v>
      </c>
      <c r="AB266" s="7">
        <v>56</v>
      </c>
      <c r="AC266" s="7">
        <v>9</v>
      </c>
      <c r="AD266" s="9">
        <f t="shared" si="52"/>
        <v>0.16071428571428573</v>
      </c>
      <c r="AE266" s="7">
        <v>4</v>
      </c>
      <c r="AF266" s="9">
        <f t="shared" si="53"/>
        <v>7.1428571428571425E-2</v>
      </c>
      <c r="AG266" s="7">
        <v>12</v>
      </c>
      <c r="AH266" s="9">
        <f t="shared" si="54"/>
        <v>0.21428571428571427</v>
      </c>
      <c r="AI266" s="7">
        <v>700</v>
      </c>
      <c r="AJ266" s="7">
        <v>859</v>
      </c>
      <c r="AK266">
        <v>2</v>
      </c>
      <c r="AL266">
        <v>0</v>
      </c>
      <c r="AM266">
        <v>2</v>
      </c>
      <c r="AN266" s="9">
        <f t="shared" si="55"/>
        <v>1</v>
      </c>
      <c r="AO266" s="7">
        <v>1169</v>
      </c>
      <c r="AP266" s="7">
        <v>474</v>
      </c>
      <c r="AQ266" s="9">
        <f t="shared" si="56"/>
        <v>0.40547476475620187</v>
      </c>
      <c r="AR266" s="7">
        <v>78</v>
      </c>
      <c r="AS266" s="7">
        <v>70</v>
      </c>
      <c r="AT266" s="9">
        <f t="shared" si="57"/>
        <v>0.89743589743589747</v>
      </c>
    </row>
    <row r="267" spans="1:46" ht="15" customHeight="1" x14ac:dyDescent="0.2">
      <c r="A267" t="s">
        <v>617</v>
      </c>
      <c r="B267" t="s">
        <v>618</v>
      </c>
      <c r="C267" t="s">
        <v>619</v>
      </c>
      <c r="D267" s="5">
        <v>5681370</v>
      </c>
      <c r="E267" t="s">
        <v>90</v>
      </c>
      <c r="F267">
        <v>705</v>
      </c>
      <c r="G267">
        <v>457</v>
      </c>
      <c r="H267" s="6">
        <f t="shared" si="48"/>
        <v>0.64822695035460998</v>
      </c>
      <c r="I267" s="49">
        <v>37</v>
      </c>
      <c r="J267" s="7">
        <v>22</v>
      </c>
      <c r="K267" s="7">
        <v>88</v>
      </c>
      <c r="L267" s="7">
        <v>32</v>
      </c>
      <c r="M267" s="8">
        <v>1566</v>
      </c>
      <c r="N267" s="8">
        <v>124</v>
      </c>
      <c r="O267" s="8">
        <v>234</v>
      </c>
      <c r="P267" s="8">
        <v>346</v>
      </c>
      <c r="Q267" s="6">
        <f t="shared" si="47"/>
        <v>7.9182630906768844E-2</v>
      </c>
      <c r="R267" s="6">
        <f t="shared" si="47"/>
        <v>0.14942528735632185</v>
      </c>
      <c r="S267" s="6">
        <f t="shared" si="47"/>
        <v>0.22094508301404853</v>
      </c>
      <c r="T267" s="7">
        <v>2911</v>
      </c>
      <c r="U267">
        <v>338</v>
      </c>
      <c r="V267">
        <v>14</v>
      </c>
      <c r="W267" s="9">
        <f t="shared" si="49"/>
        <v>4.142011834319527E-2</v>
      </c>
      <c r="X267" s="7">
        <v>91</v>
      </c>
      <c r="Y267" s="9">
        <f t="shared" si="50"/>
        <v>0.26923076923076922</v>
      </c>
      <c r="Z267" s="7">
        <v>101</v>
      </c>
      <c r="AA267" s="9">
        <f t="shared" si="51"/>
        <v>0.29881656804733731</v>
      </c>
      <c r="AB267" s="7">
        <v>246</v>
      </c>
      <c r="AC267" s="7">
        <v>21</v>
      </c>
      <c r="AD267" s="9">
        <f t="shared" si="52"/>
        <v>8.5365853658536592E-2</v>
      </c>
      <c r="AE267" s="7">
        <v>78</v>
      </c>
      <c r="AF267" s="9">
        <f t="shared" si="53"/>
        <v>0.31707317073170732</v>
      </c>
      <c r="AG267" s="7">
        <v>93</v>
      </c>
      <c r="AH267" s="9">
        <f t="shared" si="54"/>
        <v>0.37804878048780488</v>
      </c>
      <c r="AI267" s="7">
        <v>2093</v>
      </c>
      <c r="AJ267" s="7">
        <v>2762</v>
      </c>
      <c r="AK267">
        <v>755</v>
      </c>
      <c r="AL267">
        <v>47</v>
      </c>
      <c r="AM267">
        <v>10</v>
      </c>
      <c r="AN267" s="9">
        <f t="shared" si="55"/>
        <v>7.5496688741721857E-2</v>
      </c>
      <c r="AO267" s="7">
        <v>3004</v>
      </c>
      <c r="AP267" s="7">
        <v>1126</v>
      </c>
      <c r="AQ267" s="9">
        <f t="shared" si="56"/>
        <v>0.37483355525965378</v>
      </c>
      <c r="AR267" s="7">
        <v>1001</v>
      </c>
      <c r="AS267" s="7">
        <v>946</v>
      </c>
      <c r="AT267" s="9">
        <f t="shared" si="57"/>
        <v>0.94505494505494503</v>
      </c>
    </row>
    <row r="268" spans="1:46" ht="15" customHeight="1" x14ac:dyDescent="0.2">
      <c r="A268" t="s">
        <v>617</v>
      </c>
      <c r="B268" t="s">
        <v>620</v>
      </c>
      <c r="C268" t="s">
        <v>621</v>
      </c>
      <c r="D268" s="5">
        <v>4611587</v>
      </c>
      <c r="E268" t="s">
        <v>56</v>
      </c>
      <c r="F268">
        <v>757</v>
      </c>
      <c r="G268">
        <v>409</v>
      </c>
      <c r="H268" s="6">
        <f t="shared" si="48"/>
        <v>0.54029062087186264</v>
      </c>
      <c r="I268" s="49">
        <v>32</v>
      </c>
      <c r="J268" s="7">
        <v>20</v>
      </c>
      <c r="K268" s="7">
        <v>82</v>
      </c>
      <c r="L268" s="7">
        <v>27</v>
      </c>
      <c r="M268" s="8">
        <v>1200</v>
      </c>
      <c r="N268" s="8">
        <v>67</v>
      </c>
      <c r="O268" s="8">
        <v>98</v>
      </c>
      <c r="P268" s="8">
        <v>148</v>
      </c>
      <c r="Q268" s="6">
        <f t="shared" si="47"/>
        <v>5.5833333333333332E-2</v>
      </c>
      <c r="R268" s="6">
        <f t="shared" si="47"/>
        <v>8.1666666666666665E-2</v>
      </c>
      <c r="S268" s="6">
        <f t="shared" si="47"/>
        <v>0.12333333333333334</v>
      </c>
      <c r="T268" s="7">
        <v>1842</v>
      </c>
      <c r="U268">
        <v>307</v>
      </c>
      <c r="V268">
        <v>18</v>
      </c>
      <c r="W268" s="9">
        <f t="shared" si="49"/>
        <v>5.8631921824104233E-2</v>
      </c>
      <c r="X268" s="7">
        <v>81</v>
      </c>
      <c r="Y268" s="9">
        <f t="shared" si="50"/>
        <v>0.26384364820846906</v>
      </c>
      <c r="Z268" s="7">
        <v>90</v>
      </c>
      <c r="AA268" s="9">
        <f t="shared" si="51"/>
        <v>0.29315960912052119</v>
      </c>
      <c r="AB268" s="7">
        <v>240</v>
      </c>
      <c r="AC268" s="7">
        <v>43</v>
      </c>
      <c r="AD268" s="9">
        <f t="shared" si="52"/>
        <v>0.17916666666666667</v>
      </c>
      <c r="AE268" s="7">
        <v>72</v>
      </c>
      <c r="AF268" s="9">
        <f t="shared" si="53"/>
        <v>0.3</v>
      </c>
      <c r="AG268" s="7">
        <v>100</v>
      </c>
      <c r="AH268" s="9">
        <f t="shared" si="54"/>
        <v>0.41666666666666669</v>
      </c>
      <c r="AI268" s="7">
        <v>1263</v>
      </c>
      <c r="AJ268" s="7">
        <v>2001</v>
      </c>
      <c r="AK268">
        <v>0</v>
      </c>
      <c r="AL268">
        <v>0</v>
      </c>
      <c r="AM268">
        <v>0</v>
      </c>
      <c r="AN268" s="9" t="str">
        <f t="shared" si="55"/>
        <v>NA</v>
      </c>
      <c r="AO268" s="7">
        <v>2111</v>
      </c>
      <c r="AP268" s="7">
        <v>1055</v>
      </c>
      <c r="AQ268" s="9">
        <f t="shared" si="56"/>
        <v>0.49976314542870676</v>
      </c>
      <c r="AR268" s="7">
        <v>735</v>
      </c>
      <c r="AS268" s="7">
        <v>686</v>
      </c>
      <c r="AT268" s="9">
        <f t="shared" si="57"/>
        <v>0.93333333333333335</v>
      </c>
    </row>
    <row r="269" spans="1:46" ht="15" customHeight="1" x14ac:dyDescent="0.2">
      <c r="A269" t="s">
        <v>622</v>
      </c>
      <c r="B269" t="s">
        <v>623</v>
      </c>
      <c r="C269" t="s">
        <v>624</v>
      </c>
      <c r="D269" s="5">
        <v>13469396</v>
      </c>
      <c r="E269" t="s">
        <v>90</v>
      </c>
      <c r="F269">
        <v>3180</v>
      </c>
      <c r="G269">
        <v>3168</v>
      </c>
      <c r="H269" s="6">
        <f t="shared" si="48"/>
        <v>0.99622641509433962</v>
      </c>
      <c r="I269" s="49">
        <v>37</v>
      </c>
      <c r="J269" s="7">
        <v>9</v>
      </c>
      <c r="K269" s="7">
        <v>82</v>
      </c>
      <c r="L269" s="7">
        <v>16</v>
      </c>
      <c r="M269" s="8">
        <v>2806</v>
      </c>
      <c r="N269" s="8">
        <v>426</v>
      </c>
      <c r="O269" s="8">
        <v>525</v>
      </c>
      <c r="P269" s="8">
        <v>619</v>
      </c>
      <c r="Q269" s="6">
        <f t="shared" si="47"/>
        <v>0.15181753385602281</v>
      </c>
      <c r="R269" s="6">
        <f t="shared" si="47"/>
        <v>0.18709907341411261</v>
      </c>
      <c r="S269" s="6">
        <f t="shared" si="47"/>
        <v>0.22059871703492517</v>
      </c>
      <c r="T269" s="7">
        <v>10079</v>
      </c>
      <c r="U269">
        <v>253</v>
      </c>
      <c r="V269">
        <v>0</v>
      </c>
      <c r="W269" s="9">
        <f t="shared" si="49"/>
        <v>0</v>
      </c>
      <c r="X269" s="7">
        <v>2</v>
      </c>
      <c r="Y269" s="9">
        <f t="shared" si="50"/>
        <v>7.9051383399209481E-3</v>
      </c>
      <c r="Z269" s="7">
        <v>2</v>
      </c>
      <c r="AA269" s="9">
        <f t="shared" si="51"/>
        <v>7.9051383399209481E-3</v>
      </c>
      <c r="AB269" s="7">
        <v>531</v>
      </c>
      <c r="AC269" s="7">
        <v>44</v>
      </c>
      <c r="AD269" s="9">
        <f t="shared" si="52"/>
        <v>8.2862523540489647E-2</v>
      </c>
      <c r="AE269" s="7">
        <v>69</v>
      </c>
      <c r="AF269" s="9">
        <f t="shared" si="53"/>
        <v>0.12994350282485875</v>
      </c>
      <c r="AG269" s="7">
        <v>108</v>
      </c>
      <c r="AH269" s="9">
        <f t="shared" si="54"/>
        <v>0.20338983050847459</v>
      </c>
      <c r="AI269" s="7">
        <v>7478</v>
      </c>
      <c r="AJ269" s="7">
        <v>8582</v>
      </c>
      <c r="AK269">
        <v>280</v>
      </c>
      <c r="AL269">
        <v>60</v>
      </c>
      <c r="AM269">
        <v>48</v>
      </c>
      <c r="AN269" s="9">
        <f t="shared" si="55"/>
        <v>0.38571428571428573</v>
      </c>
      <c r="AO269" s="7">
        <v>8533</v>
      </c>
      <c r="AP269" s="7">
        <v>3002</v>
      </c>
      <c r="AQ269" s="9">
        <f t="shared" si="56"/>
        <v>0.35181061760225008</v>
      </c>
      <c r="AR269" s="7">
        <v>1420</v>
      </c>
      <c r="AS269" s="7">
        <v>1313</v>
      </c>
      <c r="AT269" s="9">
        <f t="shared" si="57"/>
        <v>0.92464788732394365</v>
      </c>
    </row>
    <row r="270" spans="1:46" ht="15" customHeight="1" x14ac:dyDescent="0.2">
      <c r="A270" t="s">
        <v>622</v>
      </c>
      <c r="B270" t="s">
        <v>625</v>
      </c>
      <c r="C270" t="s">
        <v>626</v>
      </c>
      <c r="D270" s="5">
        <v>1575244</v>
      </c>
      <c r="E270" t="s">
        <v>53</v>
      </c>
      <c r="F270">
        <v>867</v>
      </c>
      <c r="G270">
        <v>543</v>
      </c>
      <c r="H270" s="6">
        <f t="shared" si="48"/>
        <v>0.62629757785467133</v>
      </c>
      <c r="I270" s="49">
        <v>28</v>
      </c>
      <c r="J270" s="7">
        <v>12</v>
      </c>
      <c r="K270" s="7">
        <v>64</v>
      </c>
      <c r="L270" s="7">
        <v>23</v>
      </c>
      <c r="M270" s="8">
        <v>653</v>
      </c>
      <c r="N270" s="8">
        <v>86</v>
      </c>
      <c r="O270" s="8">
        <v>150</v>
      </c>
      <c r="P270" s="8">
        <v>192</v>
      </c>
      <c r="Q270" s="6">
        <f t="shared" si="47"/>
        <v>0.13169984686064318</v>
      </c>
      <c r="R270" s="6">
        <f t="shared" si="47"/>
        <v>0.22970903522205208</v>
      </c>
      <c r="S270" s="6">
        <f t="shared" si="47"/>
        <v>0.29402756508422667</v>
      </c>
      <c r="T270" s="7">
        <v>2558</v>
      </c>
      <c r="U270">
        <v>35</v>
      </c>
      <c r="V270">
        <v>0</v>
      </c>
      <c r="W270" s="9">
        <f t="shared" si="49"/>
        <v>0</v>
      </c>
      <c r="X270" s="7">
        <v>1</v>
      </c>
      <c r="Y270" s="9">
        <f t="shared" si="50"/>
        <v>2.8571428571428571E-2</v>
      </c>
      <c r="Z270" s="7">
        <v>1</v>
      </c>
      <c r="AA270" s="9">
        <f t="shared" si="51"/>
        <v>2.8571428571428571E-2</v>
      </c>
      <c r="AB270" s="7">
        <v>17</v>
      </c>
      <c r="AC270" s="7">
        <v>1</v>
      </c>
      <c r="AD270" s="9">
        <f t="shared" si="52"/>
        <v>5.8823529411764705E-2</v>
      </c>
      <c r="AE270" s="7">
        <v>10</v>
      </c>
      <c r="AF270" s="9">
        <f t="shared" si="53"/>
        <v>0.58823529411764708</v>
      </c>
      <c r="AG270" s="7">
        <v>11</v>
      </c>
      <c r="AH270" s="9">
        <f t="shared" si="54"/>
        <v>0.6470588235294118</v>
      </c>
      <c r="AI270" s="7">
        <v>1460</v>
      </c>
      <c r="AJ270" s="7">
        <v>1805</v>
      </c>
      <c r="AK270">
        <v>479</v>
      </c>
      <c r="AL270">
        <v>34</v>
      </c>
      <c r="AM270">
        <v>61</v>
      </c>
      <c r="AN270" s="9">
        <f t="shared" si="55"/>
        <v>0.19832985386221294</v>
      </c>
      <c r="AO270" s="7">
        <v>2324</v>
      </c>
      <c r="AP270" s="7">
        <v>1057</v>
      </c>
      <c r="AQ270" s="9">
        <f t="shared" si="56"/>
        <v>0.45481927710843373</v>
      </c>
      <c r="AR270" s="7">
        <v>458</v>
      </c>
      <c r="AS270" s="7">
        <v>426</v>
      </c>
      <c r="AT270" s="9">
        <f t="shared" si="57"/>
        <v>0.93013100436681218</v>
      </c>
    </row>
    <row r="271" spans="1:46" ht="15" customHeight="1" x14ac:dyDescent="0.2">
      <c r="A271" t="s">
        <v>622</v>
      </c>
      <c r="B271" t="s">
        <v>627</v>
      </c>
      <c r="C271" t="s">
        <v>628</v>
      </c>
      <c r="D271" s="5">
        <v>610198</v>
      </c>
      <c r="E271" t="s">
        <v>56</v>
      </c>
      <c r="F271">
        <v>149</v>
      </c>
      <c r="G271">
        <v>139</v>
      </c>
      <c r="H271" s="6">
        <f t="shared" si="48"/>
        <v>0.93288590604026844</v>
      </c>
      <c r="I271" s="49">
        <v>35</v>
      </c>
      <c r="J271" s="7">
        <v>20</v>
      </c>
      <c r="K271" s="7">
        <v>62</v>
      </c>
      <c r="L271" s="7">
        <v>29</v>
      </c>
      <c r="M271" s="8">
        <v>223</v>
      </c>
      <c r="N271" s="8">
        <v>8</v>
      </c>
      <c r="O271" s="8">
        <v>10</v>
      </c>
      <c r="P271" s="8">
        <v>14</v>
      </c>
      <c r="Q271" s="6">
        <f t="shared" si="47"/>
        <v>3.5874439461883408E-2</v>
      </c>
      <c r="R271" s="6">
        <f t="shared" si="47"/>
        <v>4.4843049327354258E-2</v>
      </c>
      <c r="S271" s="6">
        <f t="shared" si="47"/>
        <v>6.2780269058295965E-2</v>
      </c>
      <c r="T271" s="7">
        <v>600</v>
      </c>
      <c r="U271">
        <v>19</v>
      </c>
      <c r="V271">
        <v>0</v>
      </c>
      <c r="W271" s="9">
        <f t="shared" si="49"/>
        <v>0</v>
      </c>
      <c r="X271" s="7">
        <v>1</v>
      </c>
      <c r="Y271" s="9">
        <f t="shared" si="50"/>
        <v>5.2631578947368418E-2</v>
      </c>
      <c r="Z271" s="7">
        <v>1</v>
      </c>
      <c r="AA271" s="9">
        <f t="shared" si="51"/>
        <v>5.2631578947368418E-2</v>
      </c>
      <c r="AB271" s="7">
        <v>28</v>
      </c>
      <c r="AC271" s="7">
        <v>3</v>
      </c>
      <c r="AD271" s="9">
        <f t="shared" si="52"/>
        <v>0.10714285714285714</v>
      </c>
      <c r="AE271" s="7">
        <v>4</v>
      </c>
      <c r="AF271" s="9">
        <f t="shared" si="53"/>
        <v>0.14285714285714285</v>
      </c>
      <c r="AG271" s="7">
        <v>7</v>
      </c>
      <c r="AH271" s="9">
        <f t="shared" si="54"/>
        <v>0.25</v>
      </c>
      <c r="AI271" s="7">
        <v>434</v>
      </c>
      <c r="AJ271" s="7">
        <v>629</v>
      </c>
      <c r="AK271">
        <v>175</v>
      </c>
      <c r="AL271">
        <v>50</v>
      </c>
      <c r="AM271">
        <v>86</v>
      </c>
      <c r="AN271" s="9">
        <f t="shared" si="55"/>
        <v>0.77714285714285714</v>
      </c>
      <c r="AO271" s="7">
        <v>510</v>
      </c>
      <c r="AP271" s="7">
        <v>222</v>
      </c>
      <c r="AQ271" s="9">
        <f t="shared" si="56"/>
        <v>0.43529411764705883</v>
      </c>
      <c r="AR271" s="7">
        <v>372</v>
      </c>
      <c r="AS271" s="7">
        <v>353</v>
      </c>
      <c r="AT271" s="9">
        <f t="shared" si="57"/>
        <v>0.94892473118279574</v>
      </c>
    </row>
    <row r="272" spans="1:46" ht="15" customHeight="1" x14ac:dyDescent="0.2">
      <c r="A272" t="s">
        <v>629</v>
      </c>
      <c r="B272" t="s">
        <v>630</v>
      </c>
      <c r="C272" t="s">
        <v>631</v>
      </c>
      <c r="D272" s="5">
        <v>11127315</v>
      </c>
      <c r="E272" t="s">
        <v>53</v>
      </c>
      <c r="F272">
        <v>700</v>
      </c>
      <c r="G272">
        <v>596</v>
      </c>
      <c r="H272" s="6">
        <f t="shared" si="48"/>
        <v>0.85142857142857142</v>
      </c>
      <c r="I272" s="49">
        <v>25</v>
      </c>
      <c r="J272" s="7">
        <v>21</v>
      </c>
      <c r="K272" s="7">
        <v>45</v>
      </c>
      <c r="L272" s="7">
        <v>23</v>
      </c>
      <c r="M272" s="8">
        <v>2683</v>
      </c>
      <c r="N272" s="8">
        <v>235</v>
      </c>
      <c r="O272" s="8">
        <v>405</v>
      </c>
      <c r="P272" s="8">
        <v>625</v>
      </c>
      <c r="Q272" s="6">
        <f t="shared" si="47"/>
        <v>8.7588520313082369E-2</v>
      </c>
      <c r="R272" s="6">
        <f t="shared" si="47"/>
        <v>0.15095042862467387</v>
      </c>
      <c r="S272" s="6">
        <f t="shared" si="47"/>
        <v>0.23294819232202757</v>
      </c>
      <c r="T272" s="7">
        <v>5295</v>
      </c>
      <c r="U272">
        <v>804</v>
      </c>
      <c r="V272">
        <v>55</v>
      </c>
      <c r="W272" s="9">
        <f t="shared" si="49"/>
        <v>6.8407960199004969E-2</v>
      </c>
      <c r="X272" s="7">
        <v>185</v>
      </c>
      <c r="Y272" s="9">
        <f t="shared" si="50"/>
        <v>0.2300995024875622</v>
      </c>
      <c r="Z272" s="7">
        <v>201</v>
      </c>
      <c r="AA272" s="9">
        <f t="shared" si="51"/>
        <v>0.25</v>
      </c>
      <c r="AB272" s="7">
        <v>405</v>
      </c>
      <c r="AC272" s="7">
        <v>39</v>
      </c>
      <c r="AD272" s="9">
        <f t="shared" si="52"/>
        <v>9.6296296296296297E-2</v>
      </c>
      <c r="AE272" s="7">
        <v>174</v>
      </c>
      <c r="AF272" s="9">
        <f t="shared" si="53"/>
        <v>0.42962962962962964</v>
      </c>
      <c r="AG272" s="7">
        <v>201</v>
      </c>
      <c r="AH272" s="9">
        <f t="shared" si="54"/>
        <v>0.49629629629629629</v>
      </c>
      <c r="AI272" s="7">
        <v>3841</v>
      </c>
      <c r="AJ272" s="7">
        <v>4151</v>
      </c>
      <c r="AK272">
        <v>58</v>
      </c>
      <c r="AL272">
        <v>47</v>
      </c>
      <c r="AM272">
        <v>11</v>
      </c>
      <c r="AN272" s="9">
        <f t="shared" si="55"/>
        <v>1</v>
      </c>
      <c r="AO272" s="7">
        <v>4756</v>
      </c>
      <c r="AP272" s="7">
        <v>2221</v>
      </c>
      <c r="AQ272" s="9">
        <f t="shared" si="56"/>
        <v>0.46698906644238858</v>
      </c>
      <c r="AR272" s="7">
        <v>1932</v>
      </c>
      <c r="AS272" s="7">
        <v>1743</v>
      </c>
      <c r="AT272" s="9">
        <f t="shared" si="57"/>
        <v>0.90217391304347827</v>
      </c>
    </row>
    <row r="273" spans="1:46" ht="15" customHeight="1" x14ac:dyDescent="0.2">
      <c r="A273" t="s">
        <v>629</v>
      </c>
      <c r="B273" t="s">
        <v>632</v>
      </c>
      <c r="C273" t="s">
        <v>633</v>
      </c>
      <c r="D273" s="12">
        <v>0</v>
      </c>
      <c r="E273" t="s">
        <v>53</v>
      </c>
      <c r="F273">
        <v>519</v>
      </c>
      <c r="G273">
        <v>399</v>
      </c>
      <c r="H273" s="6">
        <f t="shared" si="48"/>
        <v>0.76878612716763006</v>
      </c>
      <c r="I273" s="49">
        <v>18</v>
      </c>
      <c r="J273" s="7">
        <v>11</v>
      </c>
      <c r="K273" s="7">
        <v>79</v>
      </c>
      <c r="L273" s="7">
        <v>21</v>
      </c>
      <c r="M273" s="8">
        <v>537</v>
      </c>
      <c r="N273" s="8">
        <v>17</v>
      </c>
      <c r="O273" s="8">
        <v>39</v>
      </c>
      <c r="P273" s="8">
        <v>57</v>
      </c>
      <c r="Q273" s="6">
        <f t="shared" si="47"/>
        <v>3.165735567970205E-2</v>
      </c>
      <c r="R273" s="6">
        <f t="shared" si="47"/>
        <v>7.2625698324022353E-2</v>
      </c>
      <c r="S273" s="6">
        <f t="shared" si="47"/>
        <v>0.10614525139664804</v>
      </c>
      <c r="T273" s="7">
        <v>751</v>
      </c>
      <c r="U273">
        <v>96</v>
      </c>
      <c r="V273">
        <v>4</v>
      </c>
      <c r="W273" s="9">
        <f t="shared" si="49"/>
        <v>4.1666666666666664E-2</v>
      </c>
      <c r="X273" s="7">
        <v>15</v>
      </c>
      <c r="Y273" s="9">
        <f t="shared" si="50"/>
        <v>0.15625</v>
      </c>
      <c r="Z273" s="7">
        <v>18</v>
      </c>
      <c r="AA273" s="9">
        <f t="shared" si="51"/>
        <v>0.1875</v>
      </c>
      <c r="AB273" s="7">
        <v>180</v>
      </c>
      <c r="AC273" s="7">
        <v>18</v>
      </c>
      <c r="AD273" s="9">
        <f t="shared" si="52"/>
        <v>0.1</v>
      </c>
      <c r="AE273" s="7">
        <v>49</v>
      </c>
      <c r="AF273" s="9">
        <f t="shared" si="53"/>
        <v>0.2722222222222222</v>
      </c>
      <c r="AG273" s="7">
        <v>64</v>
      </c>
      <c r="AH273" s="9">
        <f t="shared" si="54"/>
        <v>0.35555555555555557</v>
      </c>
      <c r="AI273" s="7">
        <v>565</v>
      </c>
      <c r="AJ273" s="7">
        <v>747</v>
      </c>
      <c r="AK273">
        <v>43</v>
      </c>
      <c r="AL273">
        <v>21</v>
      </c>
      <c r="AM273">
        <v>8</v>
      </c>
      <c r="AN273" s="9">
        <f t="shared" si="55"/>
        <v>0.67441860465116277</v>
      </c>
      <c r="AO273" s="7">
        <v>1153</v>
      </c>
      <c r="AP273" s="7">
        <v>817</v>
      </c>
      <c r="AQ273" s="9">
        <f t="shared" si="56"/>
        <v>0.70858629661751948</v>
      </c>
      <c r="AR273" s="7">
        <v>342</v>
      </c>
      <c r="AS273" s="7">
        <v>259</v>
      </c>
      <c r="AT273" s="9">
        <f t="shared" si="57"/>
        <v>0.75730994152046782</v>
      </c>
    </row>
    <row r="274" spans="1:46" ht="15" customHeight="1" x14ac:dyDescent="0.2">
      <c r="A274" t="s">
        <v>629</v>
      </c>
      <c r="B274" t="s">
        <v>634</v>
      </c>
      <c r="C274" t="s">
        <v>635</v>
      </c>
      <c r="D274" s="5">
        <v>253290</v>
      </c>
      <c r="E274" t="s">
        <v>53</v>
      </c>
      <c r="F274">
        <v>0</v>
      </c>
      <c r="G274">
        <v>0</v>
      </c>
      <c r="H274" s="6" t="str">
        <f t="shared" si="48"/>
        <v>NA</v>
      </c>
      <c r="M274" s="8">
        <v>0</v>
      </c>
      <c r="N274" s="8">
        <v>0</v>
      </c>
      <c r="O274" s="8">
        <v>0</v>
      </c>
      <c r="P274" s="8">
        <v>0</v>
      </c>
      <c r="Q274" s="6" t="str">
        <f t="shared" si="47"/>
        <v>NA</v>
      </c>
      <c r="R274" s="6" t="str">
        <f t="shared" si="47"/>
        <v>NA</v>
      </c>
      <c r="S274" s="6" t="str">
        <f t="shared" si="47"/>
        <v>NA</v>
      </c>
      <c r="W274" s="9" t="str">
        <f t="shared" si="49"/>
        <v>NA</v>
      </c>
      <c r="Y274" s="9" t="str">
        <f t="shared" si="50"/>
        <v>NA</v>
      </c>
      <c r="AA274" s="9" t="str">
        <f t="shared" si="51"/>
        <v>NA</v>
      </c>
      <c r="AD274" s="9" t="str">
        <f t="shared" si="52"/>
        <v>NA</v>
      </c>
      <c r="AF274" s="9" t="str">
        <f t="shared" si="53"/>
        <v>NA</v>
      </c>
      <c r="AH274" s="9" t="str">
        <f t="shared" si="54"/>
        <v>NA</v>
      </c>
      <c r="AN274" s="9" t="str">
        <f t="shared" si="55"/>
        <v>NA</v>
      </c>
      <c r="AQ274" s="9" t="str">
        <f t="shared" si="56"/>
        <v>NA</v>
      </c>
      <c r="AT274" s="9" t="str">
        <f t="shared" si="57"/>
        <v>NA</v>
      </c>
    </row>
    <row r="275" spans="1:46" ht="15" customHeight="1" x14ac:dyDescent="0.2">
      <c r="A275" t="s">
        <v>629</v>
      </c>
      <c r="B275" t="s">
        <v>636</v>
      </c>
      <c r="C275" t="s">
        <v>637</v>
      </c>
      <c r="D275" s="5">
        <v>5040772</v>
      </c>
      <c r="E275" t="s">
        <v>53</v>
      </c>
      <c r="F275">
        <v>423</v>
      </c>
      <c r="G275">
        <v>282</v>
      </c>
      <c r="H275" s="6">
        <f t="shared" si="48"/>
        <v>0.66666666666666663</v>
      </c>
      <c r="I275" s="49">
        <v>44</v>
      </c>
      <c r="J275" s="7">
        <v>27</v>
      </c>
      <c r="K275" s="7">
        <v>60</v>
      </c>
      <c r="L275" s="7">
        <v>29</v>
      </c>
      <c r="M275" s="8">
        <v>1253</v>
      </c>
      <c r="N275" s="8">
        <v>63</v>
      </c>
      <c r="O275" s="8">
        <v>125</v>
      </c>
      <c r="P275" s="8">
        <v>199</v>
      </c>
      <c r="Q275" s="6">
        <f t="shared" si="47"/>
        <v>5.027932960893855E-2</v>
      </c>
      <c r="R275" s="6">
        <f t="shared" si="47"/>
        <v>9.9760574620909814E-2</v>
      </c>
      <c r="S275" s="6">
        <f t="shared" si="47"/>
        <v>0.15881883479648842</v>
      </c>
      <c r="T275" s="7">
        <v>2266</v>
      </c>
      <c r="U275">
        <v>286</v>
      </c>
      <c r="V275">
        <v>32</v>
      </c>
      <c r="W275" s="9">
        <f t="shared" si="49"/>
        <v>0.11188811188811189</v>
      </c>
      <c r="X275" s="7">
        <v>77</v>
      </c>
      <c r="Y275" s="9">
        <f t="shared" si="50"/>
        <v>0.26923076923076922</v>
      </c>
      <c r="Z275" s="7">
        <v>102</v>
      </c>
      <c r="AA275" s="9">
        <f t="shared" si="51"/>
        <v>0.35664335664335667</v>
      </c>
      <c r="AB275" s="7">
        <v>193</v>
      </c>
      <c r="AC275" s="7">
        <v>53</v>
      </c>
      <c r="AD275" s="9">
        <f t="shared" si="52"/>
        <v>0.27461139896373055</v>
      </c>
      <c r="AE275" s="7">
        <v>40</v>
      </c>
      <c r="AF275" s="9">
        <f t="shared" si="53"/>
        <v>0.20725388601036268</v>
      </c>
      <c r="AG275" s="7">
        <v>88</v>
      </c>
      <c r="AH275" s="9">
        <f t="shared" si="54"/>
        <v>0.45595854922279794</v>
      </c>
      <c r="AI275" s="7">
        <v>1672</v>
      </c>
      <c r="AJ275" s="7">
        <v>1793</v>
      </c>
      <c r="AK275">
        <v>48</v>
      </c>
      <c r="AL275">
        <v>1</v>
      </c>
      <c r="AM275">
        <v>46</v>
      </c>
      <c r="AN275" s="9">
        <f t="shared" si="55"/>
        <v>0.97916666666666663</v>
      </c>
      <c r="AO275" s="7">
        <v>2307</v>
      </c>
      <c r="AP275" s="7">
        <v>1133</v>
      </c>
      <c r="AQ275" s="9">
        <f t="shared" si="56"/>
        <v>0.49111400086692675</v>
      </c>
      <c r="AR275" s="7">
        <v>816</v>
      </c>
      <c r="AS275" s="7">
        <v>740</v>
      </c>
      <c r="AT275" s="9">
        <f t="shared" si="57"/>
        <v>0.90686274509803921</v>
      </c>
    </row>
    <row r="276" spans="1:46" ht="15" customHeight="1" x14ac:dyDescent="0.2">
      <c r="A276" t="s">
        <v>629</v>
      </c>
      <c r="B276" t="s">
        <v>638</v>
      </c>
      <c r="C276" t="s">
        <v>639</v>
      </c>
      <c r="D276" s="5">
        <v>351754</v>
      </c>
      <c r="E276" t="s">
        <v>53</v>
      </c>
      <c r="F276">
        <v>48</v>
      </c>
      <c r="G276">
        <v>17</v>
      </c>
      <c r="H276" s="6">
        <f t="shared" si="48"/>
        <v>0.35416666666666669</v>
      </c>
      <c r="I276" s="49">
        <v>16</v>
      </c>
      <c r="J276" s="7">
        <v>11</v>
      </c>
      <c r="K276" s="7">
        <v>94</v>
      </c>
      <c r="L276" s="7">
        <v>16</v>
      </c>
      <c r="M276" s="8">
        <v>187</v>
      </c>
      <c r="N276" s="8">
        <v>1</v>
      </c>
      <c r="O276" s="8">
        <v>2</v>
      </c>
      <c r="P276" s="8">
        <v>3</v>
      </c>
      <c r="Q276" s="6">
        <f t="shared" si="47"/>
        <v>5.3475935828877002E-3</v>
      </c>
      <c r="R276" s="6">
        <f t="shared" si="47"/>
        <v>1.06951871657754E-2</v>
      </c>
      <c r="S276" s="6">
        <f t="shared" si="47"/>
        <v>1.6042780748663103E-2</v>
      </c>
      <c r="T276" s="7">
        <v>131</v>
      </c>
      <c r="U276">
        <v>29</v>
      </c>
      <c r="V276">
        <v>0</v>
      </c>
      <c r="W276" s="9">
        <f t="shared" si="49"/>
        <v>0</v>
      </c>
      <c r="X276" s="7">
        <v>2</v>
      </c>
      <c r="Y276" s="9">
        <f t="shared" si="50"/>
        <v>6.8965517241379309E-2</v>
      </c>
      <c r="Z276" s="7">
        <v>2</v>
      </c>
      <c r="AA276" s="9">
        <f t="shared" si="51"/>
        <v>6.8965517241379309E-2</v>
      </c>
      <c r="AB276" s="7">
        <v>35</v>
      </c>
      <c r="AC276" s="7">
        <v>3</v>
      </c>
      <c r="AD276" s="9">
        <f t="shared" si="52"/>
        <v>8.5714285714285715E-2</v>
      </c>
      <c r="AE276" s="7">
        <v>11</v>
      </c>
      <c r="AF276" s="9">
        <f t="shared" si="53"/>
        <v>0.31428571428571428</v>
      </c>
      <c r="AG276" s="7">
        <v>13</v>
      </c>
      <c r="AH276" s="9">
        <f t="shared" si="54"/>
        <v>0.37142857142857144</v>
      </c>
      <c r="AI276" s="7">
        <v>114</v>
      </c>
      <c r="AJ276" s="7">
        <v>137</v>
      </c>
      <c r="AK276">
        <v>0</v>
      </c>
      <c r="AL276">
        <v>0</v>
      </c>
      <c r="AM276">
        <v>0</v>
      </c>
      <c r="AN276" s="9" t="str">
        <f t="shared" si="55"/>
        <v>NA</v>
      </c>
      <c r="AO276" s="7">
        <v>139</v>
      </c>
      <c r="AP276" s="7">
        <v>86</v>
      </c>
      <c r="AQ276" s="9">
        <f t="shared" si="56"/>
        <v>0.61870503597122306</v>
      </c>
      <c r="AR276" s="7">
        <v>74</v>
      </c>
      <c r="AS276" s="7">
        <v>65</v>
      </c>
      <c r="AT276" s="9">
        <f t="shared" si="57"/>
        <v>0.8783783783783784</v>
      </c>
    </row>
    <row r="277" spans="1:46" ht="15" customHeight="1" x14ac:dyDescent="0.2">
      <c r="A277" t="s">
        <v>629</v>
      </c>
      <c r="B277" t="s">
        <v>640</v>
      </c>
      <c r="C277" t="s">
        <v>641</v>
      </c>
      <c r="D277" s="5">
        <v>8296514</v>
      </c>
      <c r="E277" t="s">
        <v>53</v>
      </c>
      <c r="F277">
        <v>720</v>
      </c>
      <c r="G277">
        <v>714</v>
      </c>
      <c r="H277" s="6">
        <f t="shared" si="48"/>
        <v>0.9916666666666667</v>
      </c>
      <c r="I277" s="49">
        <v>41</v>
      </c>
      <c r="J277" s="7">
        <v>22</v>
      </c>
      <c r="K277" s="7">
        <v>63</v>
      </c>
      <c r="L277" s="7">
        <v>26</v>
      </c>
      <c r="M277" s="8">
        <v>1943</v>
      </c>
      <c r="N277" s="8">
        <v>243</v>
      </c>
      <c r="O277" s="8">
        <v>391</v>
      </c>
      <c r="P277" s="8">
        <v>497</v>
      </c>
      <c r="Q277" s="6">
        <f t="shared" si="47"/>
        <v>0.12506433350488935</v>
      </c>
      <c r="R277" s="6">
        <f t="shared" si="47"/>
        <v>0.20123520329387545</v>
      </c>
      <c r="S277" s="6">
        <f t="shared" si="47"/>
        <v>0.25579001544004115</v>
      </c>
      <c r="T277" s="7">
        <v>5281</v>
      </c>
      <c r="U277">
        <v>612</v>
      </c>
      <c r="V277">
        <v>7</v>
      </c>
      <c r="W277" s="9">
        <f t="shared" si="49"/>
        <v>1.1437908496732025E-2</v>
      </c>
      <c r="X277" s="7">
        <v>62</v>
      </c>
      <c r="Y277" s="9">
        <f t="shared" si="50"/>
        <v>0.10130718954248366</v>
      </c>
      <c r="Z277" s="7">
        <v>68</v>
      </c>
      <c r="AA277" s="9">
        <f t="shared" si="51"/>
        <v>0.1111111111111111</v>
      </c>
      <c r="AB277" s="7">
        <v>268</v>
      </c>
      <c r="AC277" s="7">
        <v>42</v>
      </c>
      <c r="AD277" s="9">
        <f t="shared" si="52"/>
        <v>0.15671641791044777</v>
      </c>
      <c r="AE277" s="7">
        <v>100</v>
      </c>
      <c r="AF277" s="9">
        <f t="shared" si="53"/>
        <v>0.37313432835820898</v>
      </c>
      <c r="AG277" s="7">
        <v>130</v>
      </c>
      <c r="AH277" s="9">
        <f t="shared" si="54"/>
        <v>0.48507462686567165</v>
      </c>
      <c r="AI277" s="7">
        <v>3115</v>
      </c>
      <c r="AJ277" s="7">
        <v>3239</v>
      </c>
      <c r="AK277">
        <v>113</v>
      </c>
      <c r="AL277">
        <v>12</v>
      </c>
      <c r="AM277">
        <v>17</v>
      </c>
      <c r="AN277" s="9">
        <f t="shared" si="55"/>
        <v>0.25663716814159293</v>
      </c>
      <c r="AO277" s="7">
        <v>4474</v>
      </c>
      <c r="AP277" s="7">
        <v>1518</v>
      </c>
      <c r="AQ277" s="9">
        <f t="shared" si="56"/>
        <v>0.33929369691551187</v>
      </c>
      <c r="AR277" s="7">
        <v>1404</v>
      </c>
      <c r="AS277" s="7">
        <v>1328</v>
      </c>
      <c r="AT277" s="9">
        <f t="shared" si="57"/>
        <v>0.94586894586894588</v>
      </c>
    </row>
    <row r="278" spans="1:46" ht="15" customHeight="1" x14ac:dyDescent="0.2">
      <c r="A278" t="s">
        <v>629</v>
      </c>
      <c r="B278" t="s">
        <v>642</v>
      </c>
      <c r="C278" t="s">
        <v>643</v>
      </c>
      <c r="D278" s="5">
        <v>3867818</v>
      </c>
      <c r="E278" t="s">
        <v>53</v>
      </c>
      <c r="F278">
        <v>186</v>
      </c>
      <c r="G278">
        <v>36</v>
      </c>
      <c r="H278" s="6">
        <f t="shared" si="48"/>
        <v>0.19354838709677419</v>
      </c>
      <c r="I278" s="49">
        <v>81</v>
      </c>
      <c r="J278" s="7">
        <v>25</v>
      </c>
      <c r="K278" s="7">
        <v>74</v>
      </c>
      <c r="L278" s="7">
        <v>28</v>
      </c>
      <c r="M278" s="8">
        <v>349</v>
      </c>
      <c r="N278" s="8">
        <v>1</v>
      </c>
      <c r="O278" s="8">
        <v>5</v>
      </c>
      <c r="P278" s="8">
        <v>11</v>
      </c>
      <c r="Q278" s="6">
        <f t="shared" si="47"/>
        <v>2.8653295128939827E-3</v>
      </c>
      <c r="R278" s="6">
        <f t="shared" si="47"/>
        <v>1.4326647564469915E-2</v>
      </c>
      <c r="S278" s="6">
        <f t="shared" si="47"/>
        <v>3.151862464183381E-2</v>
      </c>
      <c r="T278" s="7">
        <v>407</v>
      </c>
      <c r="U278">
        <v>140</v>
      </c>
      <c r="V278">
        <v>24</v>
      </c>
      <c r="W278" s="9">
        <f t="shared" si="49"/>
        <v>0.17142857142857143</v>
      </c>
      <c r="X278" s="7">
        <v>56</v>
      </c>
      <c r="Y278" s="9">
        <f t="shared" si="50"/>
        <v>0.4</v>
      </c>
      <c r="Z278" s="7">
        <v>76</v>
      </c>
      <c r="AA278" s="9">
        <f t="shared" si="51"/>
        <v>0.54285714285714282</v>
      </c>
      <c r="AB278" s="7">
        <v>191</v>
      </c>
      <c r="AC278" s="7">
        <v>33</v>
      </c>
      <c r="AD278" s="9">
        <f t="shared" si="52"/>
        <v>0.17277486910994763</v>
      </c>
      <c r="AE278" s="7">
        <v>95</v>
      </c>
      <c r="AF278" s="9">
        <f t="shared" si="53"/>
        <v>0.49738219895287961</v>
      </c>
      <c r="AG278" s="7">
        <v>112</v>
      </c>
      <c r="AH278" s="9">
        <f t="shared" si="54"/>
        <v>0.58638743455497377</v>
      </c>
      <c r="AI278" s="7">
        <v>332</v>
      </c>
      <c r="AJ278" s="7">
        <v>674</v>
      </c>
      <c r="AK278">
        <v>0</v>
      </c>
      <c r="AL278">
        <v>0</v>
      </c>
      <c r="AM278">
        <v>0</v>
      </c>
      <c r="AN278" s="9" t="str">
        <f t="shared" si="55"/>
        <v>NA</v>
      </c>
      <c r="AO278" s="7">
        <v>775</v>
      </c>
      <c r="AP278" s="7">
        <v>608</v>
      </c>
      <c r="AQ278" s="9">
        <f t="shared" si="56"/>
        <v>0.78451612903225809</v>
      </c>
      <c r="AR278" s="7">
        <v>577</v>
      </c>
      <c r="AS278" s="7">
        <v>515</v>
      </c>
      <c r="AT278" s="9">
        <f t="shared" si="57"/>
        <v>0.89254766031195842</v>
      </c>
    </row>
    <row r="279" spans="1:46" ht="15" customHeight="1" x14ac:dyDescent="0.2">
      <c r="A279" t="s">
        <v>629</v>
      </c>
      <c r="B279" t="s">
        <v>644</v>
      </c>
      <c r="C279" t="s">
        <v>645</v>
      </c>
      <c r="D279" s="5">
        <v>10873277</v>
      </c>
      <c r="E279" t="s">
        <v>53</v>
      </c>
      <c r="F279">
        <v>909</v>
      </c>
      <c r="G279">
        <v>724</v>
      </c>
      <c r="H279" s="6">
        <f t="shared" si="48"/>
        <v>0.79647964796479653</v>
      </c>
      <c r="I279" s="49">
        <v>34</v>
      </c>
      <c r="J279" s="7">
        <v>19</v>
      </c>
      <c r="K279" s="7">
        <v>71</v>
      </c>
      <c r="L279" s="7">
        <v>23</v>
      </c>
      <c r="M279" s="8">
        <v>1652</v>
      </c>
      <c r="N279" s="8">
        <v>189</v>
      </c>
      <c r="O279" s="8">
        <v>296</v>
      </c>
      <c r="P279" s="8">
        <v>359</v>
      </c>
      <c r="Q279" s="6">
        <f t="shared" si="47"/>
        <v>0.11440677966101695</v>
      </c>
      <c r="R279" s="6">
        <f t="shared" si="47"/>
        <v>0.1791767554479419</v>
      </c>
      <c r="S279" s="6">
        <f t="shared" si="47"/>
        <v>0.21731234866828086</v>
      </c>
      <c r="T279" s="7">
        <v>4076</v>
      </c>
      <c r="U279">
        <v>582</v>
      </c>
      <c r="V279">
        <v>19</v>
      </c>
      <c r="W279" s="9">
        <f t="shared" si="49"/>
        <v>3.2646048109965638E-2</v>
      </c>
      <c r="X279" s="7">
        <v>121</v>
      </c>
      <c r="Y279" s="9">
        <f t="shared" si="50"/>
        <v>0.20790378006872853</v>
      </c>
      <c r="Z279" s="7">
        <v>131</v>
      </c>
      <c r="AA279" s="9">
        <f t="shared" si="51"/>
        <v>0.22508591065292097</v>
      </c>
      <c r="AB279" s="7">
        <v>217</v>
      </c>
      <c r="AC279" s="7">
        <v>26</v>
      </c>
      <c r="AD279" s="9">
        <f t="shared" si="52"/>
        <v>0.11981566820276497</v>
      </c>
      <c r="AE279" s="7">
        <v>111</v>
      </c>
      <c r="AF279" s="9">
        <f t="shared" si="53"/>
        <v>0.51152073732718895</v>
      </c>
      <c r="AG279" s="7">
        <v>127</v>
      </c>
      <c r="AH279" s="9">
        <f t="shared" si="54"/>
        <v>0.58525345622119818</v>
      </c>
      <c r="AI279" s="7">
        <v>2927</v>
      </c>
      <c r="AJ279" s="7">
        <v>3184</v>
      </c>
      <c r="AK279">
        <v>352</v>
      </c>
      <c r="AL279">
        <v>16</v>
      </c>
      <c r="AM279">
        <v>137</v>
      </c>
      <c r="AN279" s="9">
        <f t="shared" si="55"/>
        <v>0.43465909090909088</v>
      </c>
      <c r="AO279" s="7">
        <v>3843</v>
      </c>
      <c r="AP279" s="7">
        <v>1710</v>
      </c>
      <c r="AQ279" s="9">
        <f t="shared" si="56"/>
        <v>0.44496487119437939</v>
      </c>
      <c r="AR279" s="7">
        <v>909</v>
      </c>
      <c r="AS279" s="7">
        <v>851</v>
      </c>
      <c r="AT279" s="9">
        <f t="shared" si="57"/>
        <v>0.93619361936193624</v>
      </c>
    </row>
    <row r="280" spans="1:46" ht="15" customHeight="1" x14ac:dyDescent="0.2">
      <c r="A280" t="s">
        <v>629</v>
      </c>
      <c r="B280" t="s">
        <v>646</v>
      </c>
      <c r="C280" t="s">
        <v>647</v>
      </c>
      <c r="D280" s="5">
        <v>211918</v>
      </c>
      <c r="E280" t="s">
        <v>53</v>
      </c>
      <c r="F280">
        <v>66</v>
      </c>
      <c r="G280">
        <v>66</v>
      </c>
      <c r="H280" s="6">
        <f t="shared" si="48"/>
        <v>1</v>
      </c>
      <c r="I280" s="49">
        <v>36</v>
      </c>
      <c r="J280" s="7">
        <v>21</v>
      </c>
      <c r="K280" s="7">
        <v>44</v>
      </c>
      <c r="L280" s="7">
        <v>24</v>
      </c>
      <c r="M280" s="8">
        <v>238</v>
      </c>
      <c r="N280" s="8">
        <v>9</v>
      </c>
      <c r="O280" s="8">
        <v>25</v>
      </c>
      <c r="P280" s="8">
        <v>30</v>
      </c>
      <c r="Q280" s="6">
        <f t="shared" si="47"/>
        <v>3.7815126050420166E-2</v>
      </c>
      <c r="R280" s="6">
        <f t="shared" si="47"/>
        <v>0.10504201680672269</v>
      </c>
      <c r="S280" s="6">
        <f t="shared" si="47"/>
        <v>0.12605042016806722</v>
      </c>
      <c r="T280" s="7">
        <v>511</v>
      </c>
      <c r="U280">
        <v>27</v>
      </c>
      <c r="V280">
        <v>1</v>
      </c>
      <c r="W280" s="9">
        <f t="shared" si="49"/>
        <v>3.7037037037037035E-2</v>
      </c>
      <c r="X280" s="7">
        <v>2</v>
      </c>
      <c r="Y280" s="9">
        <f t="shared" si="50"/>
        <v>7.407407407407407E-2</v>
      </c>
      <c r="Z280" s="7">
        <v>3</v>
      </c>
      <c r="AA280" s="9">
        <f t="shared" si="51"/>
        <v>0.1111111111111111</v>
      </c>
      <c r="AB280" s="7">
        <v>78</v>
      </c>
      <c r="AC280" s="7">
        <v>13</v>
      </c>
      <c r="AD280" s="9">
        <f t="shared" si="52"/>
        <v>0.16666666666666666</v>
      </c>
      <c r="AE280" s="7">
        <v>17</v>
      </c>
      <c r="AF280" s="9">
        <f t="shared" si="53"/>
        <v>0.21794871794871795</v>
      </c>
      <c r="AG280" s="7">
        <v>29</v>
      </c>
      <c r="AH280" s="9">
        <f t="shared" si="54"/>
        <v>0.37179487179487181</v>
      </c>
      <c r="AI280" s="7">
        <v>415</v>
      </c>
      <c r="AJ280" s="7">
        <v>477</v>
      </c>
      <c r="AK280">
        <v>0</v>
      </c>
      <c r="AL280">
        <v>0</v>
      </c>
      <c r="AM280">
        <v>0</v>
      </c>
      <c r="AN280" s="9" t="str">
        <f t="shared" si="55"/>
        <v>NA</v>
      </c>
      <c r="AO280" s="7">
        <v>480</v>
      </c>
      <c r="AP280" s="7">
        <v>190</v>
      </c>
      <c r="AQ280" s="9">
        <f t="shared" si="56"/>
        <v>0.39583333333333331</v>
      </c>
      <c r="AR280" s="7">
        <v>148</v>
      </c>
      <c r="AS280" s="7">
        <v>120</v>
      </c>
      <c r="AT280" s="9">
        <f t="shared" si="57"/>
        <v>0.81081081081081086</v>
      </c>
    </row>
    <row r="281" spans="1:46" ht="15" customHeight="1" x14ac:dyDescent="0.2">
      <c r="A281" t="s">
        <v>629</v>
      </c>
      <c r="B281" t="s">
        <v>648</v>
      </c>
      <c r="C281" t="s">
        <v>649</v>
      </c>
      <c r="D281" s="5">
        <v>1563384</v>
      </c>
      <c r="E281" t="s">
        <v>53</v>
      </c>
      <c r="F281">
        <v>248</v>
      </c>
      <c r="G281">
        <v>205</v>
      </c>
      <c r="H281" s="6">
        <f t="shared" si="48"/>
        <v>0.82661290322580649</v>
      </c>
      <c r="I281" s="49">
        <v>0</v>
      </c>
      <c r="J281" s="7">
        <v>0</v>
      </c>
      <c r="K281" s="7">
        <v>0</v>
      </c>
      <c r="L281" s="7">
        <v>0</v>
      </c>
      <c r="M281" s="8">
        <v>0</v>
      </c>
      <c r="N281" s="8">
        <v>0</v>
      </c>
      <c r="O281" s="8">
        <v>0</v>
      </c>
      <c r="P281" s="8">
        <v>0</v>
      </c>
      <c r="Q281" s="6" t="str">
        <f t="shared" si="47"/>
        <v>NA</v>
      </c>
      <c r="R281" s="6" t="str">
        <f t="shared" si="47"/>
        <v>NA</v>
      </c>
      <c r="S281" s="6" t="str">
        <f t="shared" si="47"/>
        <v>NA</v>
      </c>
      <c r="T281" s="7">
        <v>0</v>
      </c>
      <c r="U281">
        <v>0</v>
      </c>
      <c r="V281">
        <v>0</v>
      </c>
      <c r="W281" s="9" t="str">
        <f t="shared" si="49"/>
        <v>NA</v>
      </c>
      <c r="X281" s="7">
        <v>0</v>
      </c>
      <c r="Y281" s="9" t="str">
        <f t="shared" si="50"/>
        <v>NA</v>
      </c>
      <c r="Z281" s="7">
        <v>0</v>
      </c>
      <c r="AA281" s="9" t="str">
        <f t="shared" si="51"/>
        <v>NA</v>
      </c>
      <c r="AB281" s="7">
        <v>0</v>
      </c>
      <c r="AC281" s="7">
        <v>0</v>
      </c>
      <c r="AD281" s="9" t="str">
        <f t="shared" si="52"/>
        <v>NA</v>
      </c>
      <c r="AE281" s="7">
        <v>0</v>
      </c>
      <c r="AF281" s="9" t="str">
        <f t="shared" si="53"/>
        <v>NA</v>
      </c>
      <c r="AG281" s="7">
        <v>0</v>
      </c>
      <c r="AH281" s="9" t="str">
        <f t="shared" si="54"/>
        <v>NA</v>
      </c>
      <c r="AI281" s="7">
        <v>0</v>
      </c>
      <c r="AJ281" s="7">
        <v>0</v>
      </c>
      <c r="AK281">
        <v>0</v>
      </c>
      <c r="AL281">
        <v>0</v>
      </c>
      <c r="AM281">
        <v>0</v>
      </c>
      <c r="AN281" s="9" t="str">
        <f t="shared" si="55"/>
        <v>NA</v>
      </c>
      <c r="AO281" s="7">
        <v>0</v>
      </c>
      <c r="AP281" s="7">
        <v>0</v>
      </c>
      <c r="AQ281" s="9" t="str">
        <f t="shared" si="56"/>
        <v>NA</v>
      </c>
      <c r="AR281" s="7">
        <v>0</v>
      </c>
      <c r="AS281" s="7">
        <v>0</v>
      </c>
      <c r="AT281" s="9" t="str">
        <f t="shared" si="57"/>
        <v>NA</v>
      </c>
    </row>
    <row r="282" spans="1:46" ht="15" customHeight="1" x14ac:dyDescent="0.2">
      <c r="A282" t="s">
        <v>629</v>
      </c>
      <c r="B282" t="s">
        <v>650</v>
      </c>
      <c r="C282" t="s">
        <v>651</v>
      </c>
      <c r="D282" s="5">
        <v>3210595</v>
      </c>
      <c r="E282" t="s">
        <v>53</v>
      </c>
      <c r="F282">
        <v>85</v>
      </c>
      <c r="G282">
        <v>85</v>
      </c>
      <c r="H282" s="6">
        <f t="shared" si="48"/>
        <v>1</v>
      </c>
      <c r="I282" s="49">
        <v>34</v>
      </c>
      <c r="J282" s="7">
        <v>24</v>
      </c>
      <c r="K282" s="7">
        <v>45</v>
      </c>
      <c r="L282" s="7">
        <v>27</v>
      </c>
      <c r="M282" s="8">
        <v>556</v>
      </c>
      <c r="N282" s="8">
        <v>31</v>
      </c>
      <c r="O282" s="8">
        <v>66</v>
      </c>
      <c r="P282" s="8">
        <v>89</v>
      </c>
      <c r="Q282" s="6">
        <f t="shared" si="47"/>
        <v>5.5755395683453238E-2</v>
      </c>
      <c r="R282" s="6">
        <f t="shared" si="47"/>
        <v>0.11870503597122302</v>
      </c>
      <c r="S282" s="6">
        <f t="shared" si="47"/>
        <v>0.16007194244604317</v>
      </c>
      <c r="T282" s="7">
        <v>771</v>
      </c>
      <c r="U282">
        <v>191</v>
      </c>
      <c r="V282">
        <v>15</v>
      </c>
      <c r="W282" s="9">
        <f t="shared" si="49"/>
        <v>7.8534031413612565E-2</v>
      </c>
      <c r="X282" s="7">
        <v>120</v>
      </c>
      <c r="Y282" s="9">
        <f t="shared" si="50"/>
        <v>0.62827225130890052</v>
      </c>
      <c r="Z282" s="7">
        <v>127</v>
      </c>
      <c r="AA282" s="9">
        <f t="shared" si="51"/>
        <v>0.66492146596858637</v>
      </c>
      <c r="AB282" s="7">
        <v>56</v>
      </c>
      <c r="AC282" s="7">
        <v>9</v>
      </c>
      <c r="AD282" s="9">
        <f t="shared" si="52"/>
        <v>0.16071428571428573</v>
      </c>
      <c r="AE282" s="7">
        <v>26</v>
      </c>
      <c r="AF282" s="9">
        <f t="shared" si="53"/>
        <v>0.4642857142857143</v>
      </c>
      <c r="AG282" s="7">
        <v>33</v>
      </c>
      <c r="AH282" s="9">
        <f t="shared" si="54"/>
        <v>0.5892857142857143</v>
      </c>
      <c r="AI282" s="7">
        <v>542</v>
      </c>
      <c r="AJ282" s="7">
        <v>687</v>
      </c>
      <c r="AK282">
        <v>58</v>
      </c>
      <c r="AL282">
        <v>7</v>
      </c>
      <c r="AM282">
        <v>42</v>
      </c>
      <c r="AN282" s="9">
        <f t="shared" si="55"/>
        <v>0.84482758620689657</v>
      </c>
      <c r="AO282" s="7">
        <v>956</v>
      </c>
      <c r="AP282" s="7">
        <v>546</v>
      </c>
      <c r="AQ282" s="9">
        <f t="shared" si="56"/>
        <v>0.57112970711297073</v>
      </c>
      <c r="AR282" s="7">
        <v>628</v>
      </c>
      <c r="AS282" s="7">
        <v>562</v>
      </c>
      <c r="AT282" s="9">
        <f t="shared" si="57"/>
        <v>0.89490445859872614</v>
      </c>
    </row>
    <row r="283" spans="1:46" ht="15" customHeight="1" x14ac:dyDescent="0.2">
      <c r="A283" t="s">
        <v>629</v>
      </c>
      <c r="B283" t="s">
        <v>652</v>
      </c>
      <c r="C283" t="s">
        <v>653</v>
      </c>
      <c r="D283" s="5">
        <v>205102</v>
      </c>
      <c r="E283" t="s">
        <v>53</v>
      </c>
      <c r="F283">
        <v>205</v>
      </c>
      <c r="G283">
        <v>95</v>
      </c>
      <c r="H283" s="6">
        <f t="shared" si="48"/>
        <v>0.46341463414634149</v>
      </c>
      <c r="M283" s="8">
        <v>0</v>
      </c>
      <c r="N283" s="8">
        <v>0</v>
      </c>
      <c r="O283" s="8">
        <v>0</v>
      </c>
      <c r="P283" s="8">
        <v>0</v>
      </c>
      <c r="Q283" s="6" t="str">
        <f t="shared" si="47"/>
        <v>NA</v>
      </c>
      <c r="R283" s="6" t="str">
        <f t="shared" si="47"/>
        <v>NA</v>
      </c>
      <c r="S283" s="6" t="str">
        <f t="shared" si="47"/>
        <v>NA</v>
      </c>
      <c r="W283" s="9" t="str">
        <f t="shared" si="49"/>
        <v>NA</v>
      </c>
      <c r="Y283" s="9" t="str">
        <f t="shared" si="50"/>
        <v>NA</v>
      </c>
      <c r="AA283" s="9" t="str">
        <f t="shared" si="51"/>
        <v>NA</v>
      </c>
      <c r="AD283" s="9" t="str">
        <f t="shared" si="52"/>
        <v>NA</v>
      </c>
      <c r="AF283" s="9" t="str">
        <f t="shared" si="53"/>
        <v>NA</v>
      </c>
      <c r="AH283" s="9" t="str">
        <f t="shared" si="54"/>
        <v>NA</v>
      </c>
      <c r="AI283" s="7">
        <v>0</v>
      </c>
      <c r="AJ283" s="7">
        <v>0</v>
      </c>
      <c r="AN283" s="9" t="str">
        <f t="shared" si="55"/>
        <v>NA</v>
      </c>
      <c r="AQ283" s="9" t="str">
        <f t="shared" si="56"/>
        <v>NA</v>
      </c>
      <c r="AT283" s="9" t="str">
        <f t="shared" si="57"/>
        <v>NA</v>
      </c>
    </row>
    <row r="284" spans="1:46" ht="15" customHeight="1" x14ac:dyDescent="0.2">
      <c r="A284" t="s">
        <v>629</v>
      </c>
      <c r="B284" t="s">
        <v>654</v>
      </c>
      <c r="C284" t="s">
        <v>655</v>
      </c>
      <c r="D284" s="5">
        <v>210878</v>
      </c>
      <c r="E284" t="s">
        <v>53</v>
      </c>
      <c r="F284">
        <v>92</v>
      </c>
      <c r="G284">
        <v>48</v>
      </c>
      <c r="H284" s="6">
        <f t="shared" si="48"/>
        <v>0.52173913043478259</v>
      </c>
      <c r="I284" s="49">
        <v>18</v>
      </c>
      <c r="J284" s="7">
        <v>7</v>
      </c>
      <c r="K284" s="7">
        <v>292</v>
      </c>
      <c r="L284" s="7">
        <v>51</v>
      </c>
      <c r="M284" s="8">
        <v>26</v>
      </c>
      <c r="N284" s="8">
        <v>3</v>
      </c>
      <c r="O284" s="8">
        <v>5</v>
      </c>
      <c r="P284" s="8">
        <v>5</v>
      </c>
      <c r="Q284" s="6">
        <f t="shared" si="47"/>
        <v>0.11538461538461539</v>
      </c>
      <c r="R284" s="6">
        <f t="shared" si="47"/>
        <v>0.19230769230769232</v>
      </c>
      <c r="S284" s="6">
        <f t="shared" si="47"/>
        <v>0.19230769230769232</v>
      </c>
      <c r="T284" s="7">
        <v>124</v>
      </c>
      <c r="U284">
        <v>0</v>
      </c>
      <c r="V284">
        <v>0</v>
      </c>
      <c r="W284" s="9" t="str">
        <f t="shared" si="49"/>
        <v>NA</v>
      </c>
      <c r="X284" s="7">
        <v>0</v>
      </c>
      <c r="Y284" s="9" t="str">
        <f t="shared" si="50"/>
        <v>NA</v>
      </c>
      <c r="Z284" s="7">
        <v>0</v>
      </c>
      <c r="AA284" s="9" t="str">
        <f t="shared" si="51"/>
        <v>NA</v>
      </c>
      <c r="AB284" s="7">
        <v>0</v>
      </c>
      <c r="AC284" s="7">
        <v>0</v>
      </c>
      <c r="AD284" s="9" t="str">
        <f t="shared" si="52"/>
        <v>NA</v>
      </c>
      <c r="AE284" s="7">
        <v>0</v>
      </c>
      <c r="AF284" s="9" t="str">
        <f t="shared" si="53"/>
        <v>NA</v>
      </c>
      <c r="AG284" s="7">
        <v>0</v>
      </c>
      <c r="AH284" s="9" t="str">
        <f t="shared" si="54"/>
        <v>NA</v>
      </c>
      <c r="AI284" s="7">
        <v>85</v>
      </c>
      <c r="AJ284" s="7">
        <v>223</v>
      </c>
      <c r="AK284">
        <v>0</v>
      </c>
      <c r="AL284">
        <v>0</v>
      </c>
      <c r="AM284">
        <v>0</v>
      </c>
      <c r="AN284" s="9" t="str">
        <f t="shared" si="55"/>
        <v>NA</v>
      </c>
      <c r="AO284" s="7">
        <v>176</v>
      </c>
      <c r="AP284" s="7">
        <v>122</v>
      </c>
      <c r="AQ284" s="9">
        <f t="shared" si="56"/>
        <v>0.69318181818181823</v>
      </c>
      <c r="AR284" s="7">
        <v>50</v>
      </c>
      <c r="AS284" s="7">
        <v>45</v>
      </c>
      <c r="AT284" s="9">
        <f t="shared" si="57"/>
        <v>0.9</v>
      </c>
    </row>
    <row r="285" spans="1:46" ht="15" customHeight="1" x14ac:dyDescent="0.2">
      <c r="A285" t="s">
        <v>629</v>
      </c>
      <c r="B285" t="s">
        <v>656</v>
      </c>
      <c r="C285" t="s">
        <v>657</v>
      </c>
      <c r="D285" s="5">
        <v>146329</v>
      </c>
      <c r="E285" t="s">
        <v>53</v>
      </c>
      <c r="F285">
        <v>142</v>
      </c>
      <c r="G285">
        <v>8</v>
      </c>
      <c r="H285" s="6">
        <f t="shared" si="48"/>
        <v>5.6338028169014086E-2</v>
      </c>
      <c r="I285" s="49">
        <v>113</v>
      </c>
      <c r="J285" s="7">
        <v>82</v>
      </c>
      <c r="K285" s="7">
        <v>113</v>
      </c>
      <c r="L285" s="7">
        <v>82</v>
      </c>
      <c r="M285" s="8">
        <v>67</v>
      </c>
      <c r="N285" s="8">
        <v>2</v>
      </c>
      <c r="O285" s="8">
        <v>6</v>
      </c>
      <c r="P285" s="8">
        <v>12</v>
      </c>
      <c r="Q285" s="6">
        <f t="shared" si="47"/>
        <v>2.9850746268656716E-2</v>
      </c>
      <c r="R285" s="6">
        <f t="shared" si="47"/>
        <v>8.9552238805970144E-2</v>
      </c>
      <c r="S285" s="6">
        <f t="shared" si="47"/>
        <v>0.17910447761194029</v>
      </c>
      <c r="T285" s="7">
        <v>73</v>
      </c>
      <c r="U285">
        <v>19</v>
      </c>
      <c r="V285">
        <v>2</v>
      </c>
      <c r="W285" s="9">
        <f t="shared" si="49"/>
        <v>0.10526315789473684</v>
      </c>
      <c r="X285" s="7">
        <v>12</v>
      </c>
      <c r="Y285" s="9">
        <f t="shared" si="50"/>
        <v>0.63157894736842102</v>
      </c>
      <c r="Z285" s="7">
        <v>13</v>
      </c>
      <c r="AA285" s="9">
        <f t="shared" si="51"/>
        <v>0.68421052631578949</v>
      </c>
      <c r="AB285" s="7">
        <v>6</v>
      </c>
      <c r="AC285" s="7">
        <v>1</v>
      </c>
      <c r="AD285" s="9">
        <f t="shared" si="52"/>
        <v>0.16666666666666666</v>
      </c>
      <c r="AE285" s="7">
        <v>2</v>
      </c>
      <c r="AF285" s="9">
        <f t="shared" si="53"/>
        <v>0.33333333333333331</v>
      </c>
      <c r="AG285" s="7">
        <v>2</v>
      </c>
      <c r="AH285" s="9">
        <f t="shared" si="54"/>
        <v>0.33333333333333331</v>
      </c>
      <c r="AI285" s="7">
        <v>52</v>
      </c>
      <c r="AJ285" s="7">
        <v>57</v>
      </c>
      <c r="AK285">
        <v>6</v>
      </c>
      <c r="AL285">
        <v>0</v>
      </c>
      <c r="AM285">
        <v>0</v>
      </c>
      <c r="AN285" s="9">
        <f t="shared" si="55"/>
        <v>0</v>
      </c>
      <c r="AO285" s="7">
        <v>72</v>
      </c>
      <c r="AP285" s="7">
        <v>53</v>
      </c>
      <c r="AQ285" s="9">
        <f t="shared" si="56"/>
        <v>0.73611111111111116</v>
      </c>
      <c r="AR285" s="7">
        <v>68</v>
      </c>
      <c r="AS285" s="7">
        <v>58</v>
      </c>
      <c r="AT285" s="9">
        <f t="shared" si="57"/>
        <v>0.8529411764705882</v>
      </c>
    </row>
    <row r="286" spans="1:46" ht="15" customHeight="1" x14ac:dyDescent="0.2">
      <c r="A286" t="s">
        <v>629</v>
      </c>
      <c r="B286" t="s">
        <v>658</v>
      </c>
      <c r="C286" t="s">
        <v>659</v>
      </c>
      <c r="D286" s="5">
        <v>3120929</v>
      </c>
      <c r="E286" t="s">
        <v>53</v>
      </c>
      <c r="F286">
        <v>110</v>
      </c>
      <c r="G286">
        <v>66</v>
      </c>
      <c r="H286" s="6">
        <f t="shared" si="48"/>
        <v>0.6</v>
      </c>
      <c r="I286" s="49">
        <v>19</v>
      </c>
      <c r="J286" s="7">
        <v>14</v>
      </c>
      <c r="K286" s="7">
        <v>53</v>
      </c>
      <c r="L286" s="7">
        <v>20</v>
      </c>
      <c r="M286" s="8">
        <v>448</v>
      </c>
      <c r="N286" s="8">
        <v>15</v>
      </c>
      <c r="O286" s="8">
        <v>28</v>
      </c>
      <c r="P286" s="8">
        <v>37</v>
      </c>
      <c r="Q286" s="6">
        <f t="shared" si="47"/>
        <v>3.3482142857142856E-2</v>
      </c>
      <c r="R286" s="6">
        <f t="shared" si="47"/>
        <v>6.25E-2</v>
      </c>
      <c r="S286" s="6">
        <f t="shared" si="47"/>
        <v>8.2589285714285712E-2</v>
      </c>
      <c r="T286" s="7">
        <v>172</v>
      </c>
      <c r="U286">
        <v>211</v>
      </c>
      <c r="V286">
        <v>19</v>
      </c>
      <c r="W286" s="9">
        <f t="shared" si="49"/>
        <v>9.004739336492891E-2</v>
      </c>
      <c r="X286" s="7">
        <v>41</v>
      </c>
      <c r="Y286" s="9">
        <f t="shared" si="50"/>
        <v>0.19431279620853081</v>
      </c>
      <c r="Z286" s="7">
        <v>55</v>
      </c>
      <c r="AA286" s="9">
        <f t="shared" si="51"/>
        <v>0.26066350710900477</v>
      </c>
      <c r="AB286" s="7">
        <v>168</v>
      </c>
      <c r="AC286" s="7">
        <v>22</v>
      </c>
      <c r="AD286" s="9">
        <f t="shared" si="52"/>
        <v>0.13095238095238096</v>
      </c>
      <c r="AE286" s="7">
        <v>37</v>
      </c>
      <c r="AF286" s="9">
        <f t="shared" si="53"/>
        <v>0.22023809523809523</v>
      </c>
      <c r="AG286" s="7">
        <v>58</v>
      </c>
      <c r="AH286" s="9">
        <f t="shared" si="54"/>
        <v>0.34523809523809523</v>
      </c>
      <c r="AI286" s="7">
        <v>139</v>
      </c>
      <c r="AJ286" s="7">
        <v>461</v>
      </c>
      <c r="AK286">
        <v>0</v>
      </c>
      <c r="AL286">
        <v>0</v>
      </c>
      <c r="AM286">
        <v>0</v>
      </c>
      <c r="AN286" s="9" t="str">
        <f t="shared" si="55"/>
        <v>NA</v>
      </c>
      <c r="AO286" s="7">
        <v>311</v>
      </c>
      <c r="AP286" s="7">
        <v>258</v>
      </c>
      <c r="AQ286" s="9">
        <f t="shared" si="56"/>
        <v>0.82958199356913187</v>
      </c>
      <c r="AR286" s="7">
        <v>651</v>
      </c>
      <c r="AS286" s="7">
        <v>590</v>
      </c>
      <c r="AT286" s="9">
        <f t="shared" si="57"/>
        <v>0.90629800307219666</v>
      </c>
    </row>
    <row r="287" spans="1:46" ht="15" customHeight="1" x14ac:dyDescent="0.2">
      <c r="A287" t="s">
        <v>629</v>
      </c>
      <c r="B287" t="s">
        <v>660</v>
      </c>
      <c r="C287" t="s">
        <v>661</v>
      </c>
      <c r="D287" s="5">
        <v>451459</v>
      </c>
      <c r="E287" t="s">
        <v>53</v>
      </c>
      <c r="F287">
        <v>0</v>
      </c>
      <c r="G287">
        <v>0</v>
      </c>
      <c r="H287" s="6" t="str">
        <f t="shared" si="48"/>
        <v>NA</v>
      </c>
      <c r="I287" s="49">
        <v>0</v>
      </c>
      <c r="J287" s="7">
        <v>0</v>
      </c>
      <c r="K287" s="7">
        <v>0</v>
      </c>
      <c r="L287" s="7">
        <v>0</v>
      </c>
      <c r="M287" s="8">
        <v>11</v>
      </c>
      <c r="N287" s="8">
        <v>0</v>
      </c>
      <c r="O287" s="8">
        <v>0</v>
      </c>
      <c r="P287" s="8">
        <v>0</v>
      </c>
      <c r="Q287" s="6">
        <f t="shared" si="47"/>
        <v>0</v>
      </c>
      <c r="R287" s="6">
        <f t="shared" si="47"/>
        <v>0</v>
      </c>
      <c r="S287" s="6">
        <f t="shared" si="47"/>
        <v>0</v>
      </c>
      <c r="T287" s="7">
        <v>0</v>
      </c>
      <c r="U287">
        <v>20</v>
      </c>
      <c r="V287">
        <v>2</v>
      </c>
      <c r="W287" s="9">
        <f t="shared" si="49"/>
        <v>0.1</v>
      </c>
      <c r="X287" s="7">
        <v>4</v>
      </c>
      <c r="Y287" s="9">
        <f t="shared" si="50"/>
        <v>0.2</v>
      </c>
      <c r="Z287" s="7">
        <v>5</v>
      </c>
      <c r="AA287" s="9">
        <f t="shared" si="51"/>
        <v>0.25</v>
      </c>
      <c r="AB287" s="7">
        <v>14</v>
      </c>
      <c r="AC287" s="7">
        <v>1</v>
      </c>
      <c r="AD287" s="9">
        <f t="shared" si="52"/>
        <v>7.1428571428571425E-2</v>
      </c>
      <c r="AE287" s="7">
        <v>1</v>
      </c>
      <c r="AF287" s="9">
        <f t="shared" si="53"/>
        <v>7.1428571428571425E-2</v>
      </c>
      <c r="AG287" s="7">
        <v>2</v>
      </c>
      <c r="AH287" s="9">
        <f t="shared" si="54"/>
        <v>0.14285714285714285</v>
      </c>
      <c r="AI287" s="7">
        <v>0</v>
      </c>
      <c r="AJ287" s="7">
        <v>53</v>
      </c>
      <c r="AK287">
        <v>0</v>
      </c>
      <c r="AL287">
        <v>0</v>
      </c>
      <c r="AM287">
        <v>0</v>
      </c>
      <c r="AN287" s="9" t="str">
        <f t="shared" si="55"/>
        <v>NA</v>
      </c>
      <c r="AO287" s="7">
        <v>45</v>
      </c>
      <c r="AP287" s="7">
        <v>34</v>
      </c>
      <c r="AQ287" s="9">
        <f t="shared" si="56"/>
        <v>0.75555555555555554</v>
      </c>
      <c r="AR287" s="7">
        <v>53</v>
      </c>
      <c r="AS287" s="7">
        <v>43</v>
      </c>
      <c r="AT287" s="9">
        <f t="shared" si="57"/>
        <v>0.81132075471698117</v>
      </c>
    </row>
    <row r="288" spans="1:46" ht="15" customHeight="1" x14ac:dyDescent="0.2">
      <c r="A288" t="s">
        <v>629</v>
      </c>
      <c r="B288" t="s">
        <v>662</v>
      </c>
      <c r="C288" t="s">
        <v>663</v>
      </c>
      <c r="D288" s="5">
        <v>89223</v>
      </c>
      <c r="E288" t="s">
        <v>53</v>
      </c>
      <c r="F288">
        <v>21</v>
      </c>
      <c r="G288">
        <v>3</v>
      </c>
      <c r="H288" s="6">
        <f t="shared" si="48"/>
        <v>0.14285714285714285</v>
      </c>
      <c r="I288" s="49">
        <v>41</v>
      </c>
      <c r="J288" s="7">
        <v>14</v>
      </c>
      <c r="K288" s="7">
        <v>41</v>
      </c>
      <c r="L288" s="7">
        <v>14</v>
      </c>
      <c r="M288" s="8">
        <v>21</v>
      </c>
      <c r="N288" s="8">
        <v>0</v>
      </c>
      <c r="O288" s="8">
        <v>0</v>
      </c>
      <c r="P288" s="8">
        <v>0</v>
      </c>
      <c r="Q288" s="6">
        <f t="shared" si="47"/>
        <v>0</v>
      </c>
      <c r="R288" s="6">
        <f t="shared" si="47"/>
        <v>0</v>
      </c>
      <c r="S288" s="6">
        <f t="shared" si="47"/>
        <v>0</v>
      </c>
      <c r="T288" s="7">
        <v>144</v>
      </c>
      <c r="U288">
        <v>8</v>
      </c>
      <c r="V288">
        <v>0</v>
      </c>
      <c r="W288" s="9">
        <f t="shared" si="49"/>
        <v>0</v>
      </c>
      <c r="X288" s="7">
        <v>1</v>
      </c>
      <c r="Y288" s="9">
        <f t="shared" si="50"/>
        <v>0.125</v>
      </c>
      <c r="Z288" s="7">
        <v>0</v>
      </c>
      <c r="AA288" s="9">
        <f t="shared" si="51"/>
        <v>0</v>
      </c>
      <c r="AB288" s="7">
        <v>8</v>
      </c>
      <c r="AC288" s="7">
        <v>2</v>
      </c>
      <c r="AD288" s="9">
        <f t="shared" si="52"/>
        <v>0.25</v>
      </c>
      <c r="AE288" s="7">
        <v>0</v>
      </c>
      <c r="AF288" s="9">
        <f t="shared" si="53"/>
        <v>0</v>
      </c>
      <c r="AG288" s="7">
        <v>2</v>
      </c>
      <c r="AH288" s="9">
        <f t="shared" si="54"/>
        <v>0.25</v>
      </c>
      <c r="AI288" s="7">
        <v>141</v>
      </c>
      <c r="AJ288" s="7">
        <v>170</v>
      </c>
      <c r="AK288">
        <v>0</v>
      </c>
      <c r="AL288">
        <v>0</v>
      </c>
      <c r="AM288">
        <v>0</v>
      </c>
      <c r="AN288" s="9" t="str">
        <f t="shared" si="55"/>
        <v>NA</v>
      </c>
      <c r="AO288" s="7">
        <v>138</v>
      </c>
      <c r="AP288" s="7">
        <v>85</v>
      </c>
      <c r="AQ288" s="9">
        <f t="shared" si="56"/>
        <v>0.61594202898550721</v>
      </c>
      <c r="AR288" s="7">
        <v>88</v>
      </c>
      <c r="AS288" s="7">
        <v>88</v>
      </c>
      <c r="AT288" s="9">
        <f t="shared" si="57"/>
        <v>1</v>
      </c>
    </row>
    <row r="289" spans="1:46" ht="15" customHeight="1" x14ac:dyDescent="0.2">
      <c r="A289" t="s">
        <v>629</v>
      </c>
      <c r="B289" t="s">
        <v>664</v>
      </c>
      <c r="C289" t="s">
        <v>665</v>
      </c>
      <c r="D289" s="5">
        <v>1267042</v>
      </c>
      <c r="E289" t="s">
        <v>53</v>
      </c>
      <c r="F289">
        <v>44</v>
      </c>
      <c r="G289">
        <v>44</v>
      </c>
      <c r="H289" s="6">
        <f t="shared" si="48"/>
        <v>1</v>
      </c>
      <c r="I289" s="49">
        <v>18</v>
      </c>
      <c r="J289" s="7">
        <v>13</v>
      </c>
      <c r="K289" s="7">
        <v>76</v>
      </c>
      <c r="L289" s="7">
        <v>18</v>
      </c>
      <c r="M289" s="8">
        <v>547</v>
      </c>
      <c r="N289" s="8">
        <v>11</v>
      </c>
      <c r="O289" s="8">
        <v>28</v>
      </c>
      <c r="P289" s="8">
        <v>56</v>
      </c>
      <c r="Q289" s="6">
        <f t="shared" si="47"/>
        <v>2.0109689213893969E-2</v>
      </c>
      <c r="R289" s="6">
        <f t="shared" si="47"/>
        <v>5.1188299817184646E-2</v>
      </c>
      <c r="S289" s="6">
        <f t="shared" si="47"/>
        <v>0.10237659963436929</v>
      </c>
      <c r="T289" s="7">
        <v>739</v>
      </c>
      <c r="U289">
        <v>67</v>
      </c>
      <c r="V289">
        <v>0</v>
      </c>
      <c r="W289" s="9">
        <f t="shared" si="49"/>
        <v>0</v>
      </c>
      <c r="X289" s="7">
        <v>9</v>
      </c>
      <c r="Y289" s="9">
        <f t="shared" si="50"/>
        <v>0.13432835820895522</v>
      </c>
      <c r="Z289" s="7">
        <v>9</v>
      </c>
      <c r="AA289" s="9">
        <f t="shared" si="51"/>
        <v>0.13432835820895522</v>
      </c>
      <c r="AB289" s="7">
        <v>232</v>
      </c>
      <c r="AC289" s="7">
        <v>23</v>
      </c>
      <c r="AD289" s="9">
        <f t="shared" si="52"/>
        <v>9.9137931034482762E-2</v>
      </c>
      <c r="AE289" s="7">
        <v>58</v>
      </c>
      <c r="AF289" s="9">
        <f t="shared" si="53"/>
        <v>0.25</v>
      </c>
      <c r="AG289" s="7">
        <v>71</v>
      </c>
      <c r="AH289" s="9">
        <f t="shared" si="54"/>
        <v>0.30603448275862066</v>
      </c>
      <c r="AI289" s="7">
        <v>557</v>
      </c>
      <c r="AJ289" s="7">
        <v>699</v>
      </c>
      <c r="AK289">
        <v>0</v>
      </c>
      <c r="AL289">
        <v>0</v>
      </c>
      <c r="AM289">
        <v>0</v>
      </c>
      <c r="AN289" s="9" t="str">
        <f t="shared" si="55"/>
        <v>NA</v>
      </c>
      <c r="AO289" s="7">
        <v>892</v>
      </c>
      <c r="AP289" s="7">
        <v>531</v>
      </c>
      <c r="AQ289" s="9">
        <f t="shared" si="56"/>
        <v>0.5952914798206278</v>
      </c>
      <c r="AR289" s="7">
        <v>279</v>
      </c>
      <c r="AS289" s="7">
        <v>265</v>
      </c>
      <c r="AT289" s="9">
        <f t="shared" si="57"/>
        <v>0.94982078853046592</v>
      </c>
    </row>
    <row r="290" spans="1:46" ht="15" customHeight="1" x14ac:dyDescent="0.2">
      <c r="A290" t="s">
        <v>629</v>
      </c>
      <c r="B290" t="s">
        <v>666</v>
      </c>
      <c r="C290" t="s">
        <v>667</v>
      </c>
      <c r="D290" s="5">
        <v>1556533</v>
      </c>
      <c r="E290" t="s">
        <v>53</v>
      </c>
      <c r="F290">
        <v>98</v>
      </c>
      <c r="G290">
        <v>92</v>
      </c>
      <c r="H290" s="6">
        <f t="shared" si="48"/>
        <v>0.93877551020408168</v>
      </c>
      <c r="I290" s="49">
        <v>31</v>
      </c>
      <c r="J290" s="7">
        <v>17</v>
      </c>
      <c r="K290" s="7">
        <v>61</v>
      </c>
      <c r="L290" s="7">
        <v>22</v>
      </c>
      <c r="M290" s="8">
        <v>378</v>
      </c>
      <c r="N290" s="8">
        <v>21</v>
      </c>
      <c r="O290" s="8">
        <v>30</v>
      </c>
      <c r="P290" s="8">
        <v>42</v>
      </c>
      <c r="Q290" s="6">
        <f t="shared" si="47"/>
        <v>5.5555555555555552E-2</v>
      </c>
      <c r="R290" s="6">
        <f t="shared" si="47"/>
        <v>7.9365079365079361E-2</v>
      </c>
      <c r="S290" s="6">
        <f t="shared" si="47"/>
        <v>0.1111111111111111</v>
      </c>
      <c r="T290" s="7">
        <v>612</v>
      </c>
      <c r="U290">
        <v>51</v>
      </c>
      <c r="V290">
        <v>9</v>
      </c>
      <c r="W290" s="9">
        <f t="shared" si="49"/>
        <v>0.17647058823529413</v>
      </c>
      <c r="X290" s="7">
        <v>19</v>
      </c>
      <c r="Y290" s="9">
        <f t="shared" si="50"/>
        <v>0.37254901960784315</v>
      </c>
      <c r="Z290" s="7">
        <v>24</v>
      </c>
      <c r="AA290" s="9">
        <f t="shared" si="51"/>
        <v>0.47058823529411764</v>
      </c>
      <c r="AB290" s="7">
        <v>71</v>
      </c>
      <c r="AC290" s="7">
        <v>15</v>
      </c>
      <c r="AD290" s="9">
        <f t="shared" si="52"/>
        <v>0.21126760563380281</v>
      </c>
      <c r="AE290" s="7">
        <v>25</v>
      </c>
      <c r="AF290" s="9">
        <f t="shared" si="53"/>
        <v>0.352112676056338</v>
      </c>
      <c r="AG290" s="7">
        <v>38</v>
      </c>
      <c r="AH290" s="9">
        <f t="shared" si="54"/>
        <v>0.53521126760563376</v>
      </c>
      <c r="AI290" s="7">
        <v>436</v>
      </c>
      <c r="AJ290" s="7">
        <v>575</v>
      </c>
      <c r="AK290">
        <v>0</v>
      </c>
      <c r="AL290">
        <v>0</v>
      </c>
      <c r="AM290">
        <v>0</v>
      </c>
      <c r="AN290" s="9" t="str">
        <f t="shared" si="55"/>
        <v>NA</v>
      </c>
      <c r="AO290" s="7">
        <v>795</v>
      </c>
      <c r="AP290" s="7">
        <v>490</v>
      </c>
      <c r="AQ290" s="9">
        <f t="shared" si="56"/>
        <v>0.61635220125786161</v>
      </c>
      <c r="AR290" s="7">
        <v>163</v>
      </c>
      <c r="AS290" s="7">
        <v>146</v>
      </c>
      <c r="AT290" s="9">
        <f t="shared" si="57"/>
        <v>0.89570552147239269</v>
      </c>
    </row>
    <row r="291" spans="1:46" ht="15" customHeight="1" x14ac:dyDescent="0.2">
      <c r="A291" t="s">
        <v>629</v>
      </c>
      <c r="B291" t="s">
        <v>668</v>
      </c>
      <c r="C291" t="s">
        <v>669</v>
      </c>
      <c r="D291" s="5">
        <v>121965844</v>
      </c>
      <c r="E291" t="s">
        <v>90</v>
      </c>
      <c r="F291">
        <v>72308</v>
      </c>
      <c r="G291">
        <v>65813</v>
      </c>
      <c r="H291" s="6">
        <f t="shared" si="48"/>
        <v>0.91017591414504617</v>
      </c>
      <c r="I291" s="49">
        <v>255</v>
      </c>
      <c r="J291" s="7">
        <v>177</v>
      </c>
      <c r="K291" s="7">
        <v>261</v>
      </c>
      <c r="L291" s="7">
        <v>183</v>
      </c>
      <c r="M291" s="8">
        <v>25748</v>
      </c>
      <c r="N291" s="8">
        <v>4154</v>
      </c>
      <c r="O291" s="8">
        <v>5802</v>
      </c>
      <c r="P291" s="8">
        <v>7982</v>
      </c>
      <c r="Q291" s="6">
        <f t="shared" si="47"/>
        <v>0.16133291906167468</v>
      </c>
      <c r="R291" s="6">
        <f t="shared" si="47"/>
        <v>0.22533789032157839</v>
      </c>
      <c r="S291" s="6">
        <f t="shared" si="47"/>
        <v>0.31000466055615972</v>
      </c>
      <c r="T291" s="7">
        <v>132462</v>
      </c>
      <c r="U291">
        <v>4886</v>
      </c>
      <c r="V291">
        <v>193</v>
      </c>
      <c r="W291" s="9">
        <f t="shared" si="49"/>
        <v>3.9500613999181332E-2</v>
      </c>
      <c r="X291" s="7">
        <v>1180</v>
      </c>
      <c r="Y291" s="9">
        <f t="shared" si="50"/>
        <v>0.24150634465820711</v>
      </c>
      <c r="Z291" s="7">
        <v>1297</v>
      </c>
      <c r="AA291" s="9">
        <f t="shared" si="51"/>
        <v>0.26545231273024972</v>
      </c>
      <c r="AB291" s="7">
        <v>2155</v>
      </c>
      <c r="AC291" s="7">
        <v>346</v>
      </c>
      <c r="AD291" s="9">
        <f t="shared" si="52"/>
        <v>0.1605568445475638</v>
      </c>
      <c r="AE291" s="7">
        <v>782</v>
      </c>
      <c r="AF291" s="9">
        <f t="shared" si="53"/>
        <v>0.36287703016241302</v>
      </c>
      <c r="AG291" s="7">
        <v>1042</v>
      </c>
      <c r="AH291" s="9">
        <f t="shared" si="54"/>
        <v>0.48352668213457078</v>
      </c>
      <c r="AI291" s="7">
        <v>60770</v>
      </c>
      <c r="AJ291" s="7">
        <v>62145</v>
      </c>
      <c r="AK291">
        <v>2576</v>
      </c>
      <c r="AL291">
        <v>631</v>
      </c>
      <c r="AM291">
        <v>645</v>
      </c>
      <c r="AN291" s="9">
        <f t="shared" si="55"/>
        <v>0.49534161490683232</v>
      </c>
      <c r="AO291" s="7">
        <v>111632</v>
      </c>
      <c r="AP291" s="7">
        <v>48650</v>
      </c>
      <c r="AQ291" s="9">
        <f t="shared" si="56"/>
        <v>0.43580693707897378</v>
      </c>
      <c r="AR291" s="7">
        <v>11506</v>
      </c>
      <c r="AS291" s="7">
        <v>10674</v>
      </c>
      <c r="AT291" s="9">
        <f t="shared" si="57"/>
        <v>0.92768990092125847</v>
      </c>
    </row>
    <row r="292" spans="1:46" ht="15" customHeight="1" x14ac:dyDescent="0.2">
      <c r="A292" t="s">
        <v>629</v>
      </c>
      <c r="B292" t="s">
        <v>670</v>
      </c>
      <c r="C292" t="s">
        <v>671</v>
      </c>
      <c r="D292" s="5">
        <v>1338245</v>
      </c>
      <c r="E292" t="s">
        <v>53</v>
      </c>
      <c r="F292">
        <v>348</v>
      </c>
      <c r="G292">
        <v>209</v>
      </c>
      <c r="H292" s="6">
        <f t="shared" si="48"/>
        <v>0.60057471264367812</v>
      </c>
      <c r="I292" s="49">
        <v>44</v>
      </c>
      <c r="J292" s="7">
        <v>21</v>
      </c>
      <c r="K292" s="7">
        <v>125</v>
      </c>
      <c r="L292" s="7">
        <v>37</v>
      </c>
      <c r="M292" s="8">
        <v>305</v>
      </c>
      <c r="N292" s="8">
        <v>20</v>
      </c>
      <c r="O292" s="8">
        <v>39</v>
      </c>
      <c r="P292" s="8">
        <v>47</v>
      </c>
      <c r="Q292" s="6">
        <f t="shared" si="47"/>
        <v>6.5573770491803282E-2</v>
      </c>
      <c r="R292" s="6">
        <f t="shared" si="47"/>
        <v>0.12786885245901639</v>
      </c>
      <c r="S292" s="6">
        <f t="shared" si="47"/>
        <v>0.1540983606557377</v>
      </c>
      <c r="T292" s="7">
        <v>1329</v>
      </c>
      <c r="U292">
        <v>88</v>
      </c>
      <c r="V292">
        <v>8</v>
      </c>
      <c r="W292" s="9">
        <f t="shared" si="49"/>
        <v>9.0909090909090912E-2</v>
      </c>
      <c r="X292" s="7">
        <v>8</v>
      </c>
      <c r="Y292" s="9">
        <f t="shared" si="50"/>
        <v>9.0909090909090912E-2</v>
      </c>
      <c r="Z292" s="7">
        <v>16</v>
      </c>
      <c r="AA292" s="9">
        <f t="shared" si="51"/>
        <v>0.18181818181818182</v>
      </c>
      <c r="AB292" s="7">
        <v>124</v>
      </c>
      <c r="AC292" s="7">
        <v>23</v>
      </c>
      <c r="AD292" s="9">
        <f t="shared" si="52"/>
        <v>0.18548387096774194</v>
      </c>
      <c r="AE292" s="7">
        <v>19</v>
      </c>
      <c r="AF292" s="9">
        <f t="shared" si="53"/>
        <v>0.15322580645161291</v>
      </c>
      <c r="AG292" s="7">
        <v>39</v>
      </c>
      <c r="AH292" s="9">
        <f t="shared" si="54"/>
        <v>0.31451612903225806</v>
      </c>
      <c r="AI292" s="7">
        <v>748</v>
      </c>
      <c r="AJ292" s="7">
        <v>843</v>
      </c>
      <c r="AK292">
        <v>0</v>
      </c>
      <c r="AL292">
        <v>0</v>
      </c>
      <c r="AM292">
        <v>0</v>
      </c>
      <c r="AN292" s="9" t="str">
        <f t="shared" si="55"/>
        <v>NA</v>
      </c>
      <c r="AO292" s="7">
        <v>1335</v>
      </c>
      <c r="AP292" s="7">
        <v>485</v>
      </c>
      <c r="AQ292" s="9">
        <f t="shared" si="56"/>
        <v>0.36329588014981273</v>
      </c>
      <c r="AR292" s="7">
        <v>249</v>
      </c>
      <c r="AS292" s="7">
        <v>213</v>
      </c>
      <c r="AT292" s="9">
        <f t="shared" si="57"/>
        <v>0.85542168674698793</v>
      </c>
    </row>
    <row r="293" spans="1:46" ht="15" customHeight="1" x14ac:dyDescent="0.2">
      <c r="A293" t="s">
        <v>629</v>
      </c>
      <c r="B293" t="s">
        <v>672</v>
      </c>
      <c r="C293" t="s">
        <v>673</v>
      </c>
      <c r="D293" s="5">
        <v>2792412</v>
      </c>
      <c r="E293" t="s">
        <v>53</v>
      </c>
      <c r="F293">
        <v>232</v>
      </c>
      <c r="G293">
        <v>188</v>
      </c>
      <c r="H293" s="6">
        <f t="shared" si="48"/>
        <v>0.81034482758620685</v>
      </c>
      <c r="I293" s="49">
        <v>58</v>
      </c>
      <c r="J293" s="7">
        <v>40</v>
      </c>
      <c r="K293" s="7">
        <v>71</v>
      </c>
      <c r="L293" s="7">
        <v>49</v>
      </c>
      <c r="M293" s="8">
        <v>105</v>
      </c>
      <c r="N293" s="8">
        <v>8</v>
      </c>
      <c r="O293" s="8">
        <v>9</v>
      </c>
      <c r="P293" s="8">
        <v>16</v>
      </c>
      <c r="Q293" s="6">
        <f t="shared" si="47"/>
        <v>7.6190476190476197E-2</v>
      </c>
      <c r="R293" s="6">
        <f t="shared" si="47"/>
        <v>8.5714285714285715E-2</v>
      </c>
      <c r="S293" s="6">
        <f t="shared" si="47"/>
        <v>0.15238095238095239</v>
      </c>
      <c r="T293" s="7">
        <v>1351</v>
      </c>
      <c r="U293">
        <v>149</v>
      </c>
      <c r="V293">
        <v>18</v>
      </c>
      <c r="W293" s="9">
        <f t="shared" si="49"/>
        <v>0.12080536912751678</v>
      </c>
      <c r="X293" s="7">
        <v>17</v>
      </c>
      <c r="Y293" s="9">
        <f t="shared" si="50"/>
        <v>0.11409395973154363</v>
      </c>
      <c r="Z293" s="7">
        <v>33</v>
      </c>
      <c r="AA293" s="9">
        <f t="shared" si="51"/>
        <v>0.22147651006711411</v>
      </c>
      <c r="AB293" s="7">
        <v>63</v>
      </c>
      <c r="AC293" s="7">
        <v>13</v>
      </c>
      <c r="AD293" s="9">
        <f t="shared" si="52"/>
        <v>0.20634920634920634</v>
      </c>
      <c r="AE293" s="7">
        <v>15</v>
      </c>
      <c r="AF293" s="9">
        <f t="shared" si="53"/>
        <v>0.23809523809523808</v>
      </c>
      <c r="AG293" s="7">
        <v>28</v>
      </c>
      <c r="AH293" s="9">
        <f t="shared" si="54"/>
        <v>0.44444444444444442</v>
      </c>
      <c r="AI293" s="7">
        <v>977</v>
      </c>
      <c r="AJ293" s="7">
        <v>1016</v>
      </c>
      <c r="AK293">
        <v>0</v>
      </c>
      <c r="AL293">
        <v>0</v>
      </c>
      <c r="AM293">
        <v>0</v>
      </c>
      <c r="AN293" s="9" t="str">
        <f t="shared" si="55"/>
        <v>NA</v>
      </c>
      <c r="AO293" s="7">
        <v>1321</v>
      </c>
      <c r="AP293" s="7">
        <v>766</v>
      </c>
      <c r="AQ293" s="9">
        <f t="shared" si="56"/>
        <v>0.57986373959121873</v>
      </c>
      <c r="AR293" s="7">
        <v>368</v>
      </c>
      <c r="AS293" s="7">
        <v>314</v>
      </c>
      <c r="AT293" s="9">
        <f t="shared" si="57"/>
        <v>0.85326086956521741</v>
      </c>
    </row>
    <row r="294" spans="1:46" ht="15" customHeight="1" x14ac:dyDescent="0.2">
      <c r="A294" t="s">
        <v>629</v>
      </c>
      <c r="B294" t="s">
        <v>674</v>
      </c>
      <c r="C294" t="s">
        <v>675</v>
      </c>
      <c r="D294" s="5">
        <v>10453402</v>
      </c>
      <c r="E294" t="s">
        <v>53</v>
      </c>
      <c r="F294">
        <v>2860</v>
      </c>
      <c r="G294">
        <v>1538</v>
      </c>
      <c r="H294" s="6">
        <f t="shared" si="48"/>
        <v>0.53776223776223775</v>
      </c>
      <c r="I294" s="49">
        <v>133</v>
      </c>
      <c r="J294" s="7">
        <v>80</v>
      </c>
      <c r="K294" s="7">
        <v>142</v>
      </c>
      <c r="L294" s="7">
        <v>84</v>
      </c>
      <c r="M294" s="8">
        <v>1312</v>
      </c>
      <c r="N294" s="8">
        <v>114</v>
      </c>
      <c r="O294" s="8">
        <v>165</v>
      </c>
      <c r="P294" s="8">
        <v>241</v>
      </c>
      <c r="Q294" s="6">
        <f t="shared" si="47"/>
        <v>8.6890243902439018E-2</v>
      </c>
      <c r="R294" s="6">
        <f t="shared" si="47"/>
        <v>0.12576219512195122</v>
      </c>
      <c r="S294" s="6">
        <f t="shared" si="47"/>
        <v>0.1836890243902439</v>
      </c>
      <c r="T294" s="7">
        <v>5746</v>
      </c>
      <c r="U294">
        <v>555</v>
      </c>
      <c r="V294">
        <v>40</v>
      </c>
      <c r="W294" s="9">
        <f t="shared" si="49"/>
        <v>7.2072072072072071E-2</v>
      </c>
      <c r="X294" s="7">
        <v>114</v>
      </c>
      <c r="Y294" s="9">
        <f t="shared" si="50"/>
        <v>0.20540540540540542</v>
      </c>
      <c r="Z294" s="7">
        <v>142</v>
      </c>
      <c r="AA294" s="9">
        <f t="shared" si="51"/>
        <v>0.25585585585585585</v>
      </c>
      <c r="AB294" s="7">
        <v>92</v>
      </c>
      <c r="AC294" s="7">
        <v>10</v>
      </c>
      <c r="AD294" s="9">
        <f t="shared" si="52"/>
        <v>0.10869565217391304</v>
      </c>
      <c r="AE294" s="7">
        <v>38</v>
      </c>
      <c r="AF294" s="9">
        <f t="shared" si="53"/>
        <v>0.41304347826086957</v>
      </c>
      <c r="AG294" s="7">
        <v>46</v>
      </c>
      <c r="AH294" s="9">
        <f t="shared" si="54"/>
        <v>0.5</v>
      </c>
      <c r="AI294" s="7">
        <v>3604</v>
      </c>
      <c r="AJ294" s="7">
        <v>4174</v>
      </c>
      <c r="AK294">
        <v>0</v>
      </c>
      <c r="AL294">
        <v>0</v>
      </c>
      <c r="AM294">
        <v>0</v>
      </c>
      <c r="AN294" s="9" t="str">
        <f t="shared" si="55"/>
        <v>NA</v>
      </c>
      <c r="AO294" s="7">
        <v>6109</v>
      </c>
      <c r="AP294" s="7">
        <v>2533</v>
      </c>
      <c r="AQ294" s="9">
        <f t="shared" si="56"/>
        <v>0.41463414634146339</v>
      </c>
      <c r="AR294" s="7">
        <v>1978</v>
      </c>
      <c r="AS294" s="7">
        <v>1764</v>
      </c>
      <c r="AT294" s="9">
        <f t="shared" si="57"/>
        <v>0.89180990899898893</v>
      </c>
    </row>
    <row r="295" spans="1:46" ht="15" customHeight="1" x14ac:dyDescent="0.2">
      <c r="A295" t="s">
        <v>629</v>
      </c>
      <c r="B295" t="s">
        <v>676</v>
      </c>
      <c r="C295" t="s">
        <v>677</v>
      </c>
      <c r="D295" s="5">
        <v>18422848</v>
      </c>
      <c r="E295" t="s">
        <v>53</v>
      </c>
      <c r="F295">
        <v>2160</v>
      </c>
      <c r="G295">
        <v>2074</v>
      </c>
      <c r="H295" s="6">
        <f t="shared" si="48"/>
        <v>0.96018518518518514</v>
      </c>
      <c r="I295" s="49">
        <v>72</v>
      </c>
      <c r="J295" s="7">
        <v>32</v>
      </c>
      <c r="K295" s="7">
        <v>184</v>
      </c>
      <c r="L295" s="7">
        <v>78</v>
      </c>
      <c r="M295" s="8">
        <v>1110</v>
      </c>
      <c r="N295" s="8">
        <v>8</v>
      </c>
      <c r="O295" s="8">
        <v>36</v>
      </c>
      <c r="P295" s="8">
        <v>114</v>
      </c>
      <c r="Q295" s="6">
        <f t="shared" si="47"/>
        <v>7.2072072072072073E-3</v>
      </c>
      <c r="R295" s="6">
        <f t="shared" si="47"/>
        <v>3.2432432432432434E-2</v>
      </c>
      <c r="S295" s="6">
        <f t="shared" si="47"/>
        <v>0.10270270270270271</v>
      </c>
      <c r="T295" s="7">
        <v>4262</v>
      </c>
      <c r="U295">
        <v>895</v>
      </c>
      <c r="V295">
        <v>33</v>
      </c>
      <c r="W295" s="9">
        <f t="shared" si="49"/>
        <v>3.6871508379888271E-2</v>
      </c>
      <c r="X295" s="7">
        <v>142</v>
      </c>
      <c r="Y295" s="9">
        <f t="shared" si="50"/>
        <v>0.15865921787709497</v>
      </c>
      <c r="Z295" s="7">
        <v>165</v>
      </c>
      <c r="AA295" s="9">
        <f t="shared" si="51"/>
        <v>0.18435754189944134</v>
      </c>
      <c r="AB295" s="7">
        <v>471</v>
      </c>
      <c r="AC295" s="7">
        <v>74</v>
      </c>
      <c r="AD295" s="9">
        <f t="shared" si="52"/>
        <v>0.15711252653927812</v>
      </c>
      <c r="AE295" s="7">
        <v>184</v>
      </c>
      <c r="AF295" s="9">
        <f t="shared" si="53"/>
        <v>0.39065817409766457</v>
      </c>
      <c r="AG295" s="7">
        <v>234</v>
      </c>
      <c r="AH295" s="9">
        <f t="shared" si="54"/>
        <v>0.49681528662420382</v>
      </c>
      <c r="AI295" s="7">
        <v>2808</v>
      </c>
      <c r="AJ295" s="7">
        <v>3031</v>
      </c>
      <c r="AK295">
        <v>234</v>
      </c>
      <c r="AL295">
        <v>100</v>
      </c>
      <c r="AM295">
        <v>81</v>
      </c>
      <c r="AN295" s="9">
        <f t="shared" si="55"/>
        <v>0.77350427350427353</v>
      </c>
      <c r="AO295" s="7">
        <v>2883</v>
      </c>
      <c r="AP295" s="7">
        <v>1298</v>
      </c>
      <c r="AQ295" s="9">
        <f t="shared" si="56"/>
        <v>0.45022545959070415</v>
      </c>
      <c r="AR295" s="7">
        <v>1487</v>
      </c>
      <c r="AS295" s="7">
        <v>1424</v>
      </c>
      <c r="AT295" s="9">
        <f t="shared" si="57"/>
        <v>0.95763281775386688</v>
      </c>
    </row>
    <row r="296" spans="1:46" ht="15" customHeight="1" x14ac:dyDescent="0.2">
      <c r="A296" t="s">
        <v>629</v>
      </c>
      <c r="B296" t="s">
        <v>678</v>
      </c>
      <c r="C296" t="s">
        <v>679</v>
      </c>
      <c r="D296" s="5">
        <v>727899</v>
      </c>
      <c r="E296" t="s">
        <v>53</v>
      </c>
      <c r="F296">
        <v>107</v>
      </c>
      <c r="G296">
        <v>40</v>
      </c>
      <c r="H296" s="6">
        <f t="shared" si="48"/>
        <v>0.37383177570093457</v>
      </c>
      <c r="I296" s="49">
        <v>72</v>
      </c>
      <c r="J296" s="7">
        <v>44</v>
      </c>
      <c r="K296" s="7">
        <v>114</v>
      </c>
      <c r="L296" s="7">
        <v>49</v>
      </c>
      <c r="M296" s="8">
        <v>72</v>
      </c>
      <c r="N296" s="8">
        <v>0</v>
      </c>
      <c r="O296" s="8">
        <v>2</v>
      </c>
      <c r="P296" s="8">
        <v>4</v>
      </c>
      <c r="Q296" s="6">
        <f t="shared" si="47"/>
        <v>0</v>
      </c>
      <c r="R296" s="6">
        <f t="shared" si="47"/>
        <v>2.7777777777777776E-2</v>
      </c>
      <c r="S296" s="6">
        <f t="shared" si="47"/>
        <v>5.5555555555555552E-2</v>
      </c>
      <c r="T296" s="7">
        <v>270</v>
      </c>
      <c r="U296">
        <v>12</v>
      </c>
      <c r="V296">
        <v>0</v>
      </c>
      <c r="W296" s="9">
        <f t="shared" si="49"/>
        <v>0</v>
      </c>
      <c r="X296" s="7">
        <v>1</v>
      </c>
      <c r="Y296" s="9">
        <f t="shared" si="50"/>
        <v>8.3333333333333329E-2</v>
      </c>
      <c r="Z296" s="7">
        <v>1</v>
      </c>
      <c r="AA296" s="9">
        <f t="shared" si="51"/>
        <v>8.3333333333333329E-2</v>
      </c>
      <c r="AB296" s="7">
        <v>1</v>
      </c>
      <c r="AC296" s="7">
        <v>0</v>
      </c>
      <c r="AD296" s="9">
        <f t="shared" si="52"/>
        <v>0</v>
      </c>
      <c r="AE296" s="7">
        <v>0</v>
      </c>
      <c r="AF296" s="9">
        <f t="shared" si="53"/>
        <v>0</v>
      </c>
      <c r="AG296" s="7">
        <v>0</v>
      </c>
      <c r="AH296" s="9">
        <f t="shared" si="54"/>
        <v>0</v>
      </c>
      <c r="AI296" s="7">
        <v>230</v>
      </c>
      <c r="AJ296" s="7">
        <v>236</v>
      </c>
      <c r="AK296">
        <v>0</v>
      </c>
      <c r="AL296">
        <v>0</v>
      </c>
      <c r="AM296">
        <v>0</v>
      </c>
      <c r="AN296" s="9" t="str">
        <f t="shared" si="55"/>
        <v>NA</v>
      </c>
      <c r="AO296" s="7">
        <v>262</v>
      </c>
      <c r="AP296" s="7">
        <v>97</v>
      </c>
      <c r="AQ296" s="9">
        <f t="shared" si="56"/>
        <v>0.37022900763358779</v>
      </c>
      <c r="AR296" s="7">
        <v>98</v>
      </c>
      <c r="AS296" s="7">
        <v>89</v>
      </c>
      <c r="AT296" s="9">
        <f t="shared" si="57"/>
        <v>0.90816326530612246</v>
      </c>
    </row>
    <row r="297" spans="1:46" ht="15" customHeight="1" x14ac:dyDescent="0.2">
      <c r="A297" t="s">
        <v>629</v>
      </c>
      <c r="B297" t="s">
        <v>680</v>
      </c>
      <c r="C297" t="s">
        <v>681</v>
      </c>
      <c r="D297" s="5">
        <v>394588</v>
      </c>
      <c r="E297" t="s">
        <v>53</v>
      </c>
      <c r="F297">
        <v>10</v>
      </c>
      <c r="G297">
        <v>10</v>
      </c>
      <c r="H297" s="6">
        <f t="shared" si="48"/>
        <v>1</v>
      </c>
      <c r="I297" s="49">
        <v>38</v>
      </c>
      <c r="J297" s="7">
        <v>18</v>
      </c>
      <c r="K297" s="7">
        <v>38</v>
      </c>
      <c r="L297" s="7">
        <v>18</v>
      </c>
      <c r="M297" s="8">
        <v>456</v>
      </c>
      <c r="N297" s="8">
        <v>21</v>
      </c>
      <c r="O297" s="8">
        <v>37</v>
      </c>
      <c r="P297" s="8">
        <v>37</v>
      </c>
      <c r="Q297" s="6">
        <f t="shared" si="47"/>
        <v>4.6052631578947366E-2</v>
      </c>
      <c r="R297" s="6">
        <f t="shared" si="47"/>
        <v>8.1140350877192985E-2</v>
      </c>
      <c r="S297" s="6">
        <f t="shared" si="47"/>
        <v>8.1140350877192985E-2</v>
      </c>
      <c r="T297" s="7">
        <v>463</v>
      </c>
      <c r="U297">
        <v>0</v>
      </c>
      <c r="V297">
        <v>0</v>
      </c>
      <c r="W297" s="9" t="str">
        <f t="shared" si="49"/>
        <v>NA</v>
      </c>
      <c r="X297" s="7">
        <v>0</v>
      </c>
      <c r="Y297" s="9" t="str">
        <f t="shared" si="50"/>
        <v>NA</v>
      </c>
      <c r="Z297" s="7">
        <v>0</v>
      </c>
      <c r="AA297" s="9" t="str">
        <f t="shared" si="51"/>
        <v>NA</v>
      </c>
      <c r="AB297" s="7">
        <v>0</v>
      </c>
      <c r="AC297" s="7">
        <v>0</v>
      </c>
      <c r="AD297" s="9" t="str">
        <f t="shared" si="52"/>
        <v>NA</v>
      </c>
      <c r="AE297" s="7">
        <v>0</v>
      </c>
      <c r="AF297" s="9" t="str">
        <f t="shared" si="53"/>
        <v>NA</v>
      </c>
      <c r="AG297" s="7">
        <v>0</v>
      </c>
      <c r="AH297" s="9" t="str">
        <f t="shared" si="54"/>
        <v>NA</v>
      </c>
      <c r="AI297" s="7">
        <v>431</v>
      </c>
      <c r="AJ297" s="7">
        <v>447</v>
      </c>
      <c r="AK297">
        <v>0</v>
      </c>
      <c r="AL297">
        <v>0</v>
      </c>
      <c r="AM297">
        <v>0</v>
      </c>
      <c r="AN297" s="9" t="str">
        <f t="shared" si="55"/>
        <v>NA</v>
      </c>
      <c r="AO297" s="7">
        <v>463</v>
      </c>
      <c r="AP297" s="7">
        <v>431</v>
      </c>
      <c r="AQ297" s="9">
        <f t="shared" si="56"/>
        <v>0.93088552915766742</v>
      </c>
      <c r="AR297" s="7">
        <v>78</v>
      </c>
      <c r="AS297" s="7">
        <v>73</v>
      </c>
      <c r="AT297" s="9">
        <f t="shared" si="57"/>
        <v>0.9358974358974359</v>
      </c>
    </row>
    <row r="298" spans="1:46" ht="15" customHeight="1" x14ac:dyDescent="0.2">
      <c r="A298" t="s">
        <v>629</v>
      </c>
      <c r="B298" t="s">
        <v>682</v>
      </c>
      <c r="C298" t="s">
        <v>683</v>
      </c>
      <c r="D298" s="5">
        <v>1169100</v>
      </c>
      <c r="E298" t="s">
        <v>53</v>
      </c>
      <c r="F298">
        <v>90</v>
      </c>
      <c r="G298">
        <v>90</v>
      </c>
      <c r="H298" s="6">
        <f t="shared" si="48"/>
        <v>1</v>
      </c>
      <c r="I298" s="49">
        <v>86</v>
      </c>
      <c r="J298" s="7">
        <v>44</v>
      </c>
      <c r="K298" s="7">
        <v>97</v>
      </c>
      <c r="L298" s="7">
        <v>50</v>
      </c>
      <c r="M298" s="8">
        <v>655</v>
      </c>
      <c r="N298" s="8">
        <v>56</v>
      </c>
      <c r="O298" s="8">
        <v>112</v>
      </c>
      <c r="P298" s="8">
        <v>164</v>
      </c>
      <c r="Q298" s="6">
        <f t="shared" si="47"/>
        <v>8.5496183206106871E-2</v>
      </c>
      <c r="R298" s="6">
        <f t="shared" si="47"/>
        <v>0.17099236641221374</v>
      </c>
      <c r="S298" s="6">
        <f t="shared" si="47"/>
        <v>0.25038167938931299</v>
      </c>
      <c r="T298" s="7">
        <v>1279</v>
      </c>
      <c r="U298">
        <v>64</v>
      </c>
      <c r="V298">
        <v>5</v>
      </c>
      <c r="W298" s="9">
        <f t="shared" si="49"/>
        <v>7.8125E-2</v>
      </c>
      <c r="X298" s="7">
        <v>17</v>
      </c>
      <c r="Y298" s="9">
        <f t="shared" si="50"/>
        <v>0.265625</v>
      </c>
      <c r="Z298" s="7">
        <v>20</v>
      </c>
      <c r="AA298" s="9">
        <f t="shared" si="51"/>
        <v>0.3125</v>
      </c>
      <c r="AB298" s="7">
        <v>86</v>
      </c>
      <c r="AC298" s="7">
        <v>11</v>
      </c>
      <c r="AD298" s="9">
        <f t="shared" si="52"/>
        <v>0.12790697674418605</v>
      </c>
      <c r="AE298" s="7">
        <v>38</v>
      </c>
      <c r="AF298" s="9">
        <f t="shared" si="53"/>
        <v>0.44186046511627908</v>
      </c>
      <c r="AG298" s="7">
        <v>48</v>
      </c>
      <c r="AH298" s="9">
        <f t="shared" si="54"/>
        <v>0.55813953488372092</v>
      </c>
      <c r="AI298" s="7">
        <v>829</v>
      </c>
      <c r="AJ298" s="7">
        <v>875</v>
      </c>
      <c r="AK298">
        <v>0</v>
      </c>
      <c r="AL298">
        <v>0</v>
      </c>
      <c r="AM298">
        <v>0</v>
      </c>
      <c r="AN298" s="9" t="str">
        <f t="shared" si="55"/>
        <v>NA</v>
      </c>
      <c r="AO298" s="7">
        <v>1266</v>
      </c>
      <c r="AP298" s="7">
        <v>752</v>
      </c>
      <c r="AQ298" s="9">
        <f t="shared" si="56"/>
        <v>0.59399684044233803</v>
      </c>
      <c r="AR298" s="7">
        <v>259</v>
      </c>
      <c r="AS298" s="7">
        <v>238</v>
      </c>
      <c r="AT298" s="9">
        <f t="shared" si="57"/>
        <v>0.91891891891891897</v>
      </c>
    </row>
    <row r="299" spans="1:46" ht="15" customHeight="1" x14ac:dyDescent="0.2">
      <c r="A299" t="s">
        <v>684</v>
      </c>
      <c r="B299" t="s">
        <v>685</v>
      </c>
      <c r="C299" t="s">
        <v>686</v>
      </c>
      <c r="D299" s="5">
        <v>17982669</v>
      </c>
      <c r="E299" t="s">
        <v>53</v>
      </c>
      <c r="F299">
        <v>809</v>
      </c>
      <c r="G299">
        <v>809</v>
      </c>
      <c r="H299" s="6">
        <f t="shared" si="48"/>
        <v>1</v>
      </c>
      <c r="I299" s="49">
        <v>43</v>
      </c>
      <c r="J299" s="7">
        <v>27</v>
      </c>
      <c r="K299" s="7">
        <v>82</v>
      </c>
      <c r="L299" s="7">
        <v>36</v>
      </c>
      <c r="M299" s="8">
        <v>3923</v>
      </c>
      <c r="N299" s="8">
        <v>373</v>
      </c>
      <c r="O299" s="8">
        <v>615</v>
      </c>
      <c r="P299" s="8">
        <v>1000</v>
      </c>
      <c r="Q299" s="6">
        <f t="shared" si="47"/>
        <v>9.5080295692072395E-2</v>
      </c>
      <c r="R299" s="6">
        <f t="shared" si="47"/>
        <v>0.15676777976038747</v>
      </c>
      <c r="S299" s="6">
        <f t="shared" si="47"/>
        <v>0.25490695895997961</v>
      </c>
      <c r="T299" s="7">
        <v>6138</v>
      </c>
      <c r="U299">
        <v>1245</v>
      </c>
      <c r="V299">
        <v>120</v>
      </c>
      <c r="W299" s="9">
        <f t="shared" si="49"/>
        <v>9.6385542168674704E-2</v>
      </c>
      <c r="X299" s="7">
        <v>506</v>
      </c>
      <c r="Y299" s="9">
        <f t="shared" si="50"/>
        <v>0.40642570281124496</v>
      </c>
      <c r="Z299" s="7">
        <v>604</v>
      </c>
      <c r="AA299" s="9">
        <f t="shared" si="51"/>
        <v>0.48514056224899599</v>
      </c>
      <c r="AB299" s="7">
        <v>786</v>
      </c>
      <c r="AC299" s="7">
        <v>245</v>
      </c>
      <c r="AD299" s="9">
        <f t="shared" si="52"/>
        <v>0.31170483460559795</v>
      </c>
      <c r="AE299" s="7">
        <v>225</v>
      </c>
      <c r="AF299" s="9">
        <f t="shared" si="53"/>
        <v>0.2862595419847328</v>
      </c>
      <c r="AG299" s="7">
        <v>442</v>
      </c>
      <c r="AH299" s="9">
        <f t="shared" si="54"/>
        <v>0.56234096692111957</v>
      </c>
      <c r="AI299" s="7">
        <v>3744</v>
      </c>
      <c r="AJ299" s="7">
        <v>4273</v>
      </c>
      <c r="AK299">
        <v>719</v>
      </c>
      <c r="AL299">
        <v>181</v>
      </c>
      <c r="AM299">
        <v>172</v>
      </c>
      <c r="AN299" s="9">
        <f t="shared" si="55"/>
        <v>0.49095966620305981</v>
      </c>
      <c r="AO299" s="7">
        <v>5505</v>
      </c>
      <c r="AP299" s="7">
        <v>3153</v>
      </c>
      <c r="AQ299" s="9">
        <f t="shared" si="56"/>
        <v>0.57275204359673026</v>
      </c>
      <c r="AR299" s="7">
        <v>2569</v>
      </c>
      <c r="AS299" s="7">
        <v>2493</v>
      </c>
      <c r="AT299" s="9">
        <f t="shared" si="57"/>
        <v>0.97041650447645</v>
      </c>
    </row>
    <row r="300" spans="1:46" ht="15" customHeight="1" x14ac:dyDescent="0.2">
      <c r="A300" t="s">
        <v>684</v>
      </c>
      <c r="B300" t="s">
        <v>687</v>
      </c>
      <c r="C300" t="s">
        <v>688</v>
      </c>
      <c r="D300" s="5">
        <v>4267657</v>
      </c>
      <c r="E300" t="s">
        <v>53</v>
      </c>
      <c r="F300">
        <v>667</v>
      </c>
      <c r="G300">
        <v>326</v>
      </c>
      <c r="H300" s="6">
        <f t="shared" si="48"/>
        <v>0.48875562218890556</v>
      </c>
      <c r="I300" s="49">
        <v>54</v>
      </c>
      <c r="J300" s="7">
        <v>38</v>
      </c>
      <c r="K300" s="7">
        <v>79</v>
      </c>
      <c r="L300" s="7">
        <v>44</v>
      </c>
      <c r="M300" s="8">
        <v>1203</v>
      </c>
      <c r="N300" s="8">
        <v>86</v>
      </c>
      <c r="O300" s="8">
        <v>138</v>
      </c>
      <c r="P300" s="8">
        <v>220</v>
      </c>
      <c r="Q300" s="6">
        <f t="shared" si="47"/>
        <v>7.1487946799667496E-2</v>
      </c>
      <c r="R300" s="6">
        <f t="shared" si="47"/>
        <v>0.11471321695760599</v>
      </c>
      <c r="S300" s="6">
        <f t="shared" si="47"/>
        <v>0.18287614297589361</v>
      </c>
      <c r="T300" s="7">
        <v>1777</v>
      </c>
      <c r="U300">
        <v>340</v>
      </c>
      <c r="V300">
        <v>23</v>
      </c>
      <c r="W300" s="9">
        <f t="shared" si="49"/>
        <v>6.7647058823529407E-2</v>
      </c>
      <c r="X300" s="7">
        <v>71</v>
      </c>
      <c r="Y300" s="9">
        <f t="shared" si="50"/>
        <v>0.20882352941176471</v>
      </c>
      <c r="Z300" s="7">
        <v>90</v>
      </c>
      <c r="AA300" s="9">
        <f t="shared" si="51"/>
        <v>0.26470588235294118</v>
      </c>
      <c r="AB300" s="7">
        <v>243</v>
      </c>
      <c r="AC300" s="7">
        <v>68</v>
      </c>
      <c r="AD300" s="9">
        <f t="shared" si="52"/>
        <v>0.27983539094650206</v>
      </c>
      <c r="AE300" s="7">
        <v>76</v>
      </c>
      <c r="AF300" s="9">
        <f t="shared" si="53"/>
        <v>0.31275720164609055</v>
      </c>
      <c r="AG300" s="7">
        <v>129</v>
      </c>
      <c r="AH300" s="9">
        <f t="shared" si="54"/>
        <v>0.53086419753086422</v>
      </c>
      <c r="AI300" s="7">
        <v>1194</v>
      </c>
      <c r="AJ300" s="7">
        <v>1477</v>
      </c>
      <c r="AK300">
        <v>171</v>
      </c>
      <c r="AL300">
        <v>11</v>
      </c>
      <c r="AM300">
        <v>25</v>
      </c>
      <c r="AN300" s="9">
        <f t="shared" si="55"/>
        <v>0.21052631578947367</v>
      </c>
      <c r="AO300" s="7">
        <v>1663</v>
      </c>
      <c r="AP300" s="7">
        <v>878</v>
      </c>
      <c r="AQ300" s="9">
        <f t="shared" si="56"/>
        <v>0.52796151533373425</v>
      </c>
      <c r="AR300" s="7">
        <v>1012</v>
      </c>
      <c r="AS300" s="7">
        <v>983</v>
      </c>
      <c r="AT300" s="9">
        <f t="shared" si="57"/>
        <v>0.97134387351778662</v>
      </c>
    </row>
    <row r="301" spans="1:46" ht="15" customHeight="1" x14ac:dyDescent="0.2">
      <c r="A301" t="s">
        <v>684</v>
      </c>
      <c r="B301" t="s">
        <v>689</v>
      </c>
      <c r="C301" t="s">
        <v>690</v>
      </c>
      <c r="D301" s="5">
        <v>26740229</v>
      </c>
      <c r="E301" t="s">
        <v>90</v>
      </c>
      <c r="F301">
        <v>1798</v>
      </c>
      <c r="G301">
        <v>1351</v>
      </c>
      <c r="H301" s="6">
        <f t="shared" si="48"/>
        <v>0.75139043381535042</v>
      </c>
      <c r="I301" s="49">
        <v>83</v>
      </c>
      <c r="J301" s="7">
        <v>30</v>
      </c>
      <c r="K301" s="7">
        <v>120</v>
      </c>
      <c r="L301" s="7">
        <v>61</v>
      </c>
      <c r="M301" s="8">
        <v>2883</v>
      </c>
      <c r="N301" s="8">
        <v>470</v>
      </c>
      <c r="O301" s="8">
        <v>698</v>
      </c>
      <c r="P301" s="8">
        <v>941</v>
      </c>
      <c r="Q301" s="6">
        <f t="shared" si="47"/>
        <v>0.16302462712452306</v>
      </c>
      <c r="R301" s="6">
        <f t="shared" si="47"/>
        <v>0.24210891432535553</v>
      </c>
      <c r="S301" s="6">
        <f t="shared" si="47"/>
        <v>0.32639611515782169</v>
      </c>
      <c r="T301" s="7">
        <v>6559</v>
      </c>
      <c r="U301">
        <v>2411</v>
      </c>
      <c r="V301">
        <v>20</v>
      </c>
      <c r="W301" s="9">
        <f t="shared" si="49"/>
        <v>8.2953131480713403E-3</v>
      </c>
      <c r="X301" s="7">
        <v>217</v>
      </c>
      <c r="Y301" s="9">
        <f t="shared" si="50"/>
        <v>9.0004147656574038E-2</v>
      </c>
      <c r="Z301" s="7">
        <v>232</v>
      </c>
      <c r="AA301" s="9">
        <f t="shared" si="51"/>
        <v>9.6225632517627543E-2</v>
      </c>
      <c r="AB301" s="7">
        <v>1028</v>
      </c>
      <c r="AC301" s="7">
        <v>192</v>
      </c>
      <c r="AD301" s="9">
        <f t="shared" si="52"/>
        <v>0.1867704280155642</v>
      </c>
      <c r="AE301" s="7">
        <v>152</v>
      </c>
      <c r="AF301" s="9">
        <f t="shared" si="53"/>
        <v>0.14785992217898833</v>
      </c>
      <c r="AG301" s="7">
        <v>339</v>
      </c>
      <c r="AH301" s="9">
        <f t="shared" si="54"/>
        <v>0.32976653696498054</v>
      </c>
      <c r="AI301" s="7">
        <v>3680</v>
      </c>
      <c r="AJ301" s="7">
        <v>4198</v>
      </c>
      <c r="AK301">
        <v>584</v>
      </c>
      <c r="AL301">
        <v>180</v>
      </c>
      <c r="AM301">
        <v>134</v>
      </c>
      <c r="AN301" s="9">
        <f t="shared" si="55"/>
        <v>0.53767123287671237</v>
      </c>
      <c r="AO301" s="7">
        <v>5304</v>
      </c>
      <c r="AP301" s="7">
        <v>2128</v>
      </c>
      <c r="AQ301" s="9">
        <f t="shared" si="56"/>
        <v>0.40120663650075417</v>
      </c>
      <c r="AR301" s="7">
        <v>4292</v>
      </c>
      <c r="AS301" s="7">
        <v>4233</v>
      </c>
      <c r="AT301" s="9">
        <f t="shared" si="57"/>
        <v>0.98625349487418457</v>
      </c>
    </row>
    <row r="302" spans="1:46" ht="15" customHeight="1" x14ac:dyDescent="0.2">
      <c r="A302" t="s">
        <v>684</v>
      </c>
      <c r="B302" t="s">
        <v>691</v>
      </c>
      <c r="C302" t="s">
        <v>692</v>
      </c>
      <c r="D302" s="5">
        <v>12293012</v>
      </c>
      <c r="E302" t="s">
        <v>90</v>
      </c>
      <c r="F302">
        <v>1040</v>
      </c>
      <c r="G302">
        <v>1024</v>
      </c>
      <c r="H302" s="6">
        <f t="shared" si="48"/>
        <v>0.98461538461538467</v>
      </c>
      <c r="I302" s="49">
        <v>45</v>
      </c>
      <c r="J302" s="7">
        <v>26</v>
      </c>
      <c r="K302" s="7">
        <v>54</v>
      </c>
      <c r="L302" s="7">
        <v>29</v>
      </c>
      <c r="M302" s="8">
        <v>6161</v>
      </c>
      <c r="N302" s="8">
        <v>791</v>
      </c>
      <c r="O302" s="8">
        <v>1287</v>
      </c>
      <c r="P302" s="8">
        <v>1969</v>
      </c>
      <c r="Q302" s="6">
        <f t="shared" si="47"/>
        <v>0.12838824866093165</v>
      </c>
      <c r="R302" s="6">
        <f t="shared" si="47"/>
        <v>0.20889465995779904</v>
      </c>
      <c r="S302" s="6">
        <f t="shared" si="47"/>
        <v>0.31959097549099175</v>
      </c>
      <c r="T302" s="7">
        <v>10768</v>
      </c>
      <c r="U302">
        <v>1120</v>
      </c>
      <c r="V302">
        <v>46</v>
      </c>
      <c r="W302" s="9">
        <f t="shared" si="49"/>
        <v>4.1071428571428571E-2</v>
      </c>
      <c r="X302" s="7">
        <v>126</v>
      </c>
      <c r="Y302" s="9">
        <f t="shared" si="50"/>
        <v>0.1125</v>
      </c>
      <c r="Z302" s="7">
        <v>163</v>
      </c>
      <c r="AA302" s="9">
        <f t="shared" si="51"/>
        <v>0.1455357142857143</v>
      </c>
      <c r="AB302" s="7">
        <v>523</v>
      </c>
      <c r="AC302" s="7">
        <v>87</v>
      </c>
      <c r="AD302" s="9">
        <f t="shared" si="52"/>
        <v>0.16634799235181644</v>
      </c>
      <c r="AE302" s="7">
        <v>165</v>
      </c>
      <c r="AF302" s="9">
        <f t="shared" si="53"/>
        <v>0.31548757170172081</v>
      </c>
      <c r="AG302" s="7">
        <v>233</v>
      </c>
      <c r="AH302" s="9">
        <f t="shared" si="54"/>
        <v>0.44550669216061184</v>
      </c>
      <c r="AI302" s="7">
        <v>6813</v>
      </c>
      <c r="AJ302" s="7">
        <v>7019</v>
      </c>
      <c r="AK302">
        <v>376</v>
      </c>
      <c r="AL302">
        <v>54</v>
      </c>
      <c r="AM302">
        <v>153</v>
      </c>
      <c r="AN302" s="9">
        <f t="shared" si="55"/>
        <v>0.55053191489361697</v>
      </c>
      <c r="AO302" s="7">
        <v>9453</v>
      </c>
      <c r="AP302" s="7">
        <v>4432</v>
      </c>
      <c r="AQ302" s="9">
        <f t="shared" si="56"/>
        <v>0.46884586903628478</v>
      </c>
      <c r="AR302" s="7">
        <v>2536</v>
      </c>
      <c r="AS302" s="7">
        <v>2396</v>
      </c>
      <c r="AT302" s="9">
        <f t="shared" si="57"/>
        <v>0.94479495268138802</v>
      </c>
    </row>
    <row r="303" spans="1:46" ht="15" customHeight="1" x14ac:dyDescent="0.2">
      <c r="A303" t="s">
        <v>684</v>
      </c>
      <c r="B303" t="s">
        <v>693</v>
      </c>
      <c r="C303" t="s">
        <v>694</v>
      </c>
      <c r="D303" s="5">
        <v>1983615</v>
      </c>
      <c r="E303" t="s">
        <v>53</v>
      </c>
      <c r="F303">
        <v>272</v>
      </c>
      <c r="G303">
        <v>272</v>
      </c>
      <c r="H303" s="6">
        <f t="shared" si="48"/>
        <v>1</v>
      </c>
      <c r="I303" s="49">
        <v>82</v>
      </c>
      <c r="J303" s="7">
        <v>28</v>
      </c>
      <c r="K303" s="7">
        <v>132</v>
      </c>
      <c r="L303" s="7">
        <v>74</v>
      </c>
      <c r="M303" s="8">
        <v>524</v>
      </c>
      <c r="N303" s="8">
        <v>52</v>
      </c>
      <c r="O303" s="8">
        <v>88</v>
      </c>
      <c r="P303" s="8">
        <v>100</v>
      </c>
      <c r="Q303" s="6">
        <f t="shared" si="47"/>
        <v>9.9236641221374045E-2</v>
      </c>
      <c r="R303" s="6">
        <f t="shared" si="47"/>
        <v>0.16793893129770993</v>
      </c>
      <c r="S303" s="6">
        <f t="shared" si="47"/>
        <v>0.19083969465648856</v>
      </c>
      <c r="T303" s="7">
        <v>668</v>
      </c>
      <c r="U303">
        <v>98</v>
      </c>
      <c r="V303">
        <v>6</v>
      </c>
      <c r="W303" s="9">
        <f t="shared" si="49"/>
        <v>6.1224489795918366E-2</v>
      </c>
      <c r="X303" s="7">
        <v>14</v>
      </c>
      <c r="Y303" s="9">
        <f t="shared" si="50"/>
        <v>0.14285714285714285</v>
      </c>
      <c r="Z303" s="7">
        <v>18</v>
      </c>
      <c r="AA303" s="9">
        <f t="shared" si="51"/>
        <v>0.18367346938775511</v>
      </c>
      <c r="AB303" s="7">
        <v>94</v>
      </c>
      <c r="AC303" s="7">
        <v>22</v>
      </c>
      <c r="AD303" s="9">
        <f t="shared" si="52"/>
        <v>0.23404255319148937</v>
      </c>
      <c r="AE303" s="7">
        <v>13</v>
      </c>
      <c r="AF303" s="9">
        <f t="shared" si="53"/>
        <v>0.13829787234042554</v>
      </c>
      <c r="AG303" s="7">
        <v>33</v>
      </c>
      <c r="AH303" s="9">
        <f t="shared" si="54"/>
        <v>0.35106382978723405</v>
      </c>
      <c r="AI303" s="7">
        <v>446</v>
      </c>
      <c r="AJ303" s="7">
        <v>732</v>
      </c>
      <c r="AK303">
        <v>455</v>
      </c>
      <c r="AL303">
        <v>16</v>
      </c>
      <c r="AM303">
        <v>120</v>
      </c>
      <c r="AN303" s="9">
        <f t="shared" si="55"/>
        <v>0.29890109890109889</v>
      </c>
      <c r="AO303" s="7">
        <v>778</v>
      </c>
      <c r="AP303" s="7">
        <v>408</v>
      </c>
      <c r="AQ303" s="9">
        <f t="shared" si="56"/>
        <v>0.52442159383033415</v>
      </c>
      <c r="AR303" s="7">
        <v>454</v>
      </c>
      <c r="AS303" s="7">
        <v>418</v>
      </c>
      <c r="AT303" s="9">
        <f t="shared" si="57"/>
        <v>0.92070484581497802</v>
      </c>
    </row>
    <row r="304" spans="1:46" ht="15" customHeight="1" x14ac:dyDescent="0.2">
      <c r="A304" t="s">
        <v>684</v>
      </c>
      <c r="B304" t="s">
        <v>695</v>
      </c>
      <c r="C304" t="s">
        <v>696</v>
      </c>
      <c r="D304" s="5">
        <v>8478888</v>
      </c>
      <c r="E304" t="s">
        <v>53</v>
      </c>
      <c r="F304">
        <v>681</v>
      </c>
      <c r="G304">
        <v>656</v>
      </c>
      <c r="H304" s="6">
        <f t="shared" si="48"/>
        <v>0.96328928046989726</v>
      </c>
      <c r="I304" s="49">
        <v>44</v>
      </c>
      <c r="J304" s="7">
        <v>20</v>
      </c>
      <c r="K304" s="7">
        <v>70</v>
      </c>
      <c r="L304" s="7">
        <v>24</v>
      </c>
      <c r="M304" s="8">
        <v>1945</v>
      </c>
      <c r="N304" s="8">
        <v>209</v>
      </c>
      <c r="O304" s="8">
        <v>311</v>
      </c>
      <c r="P304" s="8">
        <v>464</v>
      </c>
      <c r="Q304" s="6">
        <f t="shared" si="47"/>
        <v>0.10745501285347044</v>
      </c>
      <c r="R304" s="6">
        <f t="shared" si="47"/>
        <v>0.15989717223650385</v>
      </c>
      <c r="S304" s="6">
        <f t="shared" si="47"/>
        <v>0.23856041131105399</v>
      </c>
      <c r="T304" s="7">
        <v>4642</v>
      </c>
      <c r="U304">
        <v>657</v>
      </c>
      <c r="V304">
        <v>38</v>
      </c>
      <c r="W304" s="9">
        <f t="shared" si="49"/>
        <v>5.7838660578386603E-2</v>
      </c>
      <c r="X304" s="7">
        <v>212</v>
      </c>
      <c r="Y304" s="9">
        <f t="shared" si="50"/>
        <v>0.32267884322678841</v>
      </c>
      <c r="Z304" s="7">
        <v>243</v>
      </c>
      <c r="AA304" s="9">
        <f t="shared" si="51"/>
        <v>0.36986301369863012</v>
      </c>
      <c r="AB304" s="7">
        <v>241</v>
      </c>
      <c r="AC304" s="7">
        <v>59</v>
      </c>
      <c r="AD304" s="9">
        <f t="shared" si="52"/>
        <v>0.24481327800829875</v>
      </c>
      <c r="AE304" s="7">
        <v>75</v>
      </c>
      <c r="AF304" s="9">
        <f t="shared" si="53"/>
        <v>0.31120331950207469</v>
      </c>
      <c r="AG304" s="7">
        <v>126</v>
      </c>
      <c r="AH304" s="9">
        <f t="shared" si="54"/>
        <v>0.52282157676348551</v>
      </c>
      <c r="AI304" s="7">
        <v>2923</v>
      </c>
      <c r="AJ304" s="7">
        <v>3157</v>
      </c>
      <c r="AK304">
        <v>297</v>
      </c>
      <c r="AL304">
        <v>100</v>
      </c>
      <c r="AM304">
        <v>116</v>
      </c>
      <c r="AN304" s="9">
        <f t="shared" si="55"/>
        <v>0.72727272727272729</v>
      </c>
      <c r="AO304" s="7">
        <v>4567</v>
      </c>
      <c r="AP304" s="7">
        <v>1721</v>
      </c>
      <c r="AQ304" s="9">
        <f t="shared" si="56"/>
        <v>0.37683380775125902</v>
      </c>
      <c r="AR304" s="7">
        <v>1264</v>
      </c>
      <c r="AS304" s="7">
        <v>1217</v>
      </c>
      <c r="AT304" s="9">
        <f t="shared" si="57"/>
        <v>0.96281645569620256</v>
      </c>
    </row>
    <row r="305" spans="1:46" ht="15" customHeight="1" x14ac:dyDescent="0.2">
      <c r="A305" t="s">
        <v>684</v>
      </c>
      <c r="B305" t="s">
        <v>697</v>
      </c>
      <c r="C305" t="s">
        <v>698</v>
      </c>
      <c r="D305" s="5">
        <v>4366303</v>
      </c>
      <c r="E305" t="s">
        <v>53</v>
      </c>
      <c r="F305">
        <v>549</v>
      </c>
      <c r="G305">
        <v>502</v>
      </c>
      <c r="H305" s="6">
        <f t="shared" si="48"/>
        <v>0.91438979963570133</v>
      </c>
      <c r="I305" s="49">
        <v>37</v>
      </c>
      <c r="J305" s="7">
        <v>16</v>
      </c>
      <c r="K305" s="7">
        <v>66</v>
      </c>
      <c r="L305" s="7">
        <v>21</v>
      </c>
      <c r="M305" s="8">
        <v>812</v>
      </c>
      <c r="N305" s="8">
        <v>83</v>
      </c>
      <c r="O305" s="8">
        <v>116</v>
      </c>
      <c r="P305" s="8">
        <v>167</v>
      </c>
      <c r="Q305" s="6">
        <f t="shared" si="47"/>
        <v>0.10221674876847291</v>
      </c>
      <c r="R305" s="6">
        <f t="shared" si="47"/>
        <v>0.14285714285714285</v>
      </c>
      <c r="S305" s="6">
        <f t="shared" si="47"/>
        <v>0.20566502463054187</v>
      </c>
      <c r="T305" s="7">
        <v>3419</v>
      </c>
      <c r="U305">
        <v>164</v>
      </c>
      <c r="V305">
        <v>4</v>
      </c>
      <c r="W305" s="9">
        <f t="shared" si="49"/>
        <v>2.4390243902439025E-2</v>
      </c>
      <c r="X305" s="7">
        <v>60</v>
      </c>
      <c r="Y305" s="9">
        <f t="shared" si="50"/>
        <v>0.36585365853658536</v>
      </c>
      <c r="Z305" s="7">
        <v>62</v>
      </c>
      <c r="AA305" s="9">
        <f t="shared" si="51"/>
        <v>0.37804878048780488</v>
      </c>
      <c r="AB305" s="7">
        <v>122</v>
      </c>
      <c r="AC305" s="7">
        <v>40</v>
      </c>
      <c r="AD305" s="9">
        <f t="shared" si="52"/>
        <v>0.32786885245901637</v>
      </c>
      <c r="AE305" s="7">
        <v>22</v>
      </c>
      <c r="AF305" s="9">
        <f t="shared" si="53"/>
        <v>0.18032786885245902</v>
      </c>
      <c r="AG305" s="7">
        <v>59</v>
      </c>
      <c r="AH305" s="9">
        <f t="shared" si="54"/>
        <v>0.48360655737704916</v>
      </c>
      <c r="AI305" s="7">
        <v>2249</v>
      </c>
      <c r="AJ305" s="7">
        <v>2359</v>
      </c>
      <c r="AK305">
        <v>2</v>
      </c>
      <c r="AL305">
        <v>1</v>
      </c>
      <c r="AM305">
        <v>1</v>
      </c>
      <c r="AN305" s="9">
        <f t="shared" si="55"/>
        <v>1</v>
      </c>
      <c r="AO305" s="7">
        <v>3052</v>
      </c>
      <c r="AP305" s="7">
        <v>975</v>
      </c>
      <c r="AQ305" s="9">
        <f t="shared" si="56"/>
        <v>0.31946264744429881</v>
      </c>
      <c r="AR305" s="7">
        <v>448</v>
      </c>
      <c r="AS305" s="7">
        <v>403</v>
      </c>
      <c r="AT305" s="9">
        <f t="shared" si="57"/>
        <v>0.8995535714285714</v>
      </c>
    </row>
    <row r="306" spans="1:46" ht="15" customHeight="1" x14ac:dyDescent="0.2">
      <c r="A306" t="s">
        <v>684</v>
      </c>
      <c r="B306" t="s">
        <v>699</v>
      </c>
      <c r="C306" t="s">
        <v>700</v>
      </c>
      <c r="D306" s="5">
        <v>17483191</v>
      </c>
      <c r="E306" t="s">
        <v>56</v>
      </c>
      <c r="F306">
        <v>2887</v>
      </c>
      <c r="G306">
        <v>2284</v>
      </c>
      <c r="H306" s="6">
        <f t="shared" si="48"/>
        <v>0.79113266366470381</v>
      </c>
      <c r="I306" s="49">
        <v>38</v>
      </c>
      <c r="J306" s="7">
        <v>28</v>
      </c>
      <c r="K306" s="7">
        <v>71</v>
      </c>
      <c r="L306" s="7">
        <v>34</v>
      </c>
      <c r="M306" s="8">
        <v>8663</v>
      </c>
      <c r="N306" s="8">
        <v>725</v>
      </c>
      <c r="O306" s="8">
        <v>1092</v>
      </c>
      <c r="P306" s="8">
        <v>1616</v>
      </c>
      <c r="Q306" s="6">
        <f t="shared" si="47"/>
        <v>8.3689253145561582E-2</v>
      </c>
      <c r="R306" s="6">
        <f t="shared" si="47"/>
        <v>0.12605333025510793</v>
      </c>
      <c r="S306" s="6">
        <f t="shared" si="47"/>
        <v>0.18654045942514141</v>
      </c>
      <c r="T306" s="7">
        <v>12513</v>
      </c>
      <c r="U306">
        <v>1186</v>
      </c>
      <c r="V306">
        <v>58</v>
      </c>
      <c r="W306" s="9">
        <f t="shared" si="49"/>
        <v>4.8903878583473864E-2</v>
      </c>
      <c r="X306" s="7">
        <v>290</v>
      </c>
      <c r="Y306" s="9">
        <f t="shared" si="50"/>
        <v>0.24451939291736932</v>
      </c>
      <c r="Z306" s="7">
        <v>325</v>
      </c>
      <c r="AA306" s="9">
        <f t="shared" si="51"/>
        <v>0.27403035413153459</v>
      </c>
      <c r="AB306" s="7">
        <v>1088</v>
      </c>
      <c r="AC306" s="7">
        <v>306</v>
      </c>
      <c r="AD306" s="9">
        <f t="shared" si="52"/>
        <v>0.28125</v>
      </c>
      <c r="AE306" s="7">
        <v>244</v>
      </c>
      <c r="AF306" s="9">
        <f t="shared" si="53"/>
        <v>0.22426470588235295</v>
      </c>
      <c r="AG306" s="7">
        <v>519</v>
      </c>
      <c r="AH306" s="9">
        <f t="shared" si="54"/>
        <v>0.47702205882352944</v>
      </c>
      <c r="AI306" s="7">
        <v>9096</v>
      </c>
      <c r="AJ306" s="7">
        <v>12258</v>
      </c>
      <c r="AK306">
        <v>388</v>
      </c>
      <c r="AL306">
        <v>111</v>
      </c>
      <c r="AM306">
        <v>85</v>
      </c>
      <c r="AN306" s="9">
        <f t="shared" si="55"/>
        <v>0.50515463917525771</v>
      </c>
      <c r="AO306" s="7">
        <v>12902</v>
      </c>
      <c r="AP306" s="7">
        <v>9498</v>
      </c>
      <c r="AQ306" s="9">
        <f t="shared" si="56"/>
        <v>0.73616493566888852</v>
      </c>
      <c r="AR306" s="7">
        <v>3346</v>
      </c>
      <c r="AS306" s="7">
        <v>3189</v>
      </c>
      <c r="AT306" s="9">
        <f t="shared" si="57"/>
        <v>0.95307830245068736</v>
      </c>
    </row>
    <row r="307" spans="1:46" ht="15" customHeight="1" x14ac:dyDescent="0.2">
      <c r="A307" t="s">
        <v>684</v>
      </c>
      <c r="B307" t="s">
        <v>701</v>
      </c>
      <c r="C307" t="s">
        <v>702</v>
      </c>
      <c r="D307" s="5">
        <v>2676332</v>
      </c>
      <c r="E307" t="s">
        <v>53</v>
      </c>
      <c r="F307">
        <v>351</v>
      </c>
      <c r="G307">
        <v>351</v>
      </c>
      <c r="H307" s="6">
        <f t="shared" si="48"/>
        <v>1</v>
      </c>
      <c r="I307" s="49">
        <v>251</v>
      </c>
      <c r="J307" s="7">
        <v>81</v>
      </c>
      <c r="K307" s="7">
        <v>292</v>
      </c>
      <c r="L307" s="7">
        <v>110</v>
      </c>
      <c r="M307" s="8">
        <v>391</v>
      </c>
      <c r="N307" s="8">
        <v>15</v>
      </c>
      <c r="O307" s="8">
        <v>22</v>
      </c>
      <c r="P307" s="8">
        <v>40</v>
      </c>
      <c r="Q307" s="6">
        <f t="shared" si="47"/>
        <v>3.8363171355498722E-2</v>
      </c>
      <c r="R307" s="6">
        <f t="shared" si="47"/>
        <v>5.6265984654731455E-2</v>
      </c>
      <c r="S307" s="6">
        <f t="shared" si="47"/>
        <v>0.10230179028132992</v>
      </c>
      <c r="T307" s="7">
        <v>1489</v>
      </c>
      <c r="U307">
        <v>338</v>
      </c>
      <c r="V307">
        <v>8</v>
      </c>
      <c r="W307" s="9">
        <f t="shared" si="49"/>
        <v>2.3668639053254437E-2</v>
      </c>
      <c r="X307" s="7">
        <v>47</v>
      </c>
      <c r="Y307" s="9">
        <f t="shared" si="50"/>
        <v>0.13905325443786981</v>
      </c>
      <c r="Z307" s="7">
        <v>53</v>
      </c>
      <c r="AA307" s="9">
        <f t="shared" si="51"/>
        <v>0.15680473372781065</v>
      </c>
      <c r="AB307" s="7">
        <v>305</v>
      </c>
      <c r="AC307" s="7">
        <v>9</v>
      </c>
      <c r="AD307" s="9">
        <f t="shared" si="52"/>
        <v>2.9508196721311476E-2</v>
      </c>
      <c r="AE307" s="7">
        <v>17</v>
      </c>
      <c r="AF307" s="9">
        <f t="shared" si="53"/>
        <v>5.5737704918032788E-2</v>
      </c>
      <c r="AG307" s="7">
        <v>24</v>
      </c>
      <c r="AH307" s="9">
        <f t="shared" si="54"/>
        <v>7.8688524590163941E-2</v>
      </c>
      <c r="AI307" s="7">
        <v>761</v>
      </c>
      <c r="AJ307" s="7">
        <v>877</v>
      </c>
      <c r="AK307">
        <v>192</v>
      </c>
      <c r="AL307">
        <v>13</v>
      </c>
      <c r="AM307">
        <v>0</v>
      </c>
      <c r="AN307" s="9">
        <f t="shared" si="55"/>
        <v>6.7708333333333329E-2</v>
      </c>
      <c r="AO307" s="7">
        <v>1048</v>
      </c>
      <c r="AP307" s="7">
        <v>402</v>
      </c>
      <c r="AQ307" s="9">
        <f t="shared" si="56"/>
        <v>0.38358778625954199</v>
      </c>
      <c r="AR307" s="7">
        <v>587</v>
      </c>
      <c r="AS307" s="7">
        <v>517</v>
      </c>
      <c r="AT307" s="9">
        <f t="shared" si="57"/>
        <v>0.88074957410562182</v>
      </c>
    </row>
    <row r="308" spans="1:46" ht="15" customHeight="1" x14ac:dyDescent="0.2">
      <c r="A308" t="s">
        <v>703</v>
      </c>
      <c r="B308" t="s">
        <v>704</v>
      </c>
      <c r="C308" t="s">
        <v>705</v>
      </c>
      <c r="D308" s="5">
        <v>279491</v>
      </c>
      <c r="E308" t="s">
        <v>53</v>
      </c>
      <c r="F308">
        <v>134</v>
      </c>
      <c r="G308">
        <v>95</v>
      </c>
      <c r="H308" s="6">
        <f t="shared" si="48"/>
        <v>0.70895522388059706</v>
      </c>
      <c r="I308" s="49">
        <v>31</v>
      </c>
      <c r="J308" s="7">
        <v>17</v>
      </c>
      <c r="K308" s="7">
        <v>48</v>
      </c>
      <c r="L308" s="7">
        <v>22</v>
      </c>
      <c r="M308" s="8">
        <v>205</v>
      </c>
      <c r="N308" s="8">
        <v>8</v>
      </c>
      <c r="O308" s="8">
        <v>23</v>
      </c>
      <c r="P308" s="8">
        <v>32</v>
      </c>
      <c r="Q308" s="6">
        <f t="shared" si="47"/>
        <v>3.9024390243902439E-2</v>
      </c>
      <c r="R308" s="6">
        <f t="shared" si="47"/>
        <v>0.11219512195121951</v>
      </c>
      <c r="S308" s="6">
        <f t="shared" si="47"/>
        <v>0.15609756097560976</v>
      </c>
      <c r="T308" s="7">
        <v>668</v>
      </c>
      <c r="U308">
        <v>3</v>
      </c>
      <c r="V308">
        <v>2</v>
      </c>
      <c r="W308" s="9">
        <f t="shared" si="49"/>
        <v>0.66666666666666663</v>
      </c>
      <c r="X308" s="7">
        <v>0</v>
      </c>
      <c r="Y308" s="9">
        <f t="shared" si="50"/>
        <v>0</v>
      </c>
      <c r="Z308" s="7">
        <v>2</v>
      </c>
      <c r="AA308" s="9">
        <f t="shared" si="51"/>
        <v>0.66666666666666663</v>
      </c>
      <c r="AB308" s="7">
        <v>45</v>
      </c>
      <c r="AC308" s="7">
        <v>14</v>
      </c>
      <c r="AD308" s="9">
        <f t="shared" si="52"/>
        <v>0.31111111111111112</v>
      </c>
      <c r="AE308" s="7">
        <v>9</v>
      </c>
      <c r="AF308" s="9">
        <f t="shared" si="53"/>
        <v>0.2</v>
      </c>
      <c r="AG308" s="7">
        <v>22</v>
      </c>
      <c r="AH308" s="9">
        <f t="shared" si="54"/>
        <v>0.48888888888888887</v>
      </c>
      <c r="AI308" s="7">
        <v>521</v>
      </c>
      <c r="AJ308" s="7">
        <v>659</v>
      </c>
      <c r="AK308">
        <v>0</v>
      </c>
      <c r="AL308">
        <v>0</v>
      </c>
      <c r="AM308">
        <v>0</v>
      </c>
      <c r="AN308" s="9" t="str">
        <f t="shared" si="55"/>
        <v>NA</v>
      </c>
      <c r="AO308" s="7">
        <v>683</v>
      </c>
      <c r="AP308" s="7">
        <v>303</v>
      </c>
      <c r="AQ308" s="9">
        <f t="shared" si="56"/>
        <v>0.44363103953147875</v>
      </c>
      <c r="AR308" s="7">
        <v>8</v>
      </c>
      <c r="AS308" s="7">
        <v>7</v>
      </c>
      <c r="AT308" s="9">
        <f t="shared" si="57"/>
        <v>0.875</v>
      </c>
    </row>
    <row r="309" spans="1:46" ht="15" customHeight="1" x14ac:dyDescent="0.2">
      <c r="A309" t="s">
        <v>703</v>
      </c>
      <c r="B309" t="s">
        <v>706</v>
      </c>
      <c r="C309" t="s">
        <v>707</v>
      </c>
      <c r="D309" s="5">
        <v>2736752</v>
      </c>
      <c r="E309" t="s">
        <v>90</v>
      </c>
      <c r="F309">
        <v>692</v>
      </c>
      <c r="G309">
        <v>664</v>
      </c>
      <c r="H309" s="6">
        <f t="shared" si="48"/>
        <v>0.95953757225433522</v>
      </c>
      <c r="I309" s="49">
        <v>71</v>
      </c>
      <c r="J309" s="7">
        <v>11</v>
      </c>
      <c r="K309" s="7">
        <v>84</v>
      </c>
      <c r="L309" s="7">
        <v>12</v>
      </c>
      <c r="M309" s="8">
        <v>133</v>
      </c>
      <c r="N309" s="8">
        <v>14</v>
      </c>
      <c r="O309" s="8">
        <v>22</v>
      </c>
      <c r="P309" s="8">
        <v>36</v>
      </c>
      <c r="Q309" s="6">
        <f t="shared" si="47"/>
        <v>0.10526315789473684</v>
      </c>
      <c r="R309" s="6">
        <f t="shared" si="47"/>
        <v>0.16541353383458646</v>
      </c>
      <c r="S309" s="6">
        <f t="shared" si="47"/>
        <v>0.27067669172932329</v>
      </c>
      <c r="T309" s="7">
        <v>5472</v>
      </c>
      <c r="U309">
        <v>202</v>
      </c>
      <c r="V309">
        <v>6</v>
      </c>
      <c r="W309" s="9">
        <f t="shared" si="49"/>
        <v>2.9702970297029702E-2</v>
      </c>
      <c r="X309" s="7">
        <v>79</v>
      </c>
      <c r="Y309" s="9">
        <f t="shared" si="50"/>
        <v>0.3910891089108911</v>
      </c>
      <c r="Z309" s="7">
        <v>83</v>
      </c>
      <c r="AA309" s="9">
        <f t="shared" si="51"/>
        <v>0.41089108910891087</v>
      </c>
      <c r="AB309" s="7">
        <v>139</v>
      </c>
      <c r="AC309" s="7">
        <v>9</v>
      </c>
      <c r="AD309" s="9">
        <f t="shared" si="52"/>
        <v>6.4748201438848921E-2</v>
      </c>
      <c r="AE309" s="7">
        <v>36</v>
      </c>
      <c r="AF309" s="9">
        <f t="shared" si="53"/>
        <v>0.25899280575539568</v>
      </c>
      <c r="AG309" s="7">
        <v>44</v>
      </c>
      <c r="AH309" s="9">
        <f t="shared" si="54"/>
        <v>0.31654676258992803</v>
      </c>
      <c r="AI309" s="7">
        <v>3410</v>
      </c>
      <c r="AJ309" s="7">
        <v>3442</v>
      </c>
      <c r="AK309">
        <v>127</v>
      </c>
      <c r="AL309">
        <v>30</v>
      </c>
      <c r="AM309">
        <v>23</v>
      </c>
      <c r="AN309" s="9">
        <f t="shared" si="55"/>
        <v>0.41732283464566927</v>
      </c>
      <c r="AO309" s="7">
        <v>335</v>
      </c>
      <c r="AP309" s="7">
        <v>296</v>
      </c>
      <c r="AQ309" s="9">
        <f t="shared" si="56"/>
        <v>0.88358208955223883</v>
      </c>
      <c r="AR309" s="7">
        <v>336</v>
      </c>
      <c r="AS309" s="7">
        <v>296</v>
      </c>
      <c r="AT309" s="9">
        <f t="shared" si="57"/>
        <v>0.88095238095238093</v>
      </c>
    </row>
    <row r="310" spans="1:46" ht="15" customHeight="1" x14ac:dyDescent="0.2">
      <c r="A310" t="s">
        <v>703</v>
      </c>
      <c r="B310" t="s">
        <v>708</v>
      </c>
      <c r="C310" t="s">
        <v>709</v>
      </c>
      <c r="D310" s="5">
        <v>3507094</v>
      </c>
      <c r="E310" t="s">
        <v>90</v>
      </c>
      <c r="F310">
        <v>1302</v>
      </c>
      <c r="G310">
        <v>1185</v>
      </c>
      <c r="H310" s="6">
        <f t="shared" si="48"/>
        <v>0.91013824884792627</v>
      </c>
      <c r="I310" s="49">
        <v>70</v>
      </c>
      <c r="J310" s="7">
        <v>17</v>
      </c>
      <c r="K310" s="7">
        <v>85</v>
      </c>
      <c r="L310" s="7">
        <v>21</v>
      </c>
      <c r="M310" s="8">
        <v>214</v>
      </c>
      <c r="N310" s="8">
        <v>4</v>
      </c>
      <c r="O310" s="8">
        <v>7</v>
      </c>
      <c r="P310" s="8">
        <v>10</v>
      </c>
      <c r="Q310" s="6">
        <f t="shared" si="47"/>
        <v>1.8691588785046728E-2</v>
      </c>
      <c r="R310" s="6">
        <f t="shared" si="47"/>
        <v>3.2710280373831772E-2</v>
      </c>
      <c r="S310" s="6">
        <f t="shared" si="47"/>
        <v>4.6728971962616821E-2</v>
      </c>
      <c r="T310" s="7">
        <v>3388</v>
      </c>
      <c r="U310">
        <v>216</v>
      </c>
      <c r="V310">
        <v>1</v>
      </c>
      <c r="W310" s="9">
        <f t="shared" si="49"/>
        <v>4.6296296296296294E-3</v>
      </c>
      <c r="X310" s="7">
        <v>20</v>
      </c>
      <c r="Y310" s="9">
        <f t="shared" si="50"/>
        <v>9.2592592592592587E-2</v>
      </c>
      <c r="Z310" s="7">
        <v>21</v>
      </c>
      <c r="AA310" s="9">
        <f t="shared" si="51"/>
        <v>9.7222222222222224E-2</v>
      </c>
      <c r="AB310" s="7">
        <v>121</v>
      </c>
      <c r="AC310" s="7">
        <v>17</v>
      </c>
      <c r="AD310" s="9">
        <f t="shared" si="52"/>
        <v>0.14049586776859505</v>
      </c>
      <c r="AE310" s="7">
        <v>20</v>
      </c>
      <c r="AF310" s="9">
        <f t="shared" si="53"/>
        <v>0.16528925619834711</v>
      </c>
      <c r="AG310" s="7">
        <v>36</v>
      </c>
      <c r="AH310" s="9">
        <f t="shared" si="54"/>
        <v>0.2975206611570248</v>
      </c>
      <c r="AI310" s="7">
        <v>3092</v>
      </c>
      <c r="AJ310" s="7">
        <v>3190</v>
      </c>
      <c r="AK310">
        <v>0</v>
      </c>
      <c r="AL310">
        <v>0</v>
      </c>
      <c r="AM310">
        <v>0</v>
      </c>
      <c r="AN310" s="9" t="str">
        <f t="shared" si="55"/>
        <v>NA</v>
      </c>
      <c r="AO310" s="7">
        <v>2557</v>
      </c>
      <c r="AP310" s="7">
        <v>321</v>
      </c>
      <c r="AQ310" s="9">
        <f t="shared" si="56"/>
        <v>0.12553773953852171</v>
      </c>
      <c r="AR310" s="7">
        <v>635</v>
      </c>
      <c r="AS310" s="7">
        <v>584</v>
      </c>
      <c r="AT310" s="9">
        <f t="shared" si="57"/>
        <v>0.91968503937007873</v>
      </c>
    </row>
    <row r="311" spans="1:46" ht="15" customHeight="1" x14ac:dyDescent="0.2">
      <c r="A311" t="s">
        <v>703</v>
      </c>
      <c r="B311" t="s">
        <v>710</v>
      </c>
      <c r="C311" t="s">
        <v>711</v>
      </c>
      <c r="D311" s="5">
        <v>605541</v>
      </c>
      <c r="E311" t="s">
        <v>56</v>
      </c>
      <c r="F311">
        <v>93</v>
      </c>
      <c r="G311">
        <v>13</v>
      </c>
      <c r="H311" s="6">
        <f t="shared" si="48"/>
        <v>0.13978494623655913</v>
      </c>
      <c r="I311" s="49">
        <v>17</v>
      </c>
      <c r="J311" s="7">
        <v>10</v>
      </c>
      <c r="K311" s="7">
        <v>77</v>
      </c>
      <c r="L311" s="7">
        <v>22</v>
      </c>
      <c r="M311" s="8">
        <v>33</v>
      </c>
      <c r="N311" s="8">
        <v>0</v>
      </c>
      <c r="O311" s="8">
        <v>0</v>
      </c>
      <c r="P311" s="8">
        <v>1</v>
      </c>
      <c r="Q311" s="6">
        <f t="shared" si="47"/>
        <v>0</v>
      </c>
      <c r="R311" s="6">
        <f t="shared" si="47"/>
        <v>0</v>
      </c>
      <c r="S311" s="6">
        <f t="shared" si="47"/>
        <v>3.0303030303030304E-2</v>
      </c>
      <c r="T311" s="7">
        <v>111</v>
      </c>
      <c r="U311">
        <v>12</v>
      </c>
      <c r="V311">
        <v>0</v>
      </c>
      <c r="W311" s="9">
        <f t="shared" si="49"/>
        <v>0</v>
      </c>
      <c r="X311" s="7">
        <v>1</v>
      </c>
      <c r="Y311" s="9">
        <f t="shared" si="50"/>
        <v>8.3333333333333329E-2</v>
      </c>
      <c r="Z311" s="7">
        <v>1</v>
      </c>
      <c r="AA311" s="9">
        <f t="shared" si="51"/>
        <v>8.3333333333333329E-2</v>
      </c>
      <c r="AB311" s="7">
        <v>18</v>
      </c>
      <c r="AC311" s="7">
        <v>0</v>
      </c>
      <c r="AD311" s="9">
        <f t="shared" si="52"/>
        <v>0</v>
      </c>
      <c r="AE311" s="7">
        <v>2</v>
      </c>
      <c r="AF311" s="9">
        <f t="shared" si="53"/>
        <v>0.1111111111111111</v>
      </c>
      <c r="AG311" s="7">
        <v>2</v>
      </c>
      <c r="AH311" s="9">
        <f t="shared" si="54"/>
        <v>0.1111111111111111</v>
      </c>
      <c r="AI311" s="7">
        <v>102</v>
      </c>
      <c r="AJ311" s="7">
        <v>213</v>
      </c>
      <c r="AK311">
        <v>90</v>
      </c>
      <c r="AL311">
        <v>1</v>
      </c>
      <c r="AM311">
        <v>84</v>
      </c>
      <c r="AN311" s="9">
        <f t="shared" si="55"/>
        <v>0.94444444444444442</v>
      </c>
      <c r="AO311" s="7">
        <v>106</v>
      </c>
      <c r="AP311" s="7">
        <v>29</v>
      </c>
      <c r="AQ311" s="9">
        <f t="shared" si="56"/>
        <v>0.27358490566037735</v>
      </c>
      <c r="AR311" s="7">
        <v>74</v>
      </c>
      <c r="AS311" s="7">
        <v>65</v>
      </c>
      <c r="AT311" s="9">
        <f t="shared" si="57"/>
        <v>0.8783783783783784</v>
      </c>
    </row>
    <row r="312" spans="1:46" ht="15" customHeight="1" x14ac:dyDescent="0.2">
      <c r="A312" t="s">
        <v>703</v>
      </c>
      <c r="B312" t="s">
        <v>712</v>
      </c>
      <c r="C312" t="s">
        <v>713</v>
      </c>
      <c r="D312" s="5">
        <v>373113</v>
      </c>
      <c r="E312" t="s">
        <v>53</v>
      </c>
      <c r="F312">
        <v>63</v>
      </c>
      <c r="G312">
        <v>51</v>
      </c>
      <c r="H312" s="6">
        <f t="shared" si="48"/>
        <v>0.80952380952380953</v>
      </c>
      <c r="I312" s="49">
        <v>11</v>
      </c>
      <c r="J312" s="7">
        <v>5</v>
      </c>
      <c r="K312" s="7">
        <v>12</v>
      </c>
      <c r="L312" s="7">
        <v>5</v>
      </c>
      <c r="M312" s="8">
        <v>51</v>
      </c>
      <c r="N312" s="8">
        <v>0</v>
      </c>
      <c r="O312" s="8">
        <v>0</v>
      </c>
      <c r="P312" s="8">
        <v>0</v>
      </c>
      <c r="Q312" s="6">
        <f t="shared" si="47"/>
        <v>0</v>
      </c>
      <c r="R312" s="6">
        <f t="shared" si="47"/>
        <v>0</v>
      </c>
      <c r="S312" s="6">
        <f t="shared" si="47"/>
        <v>0</v>
      </c>
      <c r="T312" s="7">
        <v>374</v>
      </c>
      <c r="U312">
        <v>25</v>
      </c>
      <c r="V312">
        <v>0</v>
      </c>
      <c r="W312" s="9">
        <f t="shared" si="49"/>
        <v>0</v>
      </c>
      <c r="X312" s="7">
        <v>3</v>
      </c>
      <c r="Y312" s="9">
        <f t="shared" si="50"/>
        <v>0.12</v>
      </c>
      <c r="Z312" s="7">
        <v>2</v>
      </c>
      <c r="AA312" s="9">
        <f t="shared" si="51"/>
        <v>0.08</v>
      </c>
      <c r="AB312" s="7">
        <v>19</v>
      </c>
      <c r="AC312" s="7">
        <v>1</v>
      </c>
      <c r="AD312" s="9">
        <f t="shared" si="52"/>
        <v>5.2631578947368418E-2</v>
      </c>
      <c r="AE312" s="7">
        <v>4</v>
      </c>
      <c r="AF312" s="9">
        <f t="shared" si="53"/>
        <v>0.21052631578947367</v>
      </c>
      <c r="AG312" s="7">
        <v>5</v>
      </c>
      <c r="AH312" s="9">
        <f t="shared" si="54"/>
        <v>0.26315789473684209</v>
      </c>
      <c r="AI312" s="7">
        <v>373</v>
      </c>
      <c r="AJ312" s="7">
        <v>444</v>
      </c>
      <c r="AK312">
        <v>0</v>
      </c>
      <c r="AL312">
        <v>0</v>
      </c>
      <c r="AM312">
        <v>0</v>
      </c>
      <c r="AN312" s="9" t="str">
        <f t="shared" si="55"/>
        <v>NA</v>
      </c>
      <c r="AO312" s="7">
        <v>51</v>
      </c>
      <c r="AP312" s="7">
        <v>38</v>
      </c>
      <c r="AQ312" s="9">
        <f t="shared" si="56"/>
        <v>0.74509803921568629</v>
      </c>
      <c r="AR312" s="7">
        <v>85</v>
      </c>
      <c r="AS312" s="7">
        <v>78</v>
      </c>
      <c r="AT312" s="9">
        <f t="shared" si="57"/>
        <v>0.91764705882352937</v>
      </c>
    </row>
    <row r="313" spans="1:46" ht="15" customHeight="1" x14ac:dyDescent="0.2">
      <c r="A313" t="s">
        <v>703</v>
      </c>
      <c r="B313" t="s">
        <v>714</v>
      </c>
      <c r="C313" t="s">
        <v>715</v>
      </c>
      <c r="D313" s="5">
        <v>364189</v>
      </c>
      <c r="E313" t="s">
        <v>53</v>
      </c>
      <c r="F313">
        <v>321</v>
      </c>
      <c r="G313">
        <v>129</v>
      </c>
      <c r="H313" s="6">
        <f t="shared" si="48"/>
        <v>0.40186915887850466</v>
      </c>
      <c r="I313" s="49">
        <v>35</v>
      </c>
      <c r="J313" s="7">
        <v>10</v>
      </c>
      <c r="K313" s="7">
        <v>70</v>
      </c>
      <c r="L313" s="7">
        <v>23</v>
      </c>
      <c r="M313" s="8">
        <v>232</v>
      </c>
      <c r="N313" s="8">
        <v>30</v>
      </c>
      <c r="O313" s="8">
        <v>47</v>
      </c>
      <c r="P313" s="8">
        <v>50</v>
      </c>
      <c r="Q313" s="6">
        <f t="shared" si="47"/>
        <v>0.12931034482758622</v>
      </c>
      <c r="R313" s="6">
        <f t="shared" si="47"/>
        <v>0.20258620689655171</v>
      </c>
      <c r="S313" s="6">
        <f t="shared" si="47"/>
        <v>0.21551724137931033</v>
      </c>
      <c r="T313" s="7">
        <v>555</v>
      </c>
      <c r="U313">
        <v>6</v>
      </c>
      <c r="V313">
        <v>0</v>
      </c>
      <c r="W313" s="9">
        <f t="shared" si="49"/>
        <v>0</v>
      </c>
      <c r="X313" s="7">
        <v>2</v>
      </c>
      <c r="Y313" s="9">
        <f t="shared" si="50"/>
        <v>0.33333333333333331</v>
      </c>
      <c r="Z313" s="7">
        <v>2</v>
      </c>
      <c r="AA313" s="9">
        <f t="shared" si="51"/>
        <v>0.33333333333333331</v>
      </c>
      <c r="AB313" s="7">
        <v>31</v>
      </c>
      <c r="AC313" s="7">
        <v>5</v>
      </c>
      <c r="AD313" s="9">
        <f t="shared" si="52"/>
        <v>0.16129032258064516</v>
      </c>
      <c r="AE313" s="7">
        <v>8</v>
      </c>
      <c r="AF313" s="9">
        <f t="shared" si="53"/>
        <v>0.25806451612903225</v>
      </c>
      <c r="AG313" s="7">
        <v>12</v>
      </c>
      <c r="AH313" s="9">
        <f t="shared" si="54"/>
        <v>0.38709677419354838</v>
      </c>
      <c r="AI313" s="7">
        <v>433</v>
      </c>
      <c r="AJ313" s="7">
        <v>456</v>
      </c>
      <c r="AK313">
        <v>18</v>
      </c>
      <c r="AL313">
        <v>6</v>
      </c>
      <c r="AM313">
        <v>10</v>
      </c>
      <c r="AN313" s="9">
        <f t="shared" si="55"/>
        <v>0.88888888888888884</v>
      </c>
      <c r="AO313" s="7">
        <v>554</v>
      </c>
      <c r="AP313" s="7">
        <v>325</v>
      </c>
      <c r="AQ313" s="9">
        <f t="shared" si="56"/>
        <v>0.58664259927797835</v>
      </c>
      <c r="AR313" s="7">
        <v>64</v>
      </c>
      <c r="AS313" s="7">
        <v>49</v>
      </c>
      <c r="AT313" s="9">
        <f t="shared" si="57"/>
        <v>0.765625</v>
      </c>
    </row>
    <row r="314" spans="1:46" ht="15" customHeight="1" x14ac:dyDescent="0.2">
      <c r="A314" t="s">
        <v>703</v>
      </c>
      <c r="B314" t="s">
        <v>716</v>
      </c>
      <c r="C314" t="s">
        <v>717</v>
      </c>
      <c r="D314" s="5">
        <v>116234</v>
      </c>
      <c r="E314" t="s">
        <v>53</v>
      </c>
      <c r="F314">
        <v>220</v>
      </c>
      <c r="G314">
        <v>128</v>
      </c>
      <c r="H314" s="6">
        <f t="shared" si="48"/>
        <v>0.58181818181818179</v>
      </c>
      <c r="I314" s="49">
        <v>521</v>
      </c>
      <c r="J314" s="7">
        <v>777</v>
      </c>
      <c r="K314" s="7">
        <v>521</v>
      </c>
      <c r="L314" s="7">
        <v>777</v>
      </c>
      <c r="M314" s="8">
        <v>179</v>
      </c>
      <c r="N314" s="8">
        <v>17</v>
      </c>
      <c r="O314" s="8">
        <v>21</v>
      </c>
      <c r="P314" s="8">
        <v>24</v>
      </c>
      <c r="Q314" s="6">
        <f t="shared" si="47"/>
        <v>9.4972067039106142E-2</v>
      </c>
      <c r="R314" s="6">
        <f t="shared" si="47"/>
        <v>0.11731843575418995</v>
      </c>
      <c r="S314" s="6">
        <f t="shared" si="47"/>
        <v>0.13407821229050279</v>
      </c>
      <c r="T314" s="7">
        <v>206</v>
      </c>
      <c r="U314">
        <v>0</v>
      </c>
      <c r="V314">
        <v>0</v>
      </c>
      <c r="W314" s="9" t="str">
        <f t="shared" si="49"/>
        <v>NA</v>
      </c>
      <c r="X314" s="7">
        <v>0</v>
      </c>
      <c r="Y314" s="9" t="str">
        <f t="shared" si="50"/>
        <v>NA</v>
      </c>
      <c r="Z314" s="7">
        <v>0</v>
      </c>
      <c r="AA314" s="9" t="str">
        <f t="shared" si="51"/>
        <v>NA</v>
      </c>
      <c r="AB314" s="7">
        <v>0</v>
      </c>
      <c r="AC314" s="7">
        <v>0</v>
      </c>
      <c r="AD314" s="9" t="str">
        <f t="shared" si="52"/>
        <v>NA</v>
      </c>
      <c r="AE314" s="7">
        <v>0</v>
      </c>
      <c r="AF314" s="9" t="str">
        <f t="shared" si="53"/>
        <v>NA</v>
      </c>
      <c r="AG314" s="7">
        <v>0</v>
      </c>
      <c r="AH314" s="9" t="str">
        <f t="shared" si="54"/>
        <v>NA</v>
      </c>
      <c r="AI314" s="7">
        <v>224</v>
      </c>
      <c r="AJ314" s="7">
        <v>251</v>
      </c>
      <c r="AK314">
        <v>45</v>
      </c>
      <c r="AL314">
        <v>16</v>
      </c>
      <c r="AM314">
        <v>15</v>
      </c>
      <c r="AN314" s="9">
        <f t="shared" si="55"/>
        <v>0.68888888888888888</v>
      </c>
      <c r="AO314" s="7">
        <v>238</v>
      </c>
      <c r="AP314" s="7">
        <v>92</v>
      </c>
      <c r="AQ314" s="9">
        <f t="shared" si="56"/>
        <v>0.38655462184873951</v>
      </c>
      <c r="AR314" s="7">
        <v>8</v>
      </c>
      <c r="AS314" s="7">
        <v>8</v>
      </c>
      <c r="AT314" s="9">
        <f t="shared" si="57"/>
        <v>1</v>
      </c>
    </row>
    <row r="315" spans="1:46" ht="15" customHeight="1" x14ac:dyDescent="0.2">
      <c r="A315" t="s">
        <v>703</v>
      </c>
      <c r="B315" t="s">
        <v>718</v>
      </c>
      <c r="C315" t="s">
        <v>719</v>
      </c>
      <c r="D315" s="5">
        <v>113981</v>
      </c>
      <c r="E315" t="s">
        <v>53</v>
      </c>
      <c r="F315">
        <v>231</v>
      </c>
      <c r="G315">
        <v>29</v>
      </c>
      <c r="H315" s="6">
        <f t="shared" si="48"/>
        <v>0.12554112554112554</v>
      </c>
      <c r="I315" s="49">
        <v>8</v>
      </c>
      <c r="J315" s="7">
        <v>3</v>
      </c>
      <c r="K315" s="7">
        <v>8</v>
      </c>
      <c r="L315" s="7">
        <v>3</v>
      </c>
      <c r="M315" s="8">
        <v>810</v>
      </c>
      <c r="N315" s="8">
        <v>49</v>
      </c>
      <c r="O315" s="8">
        <v>90</v>
      </c>
      <c r="P315" s="8">
        <v>132</v>
      </c>
      <c r="Q315" s="6">
        <f t="shared" si="47"/>
        <v>6.0493827160493827E-2</v>
      </c>
      <c r="R315" s="6">
        <f t="shared" si="47"/>
        <v>0.1111111111111111</v>
      </c>
      <c r="S315" s="6">
        <f t="shared" si="47"/>
        <v>0.16296296296296298</v>
      </c>
      <c r="T315" s="7">
        <v>536</v>
      </c>
      <c r="U315">
        <v>1</v>
      </c>
      <c r="V315">
        <v>0</v>
      </c>
      <c r="W315" s="9">
        <f t="shared" si="49"/>
        <v>0</v>
      </c>
      <c r="X315" s="7">
        <v>0</v>
      </c>
      <c r="Y315" s="9">
        <f t="shared" si="50"/>
        <v>0</v>
      </c>
      <c r="Z315" s="7">
        <v>0</v>
      </c>
      <c r="AA315" s="9">
        <f t="shared" si="51"/>
        <v>0</v>
      </c>
      <c r="AB315" s="7">
        <v>13</v>
      </c>
      <c r="AC315" s="7">
        <v>5</v>
      </c>
      <c r="AD315" s="9">
        <f t="shared" si="52"/>
        <v>0.38461538461538464</v>
      </c>
      <c r="AE315" s="7">
        <v>2</v>
      </c>
      <c r="AF315" s="9">
        <f t="shared" si="53"/>
        <v>0.15384615384615385</v>
      </c>
      <c r="AG315" s="7">
        <v>6</v>
      </c>
      <c r="AH315" s="9">
        <f t="shared" si="54"/>
        <v>0.46153846153846156</v>
      </c>
      <c r="AI315" s="7">
        <v>433</v>
      </c>
      <c r="AJ315" s="7">
        <v>834</v>
      </c>
      <c r="AK315">
        <v>19</v>
      </c>
      <c r="AL315">
        <v>12</v>
      </c>
      <c r="AM315">
        <v>4</v>
      </c>
      <c r="AN315" s="9">
        <f t="shared" si="55"/>
        <v>0.84210526315789469</v>
      </c>
      <c r="AO315" s="7">
        <v>816</v>
      </c>
      <c r="AP315" s="7">
        <v>445</v>
      </c>
      <c r="AQ315" s="9">
        <f t="shared" si="56"/>
        <v>0.54534313725490191</v>
      </c>
      <c r="AR315" s="7">
        <v>72</v>
      </c>
      <c r="AS315" s="7">
        <v>51</v>
      </c>
      <c r="AT315" s="9">
        <f t="shared" si="57"/>
        <v>0.70833333333333337</v>
      </c>
    </row>
    <row r="316" spans="1:46" ht="15" customHeight="1" x14ac:dyDescent="0.2">
      <c r="A316" t="s">
        <v>720</v>
      </c>
      <c r="B316" t="s">
        <v>721</v>
      </c>
      <c r="C316" t="s">
        <v>722</v>
      </c>
      <c r="D316" s="5">
        <v>3361210</v>
      </c>
      <c r="E316" t="s">
        <v>53</v>
      </c>
      <c r="F316">
        <v>552</v>
      </c>
      <c r="G316">
        <v>552</v>
      </c>
      <c r="H316" s="6">
        <f t="shared" si="48"/>
        <v>1</v>
      </c>
      <c r="I316" s="49">
        <v>52</v>
      </c>
      <c r="J316" s="7">
        <v>9</v>
      </c>
      <c r="K316" s="7">
        <v>71</v>
      </c>
      <c r="L316" s="7">
        <v>11</v>
      </c>
      <c r="M316" s="8">
        <v>630</v>
      </c>
      <c r="N316" s="8">
        <v>48</v>
      </c>
      <c r="O316" s="8">
        <v>81</v>
      </c>
      <c r="P316" s="8">
        <v>120</v>
      </c>
      <c r="Q316" s="6">
        <f t="shared" si="47"/>
        <v>7.6190476190476197E-2</v>
      </c>
      <c r="R316" s="6">
        <f t="shared" si="47"/>
        <v>0.12857142857142856</v>
      </c>
      <c r="S316" s="6">
        <f t="shared" si="47"/>
        <v>0.19047619047619047</v>
      </c>
      <c r="T316" s="7">
        <v>3328</v>
      </c>
      <c r="U316">
        <v>187</v>
      </c>
      <c r="V316">
        <v>7</v>
      </c>
      <c r="W316" s="9">
        <f t="shared" si="49"/>
        <v>3.7433155080213901E-2</v>
      </c>
      <c r="X316" s="7">
        <v>47</v>
      </c>
      <c r="Y316" s="9">
        <f t="shared" si="50"/>
        <v>0.25133689839572193</v>
      </c>
      <c r="Z316" s="7">
        <v>51</v>
      </c>
      <c r="AA316" s="9">
        <f t="shared" si="51"/>
        <v>0.27272727272727271</v>
      </c>
      <c r="AB316" s="7">
        <v>167</v>
      </c>
      <c r="AC316" s="7">
        <v>26</v>
      </c>
      <c r="AD316" s="9">
        <f t="shared" si="52"/>
        <v>0.15568862275449102</v>
      </c>
      <c r="AE316" s="7">
        <v>41</v>
      </c>
      <c r="AF316" s="9">
        <f t="shared" si="53"/>
        <v>0.24550898203592814</v>
      </c>
      <c r="AG316" s="7">
        <v>57</v>
      </c>
      <c r="AH316" s="9">
        <f t="shared" si="54"/>
        <v>0.3413173652694611</v>
      </c>
      <c r="AI316" s="7">
        <v>2397</v>
      </c>
      <c r="AJ316" s="7">
        <v>2757</v>
      </c>
      <c r="AK316">
        <v>4</v>
      </c>
      <c r="AL316">
        <v>0</v>
      </c>
      <c r="AM316">
        <v>4</v>
      </c>
      <c r="AN316" s="9">
        <f t="shared" si="55"/>
        <v>1</v>
      </c>
      <c r="AO316" s="7">
        <v>2202</v>
      </c>
      <c r="AP316" s="7">
        <v>601</v>
      </c>
      <c r="AQ316" s="9">
        <f t="shared" si="56"/>
        <v>0.27293369663941869</v>
      </c>
      <c r="AR316" s="7">
        <v>559</v>
      </c>
      <c r="AS316" s="7">
        <v>521</v>
      </c>
      <c r="AT316" s="9">
        <f t="shared" si="57"/>
        <v>0.93202146690518783</v>
      </c>
    </row>
    <row r="317" spans="1:46" ht="15" customHeight="1" x14ac:dyDescent="0.2">
      <c r="A317" t="s">
        <v>720</v>
      </c>
      <c r="B317" t="s">
        <v>723</v>
      </c>
      <c r="C317" t="s">
        <v>724</v>
      </c>
      <c r="D317" s="5">
        <v>19118469</v>
      </c>
      <c r="E317" t="s">
        <v>90</v>
      </c>
      <c r="F317">
        <v>1535</v>
      </c>
      <c r="G317">
        <v>1318</v>
      </c>
      <c r="H317" s="6">
        <f t="shared" si="48"/>
        <v>0.85863192182410419</v>
      </c>
      <c r="I317" s="49">
        <v>43</v>
      </c>
      <c r="J317" s="7">
        <v>18</v>
      </c>
      <c r="K317" s="7">
        <v>96</v>
      </c>
      <c r="L317" s="7">
        <v>36</v>
      </c>
      <c r="M317" s="8">
        <v>3178</v>
      </c>
      <c r="N317" s="8">
        <v>308</v>
      </c>
      <c r="O317" s="8">
        <v>502</v>
      </c>
      <c r="P317" s="8">
        <v>786</v>
      </c>
      <c r="Q317" s="6">
        <f t="shared" si="47"/>
        <v>9.6916299559471369E-2</v>
      </c>
      <c r="R317" s="6">
        <f t="shared" si="47"/>
        <v>0.157960981749528</v>
      </c>
      <c r="S317" s="6">
        <f t="shared" si="47"/>
        <v>0.24732536186280679</v>
      </c>
      <c r="T317" s="7">
        <v>6121</v>
      </c>
      <c r="U317">
        <v>908</v>
      </c>
      <c r="V317">
        <v>17</v>
      </c>
      <c r="W317" s="9">
        <f t="shared" si="49"/>
        <v>1.8722466960352423E-2</v>
      </c>
      <c r="X317" s="7">
        <v>91</v>
      </c>
      <c r="Y317" s="9">
        <f t="shared" si="50"/>
        <v>0.10022026431718062</v>
      </c>
      <c r="Z317" s="7">
        <v>103</v>
      </c>
      <c r="AA317" s="9">
        <f t="shared" si="51"/>
        <v>0.11343612334801761</v>
      </c>
      <c r="AB317" s="7">
        <v>686</v>
      </c>
      <c r="AC317" s="7">
        <v>128</v>
      </c>
      <c r="AD317" s="9">
        <f t="shared" si="52"/>
        <v>0.18658892128279883</v>
      </c>
      <c r="AE317" s="7">
        <v>138</v>
      </c>
      <c r="AF317" s="9">
        <f t="shared" si="53"/>
        <v>0.20116618075801748</v>
      </c>
      <c r="AG317" s="7">
        <v>253</v>
      </c>
      <c r="AH317" s="9">
        <f t="shared" si="54"/>
        <v>0.36880466472303208</v>
      </c>
      <c r="AI317" s="7">
        <v>4036</v>
      </c>
      <c r="AJ317" s="7">
        <v>6471</v>
      </c>
      <c r="AK317">
        <v>87</v>
      </c>
      <c r="AL317">
        <v>3</v>
      </c>
      <c r="AM317">
        <v>66</v>
      </c>
      <c r="AN317" s="9">
        <f t="shared" si="55"/>
        <v>0.7931034482758621</v>
      </c>
      <c r="AO317" s="7">
        <v>7163</v>
      </c>
      <c r="AP317" s="7">
        <v>3260</v>
      </c>
      <c r="AQ317" s="9">
        <f t="shared" si="56"/>
        <v>0.45511657126902139</v>
      </c>
      <c r="AR317" s="7">
        <v>3774</v>
      </c>
      <c r="AS317" s="7">
        <v>3453</v>
      </c>
      <c r="AT317" s="9">
        <f t="shared" si="57"/>
        <v>0.9149443561208267</v>
      </c>
    </row>
    <row r="318" spans="1:46" ht="15" customHeight="1" x14ac:dyDescent="0.2">
      <c r="A318" t="s">
        <v>720</v>
      </c>
      <c r="B318" t="s">
        <v>725</v>
      </c>
      <c r="C318" t="s">
        <v>726</v>
      </c>
      <c r="D318" s="5">
        <v>282942</v>
      </c>
      <c r="E318" t="s">
        <v>53</v>
      </c>
      <c r="F318">
        <v>431</v>
      </c>
      <c r="G318">
        <v>143</v>
      </c>
      <c r="H318" s="6">
        <f t="shared" si="48"/>
        <v>0.33178654292343385</v>
      </c>
      <c r="I318" s="49">
        <v>57</v>
      </c>
      <c r="J318" s="7">
        <v>43</v>
      </c>
      <c r="K318" s="7">
        <v>145</v>
      </c>
      <c r="L318" s="7">
        <v>75</v>
      </c>
      <c r="M318" s="8">
        <v>662</v>
      </c>
      <c r="N318" s="8">
        <v>13</v>
      </c>
      <c r="O318" s="8">
        <v>17</v>
      </c>
      <c r="P318" s="8">
        <v>36</v>
      </c>
      <c r="Q318" s="6">
        <f t="shared" ref="Q318:S381" si="58">IFERROR(N318/$M318,"NA")</f>
        <v>1.9637462235649546E-2</v>
      </c>
      <c r="R318" s="6">
        <f t="shared" si="58"/>
        <v>2.5679758308157101E-2</v>
      </c>
      <c r="S318" s="6">
        <f t="shared" si="58"/>
        <v>5.4380664652567974E-2</v>
      </c>
      <c r="T318" s="7">
        <v>404</v>
      </c>
      <c r="U318">
        <v>20</v>
      </c>
      <c r="V318">
        <v>0</v>
      </c>
      <c r="W318" s="9">
        <f t="shared" si="49"/>
        <v>0</v>
      </c>
      <c r="X318" s="7">
        <v>3</v>
      </c>
      <c r="Y318" s="9">
        <f t="shared" si="50"/>
        <v>0.15</v>
      </c>
      <c r="Z318" s="7">
        <v>3</v>
      </c>
      <c r="AA318" s="9">
        <f t="shared" si="51"/>
        <v>0.15</v>
      </c>
      <c r="AB318" s="7">
        <v>104</v>
      </c>
      <c r="AC318" s="7">
        <v>17</v>
      </c>
      <c r="AD318" s="9">
        <f t="shared" si="52"/>
        <v>0.16346153846153846</v>
      </c>
      <c r="AE318" s="7">
        <v>4</v>
      </c>
      <c r="AF318" s="9">
        <f t="shared" si="53"/>
        <v>3.8461538461538464E-2</v>
      </c>
      <c r="AG318" s="7">
        <v>21</v>
      </c>
      <c r="AH318" s="9">
        <f t="shared" si="54"/>
        <v>0.20192307692307693</v>
      </c>
      <c r="AI318" s="7">
        <v>266</v>
      </c>
      <c r="AJ318" s="7">
        <v>779</v>
      </c>
      <c r="AK318">
        <v>72</v>
      </c>
      <c r="AL318">
        <v>0</v>
      </c>
      <c r="AM318">
        <v>0</v>
      </c>
      <c r="AN318" s="9">
        <f t="shared" si="55"/>
        <v>0</v>
      </c>
      <c r="AO318" s="7">
        <v>594</v>
      </c>
      <c r="AP318" s="7">
        <v>410</v>
      </c>
      <c r="AQ318" s="9">
        <f t="shared" si="56"/>
        <v>0.6902356902356902</v>
      </c>
      <c r="AR318" s="7">
        <v>298</v>
      </c>
      <c r="AS318" s="7">
        <v>236</v>
      </c>
      <c r="AT318" s="9">
        <f t="shared" si="57"/>
        <v>0.79194630872483218</v>
      </c>
    </row>
    <row r="319" spans="1:46" ht="15" customHeight="1" x14ac:dyDescent="0.2">
      <c r="A319" t="s">
        <v>720</v>
      </c>
      <c r="B319" t="s">
        <v>727</v>
      </c>
      <c r="C319" t="s">
        <v>728</v>
      </c>
      <c r="D319" s="5">
        <v>569835</v>
      </c>
      <c r="E319" t="s">
        <v>53</v>
      </c>
      <c r="F319">
        <v>223</v>
      </c>
      <c r="G319">
        <v>145</v>
      </c>
      <c r="H319" s="6">
        <f t="shared" si="48"/>
        <v>0.65022421524663676</v>
      </c>
      <c r="I319" s="49">
        <v>42</v>
      </c>
      <c r="J319" s="7">
        <v>24</v>
      </c>
      <c r="K319" s="7">
        <v>75</v>
      </c>
      <c r="L319" s="7">
        <v>30</v>
      </c>
      <c r="M319" s="8">
        <v>585</v>
      </c>
      <c r="N319" s="8">
        <v>68</v>
      </c>
      <c r="O319" s="8">
        <v>90</v>
      </c>
      <c r="P319" s="8">
        <v>111</v>
      </c>
      <c r="Q319" s="6">
        <f t="shared" si="58"/>
        <v>0.11623931623931624</v>
      </c>
      <c r="R319" s="6">
        <f t="shared" si="58"/>
        <v>0.15384615384615385</v>
      </c>
      <c r="S319" s="6">
        <f t="shared" si="58"/>
        <v>0.18974358974358974</v>
      </c>
      <c r="T319" s="7">
        <v>1181</v>
      </c>
      <c r="U319">
        <v>13</v>
      </c>
      <c r="V319">
        <v>3</v>
      </c>
      <c r="W319" s="9">
        <f t="shared" si="49"/>
        <v>0.23076923076923078</v>
      </c>
      <c r="X319" s="7">
        <v>2</v>
      </c>
      <c r="Y319" s="9">
        <f t="shared" si="50"/>
        <v>0.15384615384615385</v>
      </c>
      <c r="Z319" s="7">
        <v>5</v>
      </c>
      <c r="AA319" s="9">
        <f t="shared" si="51"/>
        <v>0.38461538461538464</v>
      </c>
      <c r="AB319" s="7">
        <v>63</v>
      </c>
      <c r="AC319" s="7">
        <v>15</v>
      </c>
      <c r="AD319" s="9">
        <f t="shared" si="52"/>
        <v>0.23809523809523808</v>
      </c>
      <c r="AE319" s="7">
        <v>11</v>
      </c>
      <c r="AF319" s="9">
        <f t="shared" si="53"/>
        <v>0.17460317460317459</v>
      </c>
      <c r="AG319" s="7">
        <v>25</v>
      </c>
      <c r="AH319" s="9">
        <f t="shared" si="54"/>
        <v>0.3968253968253968</v>
      </c>
      <c r="AI319" s="7">
        <v>819</v>
      </c>
      <c r="AJ319" s="7">
        <v>933</v>
      </c>
      <c r="AK319">
        <v>55</v>
      </c>
      <c r="AL319">
        <v>24</v>
      </c>
      <c r="AM319">
        <v>16</v>
      </c>
      <c r="AN319" s="9">
        <f t="shared" si="55"/>
        <v>0.72727272727272729</v>
      </c>
      <c r="AO319" s="7">
        <v>1148</v>
      </c>
      <c r="AP319" s="7">
        <v>473</v>
      </c>
      <c r="AQ319" s="9">
        <f t="shared" si="56"/>
        <v>0.41202090592334495</v>
      </c>
      <c r="AR319" s="7">
        <v>17</v>
      </c>
      <c r="AS319" s="7">
        <v>17</v>
      </c>
      <c r="AT319" s="9">
        <f t="shared" si="57"/>
        <v>1</v>
      </c>
    </row>
    <row r="320" spans="1:46" ht="15" customHeight="1" x14ac:dyDescent="0.2">
      <c r="A320" t="s">
        <v>720</v>
      </c>
      <c r="B320" t="s">
        <v>729</v>
      </c>
      <c r="C320" t="s">
        <v>730</v>
      </c>
      <c r="D320" s="5">
        <v>3081444</v>
      </c>
      <c r="E320" t="s">
        <v>56</v>
      </c>
      <c r="F320">
        <v>2587</v>
      </c>
      <c r="G320">
        <v>774</v>
      </c>
      <c r="H320" s="6">
        <f t="shared" si="48"/>
        <v>0.29918824893699264</v>
      </c>
      <c r="I320" s="49">
        <v>16</v>
      </c>
      <c r="J320" s="7">
        <v>1</v>
      </c>
      <c r="K320" s="7">
        <v>47</v>
      </c>
      <c r="L320" s="7">
        <v>1</v>
      </c>
      <c r="M320" s="8">
        <v>1593</v>
      </c>
      <c r="N320" s="8">
        <v>96</v>
      </c>
      <c r="O320" s="8">
        <v>136</v>
      </c>
      <c r="P320" s="8">
        <v>183</v>
      </c>
      <c r="Q320" s="6">
        <f t="shared" si="58"/>
        <v>6.0263653483992465E-2</v>
      </c>
      <c r="R320" s="6">
        <f t="shared" si="58"/>
        <v>8.5373509102322664E-2</v>
      </c>
      <c r="S320" s="6">
        <f t="shared" si="58"/>
        <v>0.11487758945386065</v>
      </c>
      <c r="T320" s="7">
        <v>3703</v>
      </c>
      <c r="U320">
        <v>197</v>
      </c>
      <c r="V320">
        <v>10</v>
      </c>
      <c r="W320" s="9">
        <f t="shared" si="49"/>
        <v>5.0761421319796954E-2</v>
      </c>
      <c r="X320" s="7">
        <v>11</v>
      </c>
      <c r="Y320" s="9">
        <f t="shared" si="50"/>
        <v>5.5837563451776651E-2</v>
      </c>
      <c r="Z320" s="7">
        <v>20</v>
      </c>
      <c r="AA320" s="9">
        <f t="shared" si="51"/>
        <v>0.10152284263959391</v>
      </c>
      <c r="AB320" s="7">
        <v>377</v>
      </c>
      <c r="AC320" s="7">
        <v>61</v>
      </c>
      <c r="AD320" s="9">
        <f t="shared" si="52"/>
        <v>0.16180371352785147</v>
      </c>
      <c r="AE320" s="7">
        <v>45</v>
      </c>
      <c r="AF320" s="9">
        <f t="shared" si="53"/>
        <v>0.11936339522546419</v>
      </c>
      <c r="AG320" s="7">
        <v>98</v>
      </c>
      <c r="AH320" s="9">
        <f t="shared" si="54"/>
        <v>0.259946949602122</v>
      </c>
      <c r="AI320" s="7">
        <v>3181</v>
      </c>
      <c r="AJ320" s="7">
        <v>4658</v>
      </c>
      <c r="AK320">
        <v>97</v>
      </c>
      <c r="AL320">
        <v>34</v>
      </c>
      <c r="AM320">
        <v>17</v>
      </c>
      <c r="AN320" s="9">
        <f t="shared" si="55"/>
        <v>0.52577319587628868</v>
      </c>
      <c r="AO320" s="7">
        <v>4473</v>
      </c>
      <c r="AP320" s="7">
        <v>1691</v>
      </c>
      <c r="AQ320" s="9">
        <f t="shared" si="56"/>
        <v>0.37804605410239212</v>
      </c>
      <c r="AR320" s="7">
        <v>743</v>
      </c>
      <c r="AS320" s="7">
        <v>678</v>
      </c>
      <c r="AT320" s="9">
        <f t="shared" si="57"/>
        <v>0.91251682368775233</v>
      </c>
    </row>
    <row r="321" spans="1:46" ht="15" customHeight="1" x14ac:dyDescent="0.2">
      <c r="A321" t="s">
        <v>720</v>
      </c>
      <c r="B321" t="s">
        <v>731</v>
      </c>
      <c r="C321" t="s">
        <v>732</v>
      </c>
      <c r="D321" s="5">
        <v>3393016</v>
      </c>
      <c r="E321" t="s">
        <v>53</v>
      </c>
      <c r="F321">
        <v>211</v>
      </c>
      <c r="G321">
        <v>205</v>
      </c>
      <c r="H321" s="6">
        <f t="shared" si="48"/>
        <v>0.97156398104265407</v>
      </c>
      <c r="I321" s="49">
        <v>53</v>
      </c>
      <c r="J321" s="7">
        <v>38</v>
      </c>
      <c r="K321" s="7">
        <v>110</v>
      </c>
      <c r="L321" s="7">
        <v>43</v>
      </c>
      <c r="M321" s="8">
        <v>466</v>
      </c>
      <c r="N321" s="8">
        <v>18</v>
      </c>
      <c r="O321" s="8">
        <v>29</v>
      </c>
      <c r="P321" s="8">
        <v>52</v>
      </c>
      <c r="Q321" s="6">
        <f t="shared" si="58"/>
        <v>3.8626609442060089E-2</v>
      </c>
      <c r="R321" s="6">
        <f t="shared" si="58"/>
        <v>6.2231759656652362E-2</v>
      </c>
      <c r="S321" s="6">
        <f t="shared" si="58"/>
        <v>0.11158798283261803</v>
      </c>
      <c r="T321" s="7">
        <v>815</v>
      </c>
      <c r="U321">
        <v>184</v>
      </c>
      <c r="V321">
        <v>6</v>
      </c>
      <c r="W321" s="9">
        <f t="shared" si="49"/>
        <v>3.2608695652173912E-2</v>
      </c>
      <c r="X321" s="7">
        <v>25</v>
      </c>
      <c r="Y321" s="9">
        <f t="shared" si="50"/>
        <v>0.1358695652173913</v>
      </c>
      <c r="Z321" s="7">
        <v>27</v>
      </c>
      <c r="AA321" s="9">
        <f t="shared" si="51"/>
        <v>0.14673913043478262</v>
      </c>
      <c r="AB321" s="7">
        <v>104</v>
      </c>
      <c r="AC321" s="7">
        <v>13</v>
      </c>
      <c r="AD321" s="9">
        <f t="shared" si="52"/>
        <v>0.125</v>
      </c>
      <c r="AE321" s="7">
        <v>22</v>
      </c>
      <c r="AF321" s="9">
        <f t="shared" si="53"/>
        <v>0.21153846153846154</v>
      </c>
      <c r="AG321" s="7">
        <v>33</v>
      </c>
      <c r="AH321" s="9">
        <f t="shared" si="54"/>
        <v>0.31730769230769229</v>
      </c>
      <c r="AI321" s="7">
        <v>591</v>
      </c>
      <c r="AJ321" s="7">
        <v>746</v>
      </c>
      <c r="AK321">
        <v>248</v>
      </c>
      <c r="AL321">
        <v>9</v>
      </c>
      <c r="AM321">
        <v>33</v>
      </c>
      <c r="AN321" s="9">
        <f t="shared" si="55"/>
        <v>0.16935483870967741</v>
      </c>
      <c r="AO321" s="7">
        <v>668</v>
      </c>
      <c r="AP321" s="7">
        <v>379</v>
      </c>
      <c r="AQ321" s="9">
        <f t="shared" si="56"/>
        <v>0.56736526946107779</v>
      </c>
      <c r="AR321" s="7">
        <v>515</v>
      </c>
      <c r="AS321" s="7">
        <v>481</v>
      </c>
      <c r="AT321" s="9">
        <f t="shared" si="57"/>
        <v>0.93398058252427185</v>
      </c>
    </row>
    <row r="322" spans="1:46" ht="15" customHeight="1" x14ac:dyDescent="0.2">
      <c r="A322" t="s">
        <v>720</v>
      </c>
      <c r="B322" t="s">
        <v>733</v>
      </c>
      <c r="C322" t="s">
        <v>734</v>
      </c>
      <c r="D322" s="5">
        <v>2087390</v>
      </c>
      <c r="E322" t="s">
        <v>53</v>
      </c>
      <c r="F322">
        <v>97</v>
      </c>
      <c r="G322">
        <v>97</v>
      </c>
      <c r="H322" s="6">
        <f t="shared" si="48"/>
        <v>1</v>
      </c>
      <c r="I322" s="49">
        <v>15</v>
      </c>
      <c r="J322" s="7">
        <v>6</v>
      </c>
      <c r="K322" s="7">
        <v>94</v>
      </c>
      <c r="L322" s="7">
        <v>10</v>
      </c>
      <c r="M322" s="8">
        <v>130</v>
      </c>
      <c r="N322" s="8">
        <v>0</v>
      </c>
      <c r="O322" s="8">
        <v>0</v>
      </c>
      <c r="P322" s="8">
        <v>0</v>
      </c>
      <c r="Q322" s="6">
        <f t="shared" si="58"/>
        <v>0</v>
      </c>
      <c r="R322" s="6">
        <f t="shared" si="58"/>
        <v>0</v>
      </c>
      <c r="S322" s="6">
        <f t="shared" si="58"/>
        <v>0</v>
      </c>
      <c r="T322" s="7">
        <v>560</v>
      </c>
      <c r="U322">
        <v>83</v>
      </c>
      <c r="V322">
        <v>4</v>
      </c>
      <c r="W322" s="9">
        <f t="shared" si="49"/>
        <v>4.8192771084337352E-2</v>
      </c>
      <c r="X322" s="7">
        <v>17</v>
      </c>
      <c r="Y322" s="9">
        <f t="shared" si="50"/>
        <v>0.20481927710843373</v>
      </c>
      <c r="Z322" s="7">
        <v>19</v>
      </c>
      <c r="AA322" s="9">
        <f t="shared" si="51"/>
        <v>0.2289156626506024</v>
      </c>
      <c r="AB322" s="7">
        <v>59</v>
      </c>
      <c r="AC322" s="7">
        <v>9</v>
      </c>
      <c r="AD322" s="9">
        <f t="shared" si="52"/>
        <v>0.15254237288135594</v>
      </c>
      <c r="AE322" s="7">
        <v>16</v>
      </c>
      <c r="AF322" s="9">
        <f t="shared" si="53"/>
        <v>0.2711864406779661</v>
      </c>
      <c r="AG322" s="7">
        <v>21</v>
      </c>
      <c r="AH322" s="9">
        <f t="shared" si="54"/>
        <v>0.3559322033898305</v>
      </c>
      <c r="AI322" s="7">
        <v>373</v>
      </c>
      <c r="AJ322" s="7">
        <v>475</v>
      </c>
      <c r="AK322">
        <v>0</v>
      </c>
      <c r="AL322">
        <v>0</v>
      </c>
      <c r="AM322">
        <v>0</v>
      </c>
      <c r="AN322" s="9" t="str">
        <f t="shared" si="55"/>
        <v>NA</v>
      </c>
      <c r="AO322" s="7">
        <v>494</v>
      </c>
      <c r="AP322" s="7">
        <v>117</v>
      </c>
      <c r="AQ322" s="9">
        <f t="shared" si="56"/>
        <v>0.23684210526315788</v>
      </c>
      <c r="AR322" s="7">
        <v>311</v>
      </c>
      <c r="AS322" s="7">
        <v>298</v>
      </c>
      <c r="AT322" s="9">
        <f t="shared" si="57"/>
        <v>0.95819935691318325</v>
      </c>
    </row>
    <row r="323" spans="1:46" ht="15" customHeight="1" x14ac:dyDescent="0.2">
      <c r="A323" t="s">
        <v>735</v>
      </c>
      <c r="B323" t="s">
        <v>736</v>
      </c>
      <c r="C323" t="s">
        <v>737</v>
      </c>
      <c r="D323" s="5">
        <v>35522132</v>
      </c>
      <c r="E323" t="s">
        <v>90</v>
      </c>
      <c r="F323">
        <v>5440</v>
      </c>
      <c r="G323">
        <v>4495</v>
      </c>
      <c r="H323" s="6">
        <f t="shared" si="48"/>
        <v>0.82628676470588236</v>
      </c>
      <c r="I323" s="49">
        <v>209</v>
      </c>
      <c r="J323" s="7">
        <v>114</v>
      </c>
      <c r="K323" s="7">
        <v>276</v>
      </c>
      <c r="L323" s="7">
        <v>171</v>
      </c>
      <c r="M323" s="8">
        <v>2944</v>
      </c>
      <c r="N323" s="8">
        <v>193</v>
      </c>
      <c r="O323" s="8">
        <v>313</v>
      </c>
      <c r="P323" s="8">
        <v>434</v>
      </c>
      <c r="Q323" s="6">
        <f t="shared" si="58"/>
        <v>6.5557065217391311E-2</v>
      </c>
      <c r="R323" s="6">
        <f t="shared" si="58"/>
        <v>0.10631793478260869</v>
      </c>
      <c r="S323" s="6">
        <f t="shared" si="58"/>
        <v>0.14741847826086957</v>
      </c>
      <c r="T323" s="7">
        <v>11633</v>
      </c>
      <c r="U323">
        <v>1894</v>
      </c>
      <c r="V323">
        <v>95</v>
      </c>
      <c r="W323" s="9">
        <f t="shared" si="49"/>
        <v>5.0158394931362198E-2</v>
      </c>
      <c r="X323" s="7">
        <v>527</v>
      </c>
      <c r="Y323" s="9">
        <f t="shared" si="50"/>
        <v>0.27824709609292503</v>
      </c>
      <c r="Z323" s="7">
        <v>579</v>
      </c>
      <c r="AA323" s="9">
        <f t="shared" si="51"/>
        <v>0.30570221752903909</v>
      </c>
      <c r="AB323" s="7">
        <v>153</v>
      </c>
      <c r="AC323" s="7">
        <v>21</v>
      </c>
      <c r="AD323" s="9">
        <f t="shared" si="52"/>
        <v>0.13725490196078433</v>
      </c>
      <c r="AE323" s="7">
        <v>53</v>
      </c>
      <c r="AF323" s="9">
        <f t="shared" si="53"/>
        <v>0.34640522875816993</v>
      </c>
      <c r="AG323" s="7">
        <v>64</v>
      </c>
      <c r="AH323" s="9">
        <f t="shared" si="54"/>
        <v>0.41830065359477125</v>
      </c>
      <c r="AI323" s="7">
        <v>6241</v>
      </c>
      <c r="AJ323" s="7">
        <v>6677</v>
      </c>
      <c r="AK323">
        <v>0</v>
      </c>
      <c r="AL323">
        <v>0</v>
      </c>
      <c r="AM323">
        <v>0</v>
      </c>
      <c r="AN323" s="9" t="str">
        <f t="shared" si="55"/>
        <v>NA</v>
      </c>
      <c r="AO323" s="7">
        <v>2618</v>
      </c>
      <c r="AP323" s="7">
        <v>1089</v>
      </c>
      <c r="AQ323" s="9">
        <f t="shared" si="56"/>
        <v>0.41596638655462187</v>
      </c>
      <c r="AR323" s="7">
        <v>5096</v>
      </c>
      <c r="AS323" s="7">
        <v>4949</v>
      </c>
      <c r="AT323" s="9">
        <f t="shared" si="57"/>
        <v>0.97115384615384615</v>
      </c>
    </row>
    <row r="324" spans="1:46" ht="15" customHeight="1" x14ac:dyDescent="0.2">
      <c r="A324" t="s">
        <v>735</v>
      </c>
      <c r="B324" t="s">
        <v>738</v>
      </c>
      <c r="C324" t="s">
        <v>739</v>
      </c>
      <c r="D324" s="5">
        <v>1623714</v>
      </c>
      <c r="E324" t="s">
        <v>53</v>
      </c>
      <c r="F324">
        <v>417</v>
      </c>
      <c r="G324">
        <v>324</v>
      </c>
      <c r="H324" s="6">
        <f t="shared" ref="H324:H387" si="59">IFERROR(G324/F324,"NA")</f>
        <v>0.7769784172661871</v>
      </c>
      <c r="I324" s="49">
        <v>60</v>
      </c>
      <c r="J324" s="7">
        <v>35</v>
      </c>
      <c r="K324" s="7">
        <v>109</v>
      </c>
      <c r="L324" s="7">
        <v>46</v>
      </c>
      <c r="M324" s="8">
        <v>317</v>
      </c>
      <c r="N324" s="8">
        <v>7</v>
      </c>
      <c r="O324" s="8">
        <v>12</v>
      </c>
      <c r="P324" s="8">
        <v>34</v>
      </c>
      <c r="Q324" s="6">
        <f t="shared" si="58"/>
        <v>2.2082018927444796E-2</v>
      </c>
      <c r="R324" s="6">
        <f t="shared" si="58"/>
        <v>3.7854889589905363E-2</v>
      </c>
      <c r="S324" s="6">
        <f t="shared" si="58"/>
        <v>0.10725552050473186</v>
      </c>
      <c r="T324" s="7">
        <v>863</v>
      </c>
      <c r="U324">
        <v>55</v>
      </c>
      <c r="V324">
        <v>0</v>
      </c>
      <c r="W324" s="9">
        <f t="shared" ref="W324:W387" si="60">IFERROR(V324/U324,"NA")</f>
        <v>0</v>
      </c>
      <c r="X324" s="7">
        <v>3</v>
      </c>
      <c r="Y324" s="9">
        <f t="shared" ref="Y324:Y387" si="61">IFERROR(X324/U324,"NA")</f>
        <v>5.4545454545454543E-2</v>
      </c>
      <c r="Z324" s="7">
        <v>3</v>
      </c>
      <c r="AA324" s="9">
        <f t="shared" ref="AA324:AA387" si="62">IFERROR(Z324/U324,"NA")</f>
        <v>5.4545454545454543E-2</v>
      </c>
      <c r="AB324" s="7">
        <v>69</v>
      </c>
      <c r="AC324" s="7">
        <v>11</v>
      </c>
      <c r="AD324" s="9">
        <f t="shared" ref="AD324:AD387" si="63">IFERROR(AC324/AB324,"NA")</f>
        <v>0.15942028985507245</v>
      </c>
      <c r="AE324" s="7">
        <v>9</v>
      </c>
      <c r="AF324" s="9">
        <f t="shared" ref="AF324:AF387" si="64">IFERROR(AE324/AB324,"NA")</f>
        <v>0.13043478260869565</v>
      </c>
      <c r="AG324" s="7">
        <v>20</v>
      </c>
      <c r="AH324" s="9">
        <f t="shared" ref="AH324:AH387" si="65">IFERROR(AG324/AB324,"NA")</f>
        <v>0.28985507246376813</v>
      </c>
      <c r="AI324" s="7">
        <v>631</v>
      </c>
      <c r="AJ324" s="7">
        <v>714</v>
      </c>
      <c r="AK324">
        <v>0</v>
      </c>
      <c r="AL324">
        <v>0</v>
      </c>
      <c r="AM324">
        <v>0</v>
      </c>
      <c r="AN324" s="9" t="str">
        <f t="shared" ref="AN324:AN387" si="66">IFERROR(((AM324+AL324)/AK324),"NA")</f>
        <v>NA</v>
      </c>
      <c r="AO324" s="7">
        <v>1166</v>
      </c>
      <c r="AP324" s="7">
        <v>635</v>
      </c>
      <c r="AQ324" s="9">
        <f t="shared" ref="AQ324:AQ387" si="67">IFERROR(AP324/AO324,"NA")</f>
        <v>0.54459691252144082</v>
      </c>
      <c r="AR324" s="7">
        <v>156</v>
      </c>
      <c r="AS324" s="7">
        <v>135</v>
      </c>
      <c r="AT324" s="9">
        <f t="shared" ref="AT324:AT387" si="68">IFERROR(AS324/AR324,"NA")</f>
        <v>0.86538461538461542</v>
      </c>
    </row>
    <row r="325" spans="1:46" ht="15" customHeight="1" x14ac:dyDescent="0.2">
      <c r="A325" t="s">
        <v>735</v>
      </c>
      <c r="B325" t="s">
        <v>740</v>
      </c>
      <c r="C325" t="s">
        <v>741</v>
      </c>
      <c r="D325" s="5">
        <v>5128363</v>
      </c>
      <c r="E325" t="s">
        <v>53</v>
      </c>
      <c r="F325">
        <v>422</v>
      </c>
      <c r="G325">
        <v>363</v>
      </c>
      <c r="H325" s="6">
        <f t="shared" si="59"/>
        <v>0.8601895734597157</v>
      </c>
      <c r="I325" s="49">
        <v>106</v>
      </c>
      <c r="J325" s="7">
        <v>58</v>
      </c>
      <c r="K325" s="7">
        <v>137</v>
      </c>
      <c r="L325" s="7">
        <v>69</v>
      </c>
      <c r="M325" s="8">
        <v>429</v>
      </c>
      <c r="N325" s="8">
        <v>28</v>
      </c>
      <c r="O325" s="8">
        <v>50</v>
      </c>
      <c r="P325" s="8">
        <v>67</v>
      </c>
      <c r="Q325" s="6">
        <f t="shared" si="58"/>
        <v>6.5268065268065265E-2</v>
      </c>
      <c r="R325" s="6">
        <f t="shared" si="58"/>
        <v>0.11655011655011654</v>
      </c>
      <c r="S325" s="6">
        <f t="shared" si="58"/>
        <v>0.15617715617715619</v>
      </c>
      <c r="T325" s="7">
        <v>1263</v>
      </c>
      <c r="U325">
        <v>184</v>
      </c>
      <c r="V325">
        <v>4</v>
      </c>
      <c r="W325" s="9">
        <f t="shared" si="60"/>
        <v>2.1739130434782608E-2</v>
      </c>
      <c r="X325" s="7">
        <v>40</v>
      </c>
      <c r="Y325" s="9">
        <f t="shared" si="61"/>
        <v>0.21739130434782608</v>
      </c>
      <c r="Z325" s="7">
        <v>41</v>
      </c>
      <c r="AA325" s="9">
        <f t="shared" si="62"/>
        <v>0.22282608695652173</v>
      </c>
      <c r="AB325" s="7">
        <v>63</v>
      </c>
      <c r="AC325" s="7">
        <v>2</v>
      </c>
      <c r="AD325" s="9">
        <f t="shared" si="63"/>
        <v>3.1746031746031744E-2</v>
      </c>
      <c r="AE325" s="7">
        <v>8</v>
      </c>
      <c r="AF325" s="9">
        <f t="shared" si="64"/>
        <v>0.12698412698412698</v>
      </c>
      <c r="AG325" s="7">
        <v>9</v>
      </c>
      <c r="AH325" s="9">
        <f t="shared" si="65"/>
        <v>0.14285714285714285</v>
      </c>
      <c r="AI325" s="7">
        <v>849</v>
      </c>
      <c r="AJ325" s="7">
        <v>977</v>
      </c>
      <c r="AK325">
        <v>10</v>
      </c>
      <c r="AL325">
        <v>2</v>
      </c>
      <c r="AM325">
        <v>2</v>
      </c>
      <c r="AN325" s="9">
        <f t="shared" si="66"/>
        <v>0.4</v>
      </c>
      <c r="AO325" s="7">
        <v>1157</v>
      </c>
      <c r="AP325" s="7">
        <v>528</v>
      </c>
      <c r="AQ325" s="9">
        <f t="shared" si="67"/>
        <v>0.45635263612791704</v>
      </c>
      <c r="AR325" s="7">
        <v>249</v>
      </c>
      <c r="AS325" s="7">
        <v>246</v>
      </c>
      <c r="AT325" s="9">
        <f t="shared" si="68"/>
        <v>0.98795180722891562</v>
      </c>
    </row>
    <row r="326" spans="1:46" ht="15" customHeight="1" x14ac:dyDescent="0.2">
      <c r="A326" t="s">
        <v>735</v>
      </c>
      <c r="B326" t="s">
        <v>742</v>
      </c>
      <c r="C326" t="s">
        <v>743</v>
      </c>
      <c r="D326" s="5">
        <v>3995242</v>
      </c>
      <c r="E326" t="s">
        <v>53</v>
      </c>
      <c r="F326">
        <v>160</v>
      </c>
      <c r="G326">
        <v>159</v>
      </c>
      <c r="H326" s="6">
        <f t="shared" si="59"/>
        <v>0.99375000000000002</v>
      </c>
      <c r="I326" s="49">
        <v>24</v>
      </c>
      <c r="J326" s="7">
        <v>17</v>
      </c>
      <c r="K326" s="7">
        <v>67</v>
      </c>
      <c r="L326" s="7">
        <v>24</v>
      </c>
      <c r="M326" s="8">
        <v>210</v>
      </c>
      <c r="N326" s="8">
        <v>11</v>
      </c>
      <c r="O326" s="8">
        <v>17</v>
      </c>
      <c r="P326" s="8">
        <v>27</v>
      </c>
      <c r="Q326" s="6">
        <f t="shared" si="58"/>
        <v>5.2380952380952382E-2</v>
      </c>
      <c r="R326" s="6">
        <f t="shared" si="58"/>
        <v>8.0952380952380956E-2</v>
      </c>
      <c r="S326" s="6">
        <f t="shared" si="58"/>
        <v>0.12857142857142856</v>
      </c>
      <c r="T326" s="7">
        <v>884</v>
      </c>
      <c r="U326">
        <v>95</v>
      </c>
      <c r="V326">
        <v>2</v>
      </c>
      <c r="W326" s="9">
        <f t="shared" si="60"/>
        <v>2.1052631578947368E-2</v>
      </c>
      <c r="X326" s="7">
        <v>12</v>
      </c>
      <c r="Y326" s="9">
        <f t="shared" si="61"/>
        <v>0.12631578947368421</v>
      </c>
      <c r="Z326" s="7">
        <v>14</v>
      </c>
      <c r="AA326" s="9">
        <f t="shared" si="62"/>
        <v>0.14736842105263157</v>
      </c>
      <c r="AB326" s="7">
        <v>56</v>
      </c>
      <c r="AC326" s="7">
        <v>14</v>
      </c>
      <c r="AD326" s="9">
        <f t="shared" si="63"/>
        <v>0.25</v>
      </c>
      <c r="AE326" s="7">
        <v>27</v>
      </c>
      <c r="AF326" s="9">
        <f t="shared" si="64"/>
        <v>0.48214285714285715</v>
      </c>
      <c r="AG326" s="7">
        <v>36</v>
      </c>
      <c r="AH326" s="9">
        <f t="shared" si="65"/>
        <v>0.6428571428571429</v>
      </c>
      <c r="AI326" s="7">
        <v>758</v>
      </c>
      <c r="AJ326" s="7">
        <v>785</v>
      </c>
      <c r="AK326">
        <v>0</v>
      </c>
      <c r="AL326">
        <v>0</v>
      </c>
      <c r="AM326">
        <v>0</v>
      </c>
      <c r="AN326" s="9" t="str">
        <f t="shared" si="66"/>
        <v>NA</v>
      </c>
      <c r="AO326" s="7">
        <v>822</v>
      </c>
      <c r="AP326" s="7">
        <v>520</v>
      </c>
      <c r="AQ326" s="9">
        <f t="shared" si="67"/>
        <v>0.63260340632603407</v>
      </c>
      <c r="AR326" s="7">
        <v>318</v>
      </c>
      <c r="AS326" s="7">
        <v>315</v>
      </c>
      <c r="AT326" s="9">
        <f t="shared" si="68"/>
        <v>0.99056603773584906</v>
      </c>
    </row>
    <row r="327" spans="1:46" ht="15" customHeight="1" x14ac:dyDescent="0.2">
      <c r="A327" t="s">
        <v>735</v>
      </c>
      <c r="B327" t="s">
        <v>744</v>
      </c>
      <c r="C327" t="s">
        <v>745</v>
      </c>
      <c r="D327" s="5">
        <v>2865555</v>
      </c>
      <c r="E327" t="s">
        <v>53</v>
      </c>
      <c r="F327">
        <v>404</v>
      </c>
      <c r="G327">
        <v>390</v>
      </c>
      <c r="H327" s="6">
        <f t="shared" si="59"/>
        <v>0.96534653465346532</v>
      </c>
      <c r="I327" s="49">
        <v>67</v>
      </c>
      <c r="J327" s="7">
        <v>53</v>
      </c>
      <c r="K327" s="7">
        <v>107</v>
      </c>
      <c r="L327" s="7">
        <v>60</v>
      </c>
      <c r="M327" s="8">
        <v>319</v>
      </c>
      <c r="N327" s="8">
        <v>20</v>
      </c>
      <c r="O327" s="8">
        <v>28</v>
      </c>
      <c r="P327" s="8">
        <v>38</v>
      </c>
      <c r="Q327" s="6">
        <f t="shared" si="58"/>
        <v>6.2695924764890276E-2</v>
      </c>
      <c r="R327" s="6">
        <f t="shared" si="58"/>
        <v>8.7774294670846395E-2</v>
      </c>
      <c r="S327" s="6">
        <f t="shared" si="58"/>
        <v>0.11912225705329153</v>
      </c>
      <c r="T327" s="7">
        <v>932</v>
      </c>
      <c r="U327">
        <v>57</v>
      </c>
      <c r="V327">
        <v>2</v>
      </c>
      <c r="W327" s="9">
        <f t="shared" si="60"/>
        <v>3.5087719298245612E-2</v>
      </c>
      <c r="X327" s="7">
        <v>6</v>
      </c>
      <c r="Y327" s="9">
        <f t="shared" si="61"/>
        <v>0.10526315789473684</v>
      </c>
      <c r="Z327" s="7">
        <v>8</v>
      </c>
      <c r="AA327" s="9">
        <f t="shared" si="62"/>
        <v>0.14035087719298245</v>
      </c>
      <c r="AB327" s="7">
        <v>51</v>
      </c>
      <c r="AC327" s="7">
        <v>10</v>
      </c>
      <c r="AD327" s="9">
        <f t="shared" si="63"/>
        <v>0.19607843137254902</v>
      </c>
      <c r="AE327" s="7">
        <v>13</v>
      </c>
      <c r="AF327" s="9">
        <f t="shared" si="64"/>
        <v>0.25490196078431371</v>
      </c>
      <c r="AG327" s="7">
        <v>21</v>
      </c>
      <c r="AH327" s="9">
        <f t="shared" si="65"/>
        <v>0.41176470588235292</v>
      </c>
      <c r="AI327" s="7">
        <v>607</v>
      </c>
      <c r="AJ327" s="7">
        <v>733</v>
      </c>
      <c r="AK327">
        <v>25</v>
      </c>
      <c r="AL327">
        <v>6</v>
      </c>
      <c r="AM327">
        <v>11</v>
      </c>
      <c r="AN327" s="9">
        <f t="shared" si="66"/>
        <v>0.68</v>
      </c>
      <c r="AO327" s="7">
        <v>823</v>
      </c>
      <c r="AP327" s="7">
        <v>485</v>
      </c>
      <c r="AQ327" s="9">
        <f t="shared" si="67"/>
        <v>0.5893074119076549</v>
      </c>
      <c r="AR327" s="7">
        <v>134</v>
      </c>
      <c r="AS327" s="7">
        <v>128</v>
      </c>
      <c r="AT327" s="9">
        <f t="shared" si="68"/>
        <v>0.95522388059701491</v>
      </c>
    </row>
    <row r="328" spans="1:46" ht="15" customHeight="1" x14ac:dyDescent="0.2">
      <c r="A328" t="s">
        <v>735</v>
      </c>
      <c r="B328" t="s">
        <v>746</v>
      </c>
      <c r="C328" t="s">
        <v>747</v>
      </c>
      <c r="D328" s="5">
        <v>1618855</v>
      </c>
      <c r="E328" t="s">
        <v>53</v>
      </c>
      <c r="F328">
        <v>808</v>
      </c>
      <c r="G328">
        <v>808</v>
      </c>
      <c r="H328" s="6">
        <f t="shared" si="59"/>
        <v>1</v>
      </c>
      <c r="I328" s="49">
        <v>66</v>
      </c>
      <c r="J328" s="7">
        <v>47</v>
      </c>
      <c r="K328" s="7">
        <v>131</v>
      </c>
      <c r="L328" s="7">
        <v>82</v>
      </c>
      <c r="M328" s="8">
        <v>475</v>
      </c>
      <c r="N328" s="8">
        <v>44</v>
      </c>
      <c r="O328" s="8">
        <v>77</v>
      </c>
      <c r="P328" s="8">
        <v>98</v>
      </c>
      <c r="Q328" s="6">
        <f t="shared" si="58"/>
        <v>9.2631578947368426E-2</v>
      </c>
      <c r="R328" s="6">
        <f t="shared" si="58"/>
        <v>0.16210526315789472</v>
      </c>
      <c r="S328" s="6">
        <f t="shared" si="58"/>
        <v>0.2063157894736842</v>
      </c>
      <c r="T328" s="7">
        <v>1669</v>
      </c>
      <c r="U328">
        <v>105</v>
      </c>
      <c r="V328">
        <v>0</v>
      </c>
      <c r="W328" s="9">
        <f t="shared" si="60"/>
        <v>0</v>
      </c>
      <c r="X328" s="7">
        <v>0</v>
      </c>
      <c r="Y328" s="9">
        <f t="shared" si="61"/>
        <v>0</v>
      </c>
      <c r="Z328" s="7">
        <v>0</v>
      </c>
      <c r="AA328" s="9">
        <f t="shared" si="62"/>
        <v>0</v>
      </c>
      <c r="AB328" s="7">
        <v>68</v>
      </c>
      <c r="AC328" s="7">
        <v>22</v>
      </c>
      <c r="AD328" s="9">
        <f t="shared" si="63"/>
        <v>0.3235294117647059</v>
      </c>
      <c r="AE328" s="7">
        <v>15</v>
      </c>
      <c r="AF328" s="9">
        <f t="shared" si="64"/>
        <v>0.22058823529411764</v>
      </c>
      <c r="AG328" s="7">
        <v>33</v>
      </c>
      <c r="AH328" s="9">
        <f t="shared" si="65"/>
        <v>0.48529411764705882</v>
      </c>
      <c r="AI328" s="7">
        <v>970</v>
      </c>
      <c r="AJ328" s="7">
        <v>1089</v>
      </c>
      <c r="AK328">
        <v>28</v>
      </c>
      <c r="AL328">
        <v>9</v>
      </c>
      <c r="AM328">
        <v>17</v>
      </c>
      <c r="AN328" s="9">
        <f t="shared" si="66"/>
        <v>0.9285714285714286</v>
      </c>
      <c r="AO328" s="7">
        <v>1220</v>
      </c>
      <c r="AP328" s="7">
        <v>852</v>
      </c>
      <c r="AQ328" s="9">
        <f t="shared" si="67"/>
        <v>0.69836065573770489</v>
      </c>
      <c r="AR328" s="7">
        <v>343</v>
      </c>
      <c r="AS328" s="7">
        <v>300</v>
      </c>
      <c r="AT328" s="9">
        <f t="shared" si="68"/>
        <v>0.87463556851311952</v>
      </c>
    </row>
    <row r="329" spans="1:46" ht="15" customHeight="1" x14ac:dyDescent="0.2">
      <c r="A329" t="s">
        <v>735</v>
      </c>
      <c r="B329" t="s">
        <v>748</v>
      </c>
      <c r="C329" t="s">
        <v>749</v>
      </c>
      <c r="D329" s="5">
        <v>3327453</v>
      </c>
      <c r="E329" t="s">
        <v>53</v>
      </c>
      <c r="F329">
        <v>425</v>
      </c>
      <c r="G329">
        <v>413</v>
      </c>
      <c r="H329" s="6">
        <f t="shared" si="59"/>
        <v>0.97176470588235297</v>
      </c>
      <c r="I329" s="49">
        <v>81</v>
      </c>
      <c r="J329" s="7">
        <v>32</v>
      </c>
      <c r="K329" s="7">
        <v>131</v>
      </c>
      <c r="L329" s="7">
        <v>62</v>
      </c>
      <c r="M329" s="8">
        <v>962</v>
      </c>
      <c r="N329" s="8">
        <v>44</v>
      </c>
      <c r="O329" s="8">
        <v>82</v>
      </c>
      <c r="P329" s="8">
        <v>149</v>
      </c>
      <c r="Q329" s="6">
        <f t="shared" si="58"/>
        <v>4.5738045738045741E-2</v>
      </c>
      <c r="R329" s="6">
        <f t="shared" si="58"/>
        <v>8.5239085239085244E-2</v>
      </c>
      <c r="S329" s="6">
        <f t="shared" si="58"/>
        <v>0.15488565488565489</v>
      </c>
      <c r="T329" s="7">
        <v>1661</v>
      </c>
      <c r="U329">
        <v>69</v>
      </c>
      <c r="V329">
        <v>2</v>
      </c>
      <c r="W329" s="9">
        <f t="shared" si="60"/>
        <v>2.8985507246376812E-2</v>
      </c>
      <c r="X329" s="7">
        <v>7</v>
      </c>
      <c r="Y329" s="9">
        <f t="shared" si="61"/>
        <v>0.10144927536231885</v>
      </c>
      <c r="Z329" s="7">
        <v>8</v>
      </c>
      <c r="AA329" s="9">
        <f t="shared" si="62"/>
        <v>0.11594202898550725</v>
      </c>
      <c r="AB329" s="7">
        <v>131</v>
      </c>
      <c r="AC329" s="7">
        <v>22</v>
      </c>
      <c r="AD329" s="9">
        <f t="shared" si="63"/>
        <v>0.16793893129770993</v>
      </c>
      <c r="AE329" s="7">
        <v>17</v>
      </c>
      <c r="AF329" s="9">
        <f t="shared" si="64"/>
        <v>0.12977099236641221</v>
      </c>
      <c r="AG329" s="7">
        <v>31</v>
      </c>
      <c r="AH329" s="9">
        <f t="shared" si="65"/>
        <v>0.23664122137404581</v>
      </c>
      <c r="AI329" s="7">
        <v>1035</v>
      </c>
      <c r="AJ329" s="7">
        <v>1446</v>
      </c>
      <c r="AK329">
        <v>74</v>
      </c>
      <c r="AL329">
        <v>7</v>
      </c>
      <c r="AM329">
        <v>39</v>
      </c>
      <c r="AN329" s="9">
        <f t="shared" si="66"/>
        <v>0.6216216216216216</v>
      </c>
      <c r="AO329" s="7">
        <v>1624</v>
      </c>
      <c r="AP329" s="7">
        <v>1144</v>
      </c>
      <c r="AQ329" s="9">
        <f t="shared" si="67"/>
        <v>0.70443349753694584</v>
      </c>
      <c r="AR329" s="7">
        <v>424</v>
      </c>
      <c r="AS329" s="7">
        <v>393</v>
      </c>
      <c r="AT329" s="9">
        <f t="shared" si="68"/>
        <v>0.92688679245283023</v>
      </c>
    </row>
    <row r="330" spans="1:46" ht="15" customHeight="1" x14ac:dyDescent="0.2">
      <c r="A330" t="s">
        <v>735</v>
      </c>
      <c r="B330" t="s">
        <v>750</v>
      </c>
      <c r="C330" t="s">
        <v>751</v>
      </c>
      <c r="D330" s="5">
        <v>2588315</v>
      </c>
      <c r="E330" t="s">
        <v>53</v>
      </c>
      <c r="F330">
        <v>194</v>
      </c>
      <c r="G330">
        <v>194</v>
      </c>
      <c r="H330" s="6">
        <f t="shared" si="59"/>
        <v>1</v>
      </c>
      <c r="I330" s="49">
        <v>147</v>
      </c>
      <c r="J330" s="7">
        <v>104</v>
      </c>
      <c r="K330" s="7">
        <v>199</v>
      </c>
      <c r="L330" s="7">
        <v>164</v>
      </c>
      <c r="M330" s="8">
        <v>232</v>
      </c>
      <c r="N330" s="8">
        <v>12</v>
      </c>
      <c r="O330" s="8">
        <v>19</v>
      </c>
      <c r="P330" s="8">
        <v>33</v>
      </c>
      <c r="Q330" s="6">
        <f t="shared" si="58"/>
        <v>5.1724137931034482E-2</v>
      </c>
      <c r="R330" s="6">
        <f t="shared" si="58"/>
        <v>8.1896551724137928E-2</v>
      </c>
      <c r="S330" s="6">
        <f t="shared" si="58"/>
        <v>0.14224137931034483</v>
      </c>
      <c r="T330" s="7">
        <v>784</v>
      </c>
      <c r="U330">
        <v>62</v>
      </c>
      <c r="V330">
        <v>10</v>
      </c>
      <c r="W330" s="9">
        <f t="shared" si="60"/>
        <v>0.16129032258064516</v>
      </c>
      <c r="X330" s="7">
        <v>18</v>
      </c>
      <c r="Y330" s="9">
        <f t="shared" si="61"/>
        <v>0.29032258064516131</v>
      </c>
      <c r="Z330" s="7">
        <v>27</v>
      </c>
      <c r="AA330" s="9">
        <f t="shared" si="62"/>
        <v>0.43548387096774194</v>
      </c>
      <c r="AB330" s="7">
        <v>68</v>
      </c>
      <c r="AC330" s="7">
        <v>19</v>
      </c>
      <c r="AD330" s="9">
        <f t="shared" si="63"/>
        <v>0.27941176470588236</v>
      </c>
      <c r="AE330" s="7">
        <v>18</v>
      </c>
      <c r="AF330" s="9">
        <f t="shared" si="64"/>
        <v>0.26470588235294118</v>
      </c>
      <c r="AG330" s="7">
        <v>34</v>
      </c>
      <c r="AH330" s="9">
        <f t="shared" si="65"/>
        <v>0.5</v>
      </c>
      <c r="AI330" s="7">
        <v>537</v>
      </c>
      <c r="AJ330" s="7">
        <v>564</v>
      </c>
      <c r="AK330">
        <v>20</v>
      </c>
      <c r="AL330">
        <v>1</v>
      </c>
      <c r="AM330">
        <v>17</v>
      </c>
      <c r="AN330" s="9">
        <f t="shared" si="66"/>
        <v>0.9</v>
      </c>
      <c r="AO330" s="7">
        <v>237</v>
      </c>
      <c r="AP330" s="7">
        <v>162</v>
      </c>
      <c r="AQ330" s="9">
        <f t="shared" si="67"/>
        <v>0.68354430379746833</v>
      </c>
      <c r="AR330" s="7">
        <v>169</v>
      </c>
      <c r="AS330" s="7">
        <v>165</v>
      </c>
      <c r="AT330" s="9">
        <f t="shared" si="68"/>
        <v>0.97633136094674555</v>
      </c>
    </row>
    <row r="331" spans="1:46" ht="15" customHeight="1" x14ac:dyDescent="0.2">
      <c r="A331" t="s">
        <v>735</v>
      </c>
      <c r="B331" t="s">
        <v>752</v>
      </c>
      <c r="C331" t="s">
        <v>753</v>
      </c>
      <c r="D331" s="5">
        <v>10803770</v>
      </c>
      <c r="E331" t="s">
        <v>53</v>
      </c>
      <c r="F331">
        <v>2051</v>
      </c>
      <c r="G331">
        <v>1353</v>
      </c>
      <c r="H331" s="6">
        <f t="shared" si="59"/>
        <v>0.65967820575329106</v>
      </c>
      <c r="I331" s="49">
        <v>70</v>
      </c>
      <c r="J331" s="7">
        <v>37</v>
      </c>
      <c r="K331" s="7">
        <v>163</v>
      </c>
      <c r="L331" s="7">
        <v>58</v>
      </c>
      <c r="M331" s="8">
        <v>1629</v>
      </c>
      <c r="N331" s="8">
        <v>26</v>
      </c>
      <c r="O331" s="8">
        <v>74</v>
      </c>
      <c r="P331" s="8">
        <v>121</v>
      </c>
      <c r="Q331" s="6">
        <f t="shared" si="58"/>
        <v>1.5960712093308779E-2</v>
      </c>
      <c r="R331" s="6">
        <f t="shared" si="58"/>
        <v>4.5426642111724987E-2</v>
      </c>
      <c r="S331" s="6">
        <f t="shared" si="58"/>
        <v>7.4278698588090858E-2</v>
      </c>
      <c r="T331" s="7">
        <v>3885</v>
      </c>
      <c r="U331">
        <v>517</v>
      </c>
      <c r="V331">
        <v>56</v>
      </c>
      <c r="W331" s="9">
        <f t="shared" si="60"/>
        <v>0.10831721470019343</v>
      </c>
      <c r="X331" s="7">
        <v>253</v>
      </c>
      <c r="Y331" s="9">
        <f t="shared" si="61"/>
        <v>0.48936170212765956</v>
      </c>
      <c r="Z331" s="7">
        <v>292</v>
      </c>
      <c r="AA331" s="9">
        <f t="shared" si="62"/>
        <v>0.56479690522243708</v>
      </c>
      <c r="AB331" s="7">
        <v>394</v>
      </c>
      <c r="AC331" s="7">
        <v>113</v>
      </c>
      <c r="AD331" s="9">
        <f t="shared" si="63"/>
        <v>0.28680203045685282</v>
      </c>
      <c r="AE331" s="7">
        <v>100</v>
      </c>
      <c r="AF331" s="9">
        <f t="shared" si="64"/>
        <v>0.25380710659898476</v>
      </c>
      <c r="AG331" s="7">
        <v>191</v>
      </c>
      <c r="AH331" s="9">
        <f t="shared" si="65"/>
        <v>0.48477157360406092</v>
      </c>
      <c r="AI331" s="7">
        <v>2785</v>
      </c>
      <c r="AJ331" s="7">
        <v>3599</v>
      </c>
      <c r="AK331">
        <v>24</v>
      </c>
      <c r="AL331">
        <v>14</v>
      </c>
      <c r="AM331">
        <v>2</v>
      </c>
      <c r="AN331" s="9">
        <f t="shared" si="66"/>
        <v>0.66666666666666663</v>
      </c>
      <c r="AO331" s="7">
        <v>3351</v>
      </c>
      <c r="AP331" s="7">
        <v>1719</v>
      </c>
      <c r="AQ331" s="9">
        <f t="shared" si="67"/>
        <v>0.51298119964189792</v>
      </c>
      <c r="AR331" s="7">
        <v>1114</v>
      </c>
      <c r="AS331" s="7">
        <v>1048</v>
      </c>
      <c r="AT331" s="9">
        <f t="shared" si="68"/>
        <v>0.94075403949730696</v>
      </c>
    </row>
    <row r="332" spans="1:46" ht="15" customHeight="1" x14ac:dyDescent="0.2">
      <c r="A332" t="s">
        <v>735</v>
      </c>
      <c r="B332" t="s">
        <v>754</v>
      </c>
      <c r="C332" t="s">
        <v>755</v>
      </c>
      <c r="D332" s="5">
        <v>2007820</v>
      </c>
      <c r="E332" t="s">
        <v>53</v>
      </c>
      <c r="F332">
        <v>410</v>
      </c>
      <c r="G332">
        <v>405</v>
      </c>
      <c r="H332" s="6">
        <f t="shared" si="59"/>
        <v>0.98780487804878048</v>
      </c>
      <c r="I332" s="49">
        <v>172</v>
      </c>
      <c r="J332" s="7">
        <v>55</v>
      </c>
      <c r="K332" s="7">
        <v>204</v>
      </c>
      <c r="L332" s="7">
        <v>78</v>
      </c>
      <c r="M332" s="8">
        <v>693</v>
      </c>
      <c r="N332" s="8">
        <v>40</v>
      </c>
      <c r="O332" s="8">
        <v>74</v>
      </c>
      <c r="P332" s="8">
        <v>108</v>
      </c>
      <c r="Q332" s="6">
        <f t="shared" si="58"/>
        <v>5.772005772005772E-2</v>
      </c>
      <c r="R332" s="6">
        <f t="shared" si="58"/>
        <v>0.10678210678210678</v>
      </c>
      <c r="S332" s="6">
        <f t="shared" si="58"/>
        <v>0.15584415584415584</v>
      </c>
      <c r="T332" s="7">
        <v>1517</v>
      </c>
      <c r="U332">
        <v>19</v>
      </c>
      <c r="V332">
        <v>5</v>
      </c>
      <c r="W332" s="9">
        <f t="shared" si="60"/>
        <v>0.26315789473684209</v>
      </c>
      <c r="X332" s="7">
        <v>1</v>
      </c>
      <c r="Y332" s="9">
        <f t="shared" si="61"/>
        <v>5.2631578947368418E-2</v>
      </c>
      <c r="Z332" s="7">
        <v>6</v>
      </c>
      <c r="AA332" s="9">
        <f t="shared" si="62"/>
        <v>0.31578947368421051</v>
      </c>
      <c r="AB332" s="7">
        <v>231</v>
      </c>
      <c r="AC332" s="7">
        <v>30</v>
      </c>
      <c r="AD332" s="9">
        <f t="shared" si="63"/>
        <v>0.12987012987012986</v>
      </c>
      <c r="AE332" s="7">
        <v>48</v>
      </c>
      <c r="AF332" s="9">
        <f t="shared" si="64"/>
        <v>0.20779220779220781</v>
      </c>
      <c r="AG332" s="7">
        <v>66</v>
      </c>
      <c r="AH332" s="9">
        <f t="shared" si="65"/>
        <v>0.2857142857142857</v>
      </c>
      <c r="AI332" s="7">
        <v>966</v>
      </c>
      <c r="AJ332" s="7">
        <v>1042</v>
      </c>
      <c r="AK332">
        <v>0</v>
      </c>
      <c r="AL332">
        <v>0</v>
      </c>
      <c r="AM332">
        <v>0</v>
      </c>
      <c r="AN332" s="9" t="str">
        <f t="shared" si="66"/>
        <v>NA</v>
      </c>
      <c r="AO332" s="7">
        <v>868</v>
      </c>
      <c r="AP332" s="7">
        <v>330</v>
      </c>
      <c r="AQ332" s="9">
        <f t="shared" si="67"/>
        <v>0.38018433179723504</v>
      </c>
      <c r="AR332" s="7">
        <v>132</v>
      </c>
      <c r="AS332" s="7">
        <v>129</v>
      </c>
      <c r="AT332" s="9">
        <f t="shared" si="68"/>
        <v>0.97727272727272729</v>
      </c>
    </row>
    <row r="333" spans="1:46" ht="15" customHeight="1" x14ac:dyDescent="0.2">
      <c r="A333" t="s">
        <v>735</v>
      </c>
      <c r="B333" t="s">
        <v>756</v>
      </c>
      <c r="C333" t="s">
        <v>757</v>
      </c>
      <c r="D333" s="5">
        <v>934433</v>
      </c>
      <c r="E333" t="s">
        <v>53</v>
      </c>
      <c r="F333">
        <v>437</v>
      </c>
      <c r="G333">
        <v>423</v>
      </c>
      <c r="H333" s="6">
        <f t="shared" si="59"/>
        <v>0.96796338672768878</v>
      </c>
      <c r="I333" s="49">
        <v>69</v>
      </c>
      <c r="J333" s="7">
        <v>25</v>
      </c>
      <c r="K333" s="7">
        <v>234</v>
      </c>
      <c r="L333" s="7">
        <v>85</v>
      </c>
      <c r="M333" s="8">
        <v>326</v>
      </c>
      <c r="N333" s="8">
        <v>10</v>
      </c>
      <c r="O333" s="8">
        <v>31</v>
      </c>
      <c r="P333" s="8">
        <v>70</v>
      </c>
      <c r="Q333" s="6">
        <f t="shared" si="58"/>
        <v>3.0674846625766871E-2</v>
      </c>
      <c r="R333" s="6">
        <f t="shared" si="58"/>
        <v>9.5092024539877307E-2</v>
      </c>
      <c r="S333" s="6">
        <f t="shared" si="58"/>
        <v>0.21472392638036811</v>
      </c>
      <c r="T333" s="7">
        <v>1089</v>
      </c>
      <c r="U333">
        <v>23</v>
      </c>
      <c r="V333">
        <v>7</v>
      </c>
      <c r="W333" s="9">
        <f t="shared" si="60"/>
        <v>0.30434782608695654</v>
      </c>
      <c r="X333" s="7">
        <v>7</v>
      </c>
      <c r="Y333" s="9">
        <f t="shared" si="61"/>
        <v>0.30434782608695654</v>
      </c>
      <c r="Z333" s="7">
        <v>14</v>
      </c>
      <c r="AA333" s="9">
        <f t="shared" si="62"/>
        <v>0.60869565217391308</v>
      </c>
      <c r="AB333" s="7">
        <v>38</v>
      </c>
      <c r="AC333" s="7">
        <v>12</v>
      </c>
      <c r="AD333" s="9">
        <f t="shared" si="63"/>
        <v>0.31578947368421051</v>
      </c>
      <c r="AE333" s="7">
        <v>5</v>
      </c>
      <c r="AF333" s="9">
        <f t="shared" si="64"/>
        <v>0.13157894736842105</v>
      </c>
      <c r="AG333" s="7">
        <v>16</v>
      </c>
      <c r="AH333" s="9">
        <f t="shared" si="65"/>
        <v>0.42105263157894735</v>
      </c>
      <c r="AI333" s="7">
        <v>603</v>
      </c>
      <c r="AJ333" s="7">
        <v>687</v>
      </c>
      <c r="AK333">
        <v>0</v>
      </c>
      <c r="AL333">
        <v>0</v>
      </c>
      <c r="AM333">
        <v>0</v>
      </c>
      <c r="AN333" s="9" t="str">
        <f t="shared" si="66"/>
        <v>NA</v>
      </c>
      <c r="AO333" s="7">
        <v>746</v>
      </c>
      <c r="AP333" s="7">
        <v>324</v>
      </c>
      <c r="AQ333" s="9">
        <f t="shared" si="67"/>
        <v>0.43431635388739948</v>
      </c>
      <c r="AR333" s="7">
        <v>132</v>
      </c>
      <c r="AS333" s="7">
        <v>124</v>
      </c>
      <c r="AT333" s="9">
        <f t="shared" si="68"/>
        <v>0.93939393939393945</v>
      </c>
    </row>
    <row r="334" spans="1:46" ht="15" customHeight="1" x14ac:dyDescent="0.2">
      <c r="A334" t="s">
        <v>735</v>
      </c>
      <c r="B334" t="s">
        <v>758</v>
      </c>
      <c r="C334" t="s">
        <v>759</v>
      </c>
      <c r="D334" s="5">
        <v>1184845</v>
      </c>
      <c r="E334" t="s">
        <v>53</v>
      </c>
      <c r="F334">
        <v>265</v>
      </c>
      <c r="G334">
        <v>265</v>
      </c>
      <c r="H334" s="6">
        <f t="shared" si="59"/>
        <v>1</v>
      </c>
      <c r="I334" s="49">
        <v>27</v>
      </c>
      <c r="J334" s="7">
        <v>13</v>
      </c>
      <c r="K334" s="7">
        <v>52</v>
      </c>
      <c r="L334" s="7">
        <v>18</v>
      </c>
      <c r="M334" s="8">
        <v>580</v>
      </c>
      <c r="N334" s="8">
        <v>50</v>
      </c>
      <c r="O334" s="8">
        <v>88</v>
      </c>
      <c r="P334" s="8">
        <v>162</v>
      </c>
      <c r="Q334" s="6">
        <f t="shared" si="58"/>
        <v>8.6206896551724144E-2</v>
      </c>
      <c r="R334" s="6">
        <f t="shared" si="58"/>
        <v>0.15172413793103448</v>
      </c>
      <c r="S334" s="6">
        <f t="shared" si="58"/>
        <v>0.27931034482758621</v>
      </c>
      <c r="T334" s="7">
        <v>1848</v>
      </c>
      <c r="U334">
        <v>33</v>
      </c>
      <c r="V334">
        <v>0</v>
      </c>
      <c r="W334" s="9">
        <f t="shared" si="60"/>
        <v>0</v>
      </c>
      <c r="X334" s="7">
        <v>4</v>
      </c>
      <c r="Y334" s="9">
        <f t="shared" si="61"/>
        <v>0.12121212121212122</v>
      </c>
      <c r="Z334" s="7">
        <v>4</v>
      </c>
      <c r="AA334" s="9">
        <f t="shared" si="62"/>
        <v>0.12121212121212122</v>
      </c>
      <c r="AB334" s="7">
        <v>12</v>
      </c>
      <c r="AC334" s="7">
        <v>1</v>
      </c>
      <c r="AD334" s="9">
        <f t="shared" si="63"/>
        <v>8.3333333333333329E-2</v>
      </c>
      <c r="AE334" s="7">
        <v>6</v>
      </c>
      <c r="AF334" s="9">
        <f t="shared" si="64"/>
        <v>0.5</v>
      </c>
      <c r="AG334" s="7">
        <v>6</v>
      </c>
      <c r="AH334" s="9">
        <f t="shared" si="65"/>
        <v>0.5</v>
      </c>
      <c r="AI334" s="7">
        <v>1390</v>
      </c>
      <c r="AJ334" s="7">
        <v>1459</v>
      </c>
      <c r="AK334">
        <v>0</v>
      </c>
      <c r="AL334">
        <v>0</v>
      </c>
      <c r="AM334">
        <v>0</v>
      </c>
      <c r="AN334" s="9" t="str">
        <f t="shared" si="66"/>
        <v>NA</v>
      </c>
      <c r="AO334" s="7">
        <v>1570</v>
      </c>
      <c r="AP334" s="7">
        <v>679</v>
      </c>
      <c r="AQ334" s="9">
        <f t="shared" si="67"/>
        <v>0.43248407643312103</v>
      </c>
      <c r="AR334" s="7">
        <v>258</v>
      </c>
      <c r="AS334" s="7">
        <v>213</v>
      </c>
      <c r="AT334" s="9">
        <f t="shared" si="68"/>
        <v>0.82558139534883723</v>
      </c>
    </row>
    <row r="335" spans="1:46" ht="15" customHeight="1" x14ac:dyDescent="0.2">
      <c r="A335" t="s">
        <v>735</v>
      </c>
      <c r="B335" t="s">
        <v>760</v>
      </c>
      <c r="C335" t="s">
        <v>761</v>
      </c>
      <c r="D335" s="5">
        <v>18215968</v>
      </c>
      <c r="E335" t="s">
        <v>53</v>
      </c>
      <c r="F335">
        <v>1327</v>
      </c>
      <c r="G335">
        <v>1274</v>
      </c>
      <c r="H335" s="6">
        <f t="shared" si="59"/>
        <v>0.96006028636021101</v>
      </c>
      <c r="I335" s="49">
        <v>66</v>
      </c>
      <c r="J335" s="7">
        <v>32</v>
      </c>
      <c r="K335" s="7">
        <v>160</v>
      </c>
      <c r="L335" s="7">
        <v>63</v>
      </c>
      <c r="M335" s="8">
        <v>751</v>
      </c>
      <c r="N335" s="8">
        <v>45</v>
      </c>
      <c r="O335" s="8">
        <v>75</v>
      </c>
      <c r="P335" s="8">
        <v>104</v>
      </c>
      <c r="Q335" s="6">
        <f t="shared" si="58"/>
        <v>5.9920106524633823E-2</v>
      </c>
      <c r="R335" s="6">
        <f t="shared" si="58"/>
        <v>9.986684420772303E-2</v>
      </c>
      <c r="S335" s="6">
        <f t="shared" si="58"/>
        <v>0.1384820239680426</v>
      </c>
      <c r="T335" s="7">
        <v>4274</v>
      </c>
      <c r="U335">
        <v>528</v>
      </c>
      <c r="V335">
        <v>11</v>
      </c>
      <c r="W335" s="9">
        <f t="shared" si="60"/>
        <v>2.0833333333333332E-2</v>
      </c>
      <c r="X335" s="7">
        <v>28</v>
      </c>
      <c r="Y335" s="9">
        <f t="shared" si="61"/>
        <v>5.3030303030303032E-2</v>
      </c>
      <c r="Z335" s="7">
        <v>37</v>
      </c>
      <c r="AA335" s="9">
        <f t="shared" si="62"/>
        <v>7.0075757575757569E-2</v>
      </c>
      <c r="AB335" s="7">
        <v>387</v>
      </c>
      <c r="AC335" s="7">
        <v>100</v>
      </c>
      <c r="AD335" s="9">
        <f t="shared" si="63"/>
        <v>0.25839793281653745</v>
      </c>
      <c r="AE335" s="7">
        <v>85</v>
      </c>
      <c r="AF335" s="9">
        <f t="shared" si="64"/>
        <v>0.21963824289405684</v>
      </c>
      <c r="AG335" s="7">
        <v>167</v>
      </c>
      <c r="AH335" s="9">
        <f t="shared" si="65"/>
        <v>0.4315245478036176</v>
      </c>
      <c r="AI335" s="7">
        <v>2977</v>
      </c>
      <c r="AJ335" s="7">
        <v>3716</v>
      </c>
      <c r="AK335">
        <v>0</v>
      </c>
      <c r="AL335">
        <v>0</v>
      </c>
      <c r="AM335">
        <v>0</v>
      </c>
      <c r="AN335" s="9" t="str">
        <f t="shared" si="66"/>
        <v>NA</v>
      </c>
      <c r="AO335" s="7">
        <v>3753</v>
      </c>
      <c r="AP335" s="7">
        <v>1384</v>
      </c>
      <c r="AQ335" s="9">
        <f t="shared" si="67"/>
        <v>0.36877164934718892</v>
      </c>
      <c r="AR335" s="7">
        <v>2258</v>
      </c>
      <c r="AS335" s="7">
        <v>1875</v>
      </c>
      <c r="AT335" s="9">
        <f t="shared" si="68"/>
        <v>0.83038086802480071</v>
      </c>
    </row>
    <row r="336" spans="1:46" ht="15" customHeight="1" x14ac:dyDescent="0.2">
      <c r="A336" t="s">
        <v>735</v>
      </c>
      <c r="B336" t="s">
        <v>762</v>
      </c>
      <c r="C336" t="s">
        <v>763</v>
      </c>
      <c r="D336" s="5">
        <v>8792731</v>
      </c>
      <c r="E336" t="s">
        <v>53</v>
      </c>
      <c r="F336">
        <v>998</v>
      </c>
      <c r="G336">
        <v>717</v>
      </c>
      <c r="H336" s="6">
        <f t="shared" si="59"/>
        <v>0.71843687374749499</v>
      </c>
      <c r="I336" s="49">
        <v>73</v>
      </c>
      <c r="J336" s="7">
        <v>21</v>
      </c>
      <c r="K336" s="7">
        <v>139</v>
      </c>
      <c r="L336" s="7">
        <v>33</v>
      </c>
      <c r="M336" s="8">
        <v>1248</v>
      </c>
      <c r="N336" s="8">
        <v>76</v>
      </c>
      <c r="O336" s="8">
        <v>129</v>
      </c>
      <c r="P336" s="8">
        <v>213</v>
      </c>
      <c r="Q336" s="6">
        <f t="shared" si="58"/>
        <v>6.0897435897435896E-2</v>
      </c>
      <c r="R336" s="6">
        <f t="shared" si="58"/>
        <v>0.10336538461538461</v>
      </c>
      <c r="S336" s="6">
        <f t="shared" si="58"/>
        <v>0.17067307692307693</v>
      </c>
      <c r="T336" s="7">
        <v>2216</v>
      </c>
      <c r="U336">
        <v>356</v>
      </c>
      <c r="V336">
        <v>66</v>
      </c>
      <c r="W336" s="9">
        <f t="shared" si="60"/>
        <v>0.1853932584269663</v>
      </c>
      <c r="X336" s="7">
        <v>98</v>
      </c>
      <c r="Y336" s="9">
        <f t="shared" si="61"/>
        <v>0.2752808988764045</v>
      </c>
      <c r="Z336" s="7">
        <v>144</v>
      </c>
      <c r="AA336" s="9">
        <f t="shared" si="62"/>
        <v>0.4044943820224719</v>
      </c>
      <c r="AB336" s="7">
        <v>517</v>
      </c>
      <c r="AC336" s="7">
        <v>110</v>
      </c>
      <c r="AD336" s="9">
        <f t="shared" si="63"/>
        <v>0.21276595744680851</v>
      </c>
      <c r="AE336" s="7">
        <v>98</v>
      </c>
      <c r="AF336" s="9">
        <f t="shared" si="64"/>
        <v>0.1895551257253385</v>
      </c>
      <c r="AG336" s="7">
        <v>189</v>
      </c>
      <c r="AH336" s="9">
        <f t="shared" si="65"/>
        <v>0.3655705996131528</v>
      </c>
      <c r="AI336" s="7">
        <v>1498</v>
      </c>
      <c r="AJ336" s="7">
        <v>2305</v>
      </c>
      <c r="AK336">
        <v>0</v>
      </c>
      <c r="AL336">
        <v>0</v>
      </c>
      <c r="AM336">
        <v>0</v>
      </c>
      <c r="AN336" s="9" t="str">
        <f t="shared" si="66"/>
        <v>NA</v>
      </c>
      <c r="AO336" s="7">
        <v>2267</v>
      </c>
      <c r="AP336" s="7">
        <v>1405</v>
      </c>
      <c r="AQ336" s="9">
        <f t="shared" si="67"/>
        <v>0.61976179973533307</v>
      </c>
      <c r="AR336" s="7">
        <v>996</v>
      </c>
      <c r="AS336" s="7">
        <v>903</v>
      </c>
      <c r="AT336" s="9">
        <f t="shared" si="68"/>
        <v>0.90662650602409633</v>
      </c>
    </row>
    <row r="337" spans="1:46" ht="15" customHeight="1" x14ac:dyDescent="0.2">
      <c r="A337" t="s">
        <v>735</v>
      </c>
      <c r="B337" t="s">
        <v>764</v>
      </c>
      <c r="C337" t="s">
        <v>765</v>
      </c>
      <c r="D337" s="5">
        <v>1534995</v>
      </c>
      <c r="E337" t="s">
        <v>53</v>
      </c>
      <c r="F337">
        <v>96</v>
      </c>
      <c r="G337">
        <v>96</v>
      </c>
      <c r="H337" s="6">
        <f t="shared" si="59"/>
        <v>1</v>
      </c>
      <c r="I337" s="49">
        <v>79</v>
      </c>
      <c r="J337" s="7">
        <v>28</v>
      </c>
      <c r="K337" s="7">
        <v>101</v>
      </c>
      <c r="L337" s="7">
        <v>40</v>
      </c>
      <c r="M337" s="8">
        <v>394</v>
      </c>
      <c r="N337" s="8">
        <v>17</v>
      </c>
      <c r="O337" s="8">
        <v>42</v>
      </c>
      <c r="P337" s="8">
        <v>57</v>
      </c>
      <c r="Q337" s="6">
        <f t="shared" si="58"/>
        <v>4.3147208121827409E-2</v>
      </c>
      <c r="R337" s="6">
        <f t="shared" si="58"/>
        <v>0.1065989847715736</v>
      </c>
      <c r="S337" s="6">
        <f t="shared" si="58"/>
        <v>0.14467005076142131</v>
      </c>
      <c r="T337" s="7">
        <v>395</v>
      </c>
      <c r="U337">
        <v>19</v>
      </c>
      <c r="V337">
        <v>3</v>
      </c>
      <c r="W337" s="9">
        <f t="shared" si="60"/>
        <v>0.15789473684210525</v>
      </c>
      <c r="X337" s="7">
        <v>6</v>
      </c>
      <c r="Y337" s="9">
        <f t="shared" si="61"/>
        <v>0.31578947368421051</v>
      </c>
      <c r="Z337" s="7">
        <v>9</v>
      </c>
      <c r="AA337" s="9">
        <f t="shared" si="62"/>
        <v>0.47368421052631576</v>
      </c>
      <c r="AB337" s="7">
        <v>53</v>
      </c>
      <c r="AC337" s="7">
        <v>7</v>
      </c>
      <c r="AD337" s="9">
        <f t="shared" si="63"/>
        <v>0.13207547169811321</v>
      </c>
      <c r="AE337" s="7">
        <v>11</v>
      </c>
      <c r="AF337" s="9">
        <f t="shared" si="64"/>
        <v>0.20754716981132076</v>
      </c>
      <c r="AG337" s="7">
        <v>18</v>
      </c>
      <c r="AH337" s="9">
        <f t="shared" si="65"/>
        <v>0.33962264150943394</v>
      </c>
      <c r="AI337" s="7">
        <v>231</v>
      </c>
      <c r="AJ337" s="7">
        <v>511</v>
      </c>
      <c r="AK337">
        <v>0</v>
      </c>
      <c r="AL337">
        <v>0</v>
      </c>
      <c r="AM337">
        <v>0</v>
      </c>
      <c r="AN337" s="9" t="str">
        <f t="shared" si="66"/>
        <v>NA</v>
      </c>
      <c r="AO337" s="7">
        <v>471</v>
      </c>
      <c r="AP337" s="7">
        <v>206</v>
      </c>
      <c r="AQ337" s="9">
        <f t="shared" si="67"/>
        <v>0.43736730360934184</v>
      </c>
      <c r="AR337" s="7">
        <v>254</v>
      </c>
      <c r="AS337" s="7">
        <v>205</v>
      </c>
      <c r="AT337" s="9">
        <f t="shared" si="68"/>
        <v>0.80708661417322836</v>
      </c>
    </row>
    <row r="338" spans="1:46" ht="15" customHeight="1" x14ac:dyDescent="0.2">
      <c r="A338" t="s">
        <v>735</v>
      </c>
      <c r="B338" t="s">
        <v>766</v>
      </c>
      <c r="C338" t="s">
        <v>767</v>
      </c>
      <c r="D338" s="5">
        <v>2128578</v>
      </c>
      <c r="E338" t="s">
        <v>53</v>
      </c>
      <c r="F338">
        <v>375</v>
      </c>
      <c r="G338">
        <v>375</v>
      </c>
      <c r="H338" s="6">
        <f t="shared" si="59"/>
        <v>1</v>
      </c>
      <c r="I338" s="49">
        <v>52</v>
      </c>
      <c r="J338" s="7">
        <v>32</v>
      </c>
      <c r="K338" s="7">
        <v>93</v>
      </c>
      <c r="L338" s="7">
        <v>46</v>
      </c>
      <c r="M338" s="8">
        <v>664</v>
      </c>
      <c r="N338" s="8">
        <v>69</v>
      </c>
      <c r="O338" s="8">
        <v>120</v>
      </c>
      <c r="P338" s="8">
        <v>170</v>
      </c>
      <c r="Q338" s="6">
        <f t="shared" si="58"/>
        <v>0.10391566265060241</v>
      </c>
      <c r="R338" s="6">
        <f t="shared" si="58"/>
        <v>0.18072289156626506</v>
      </c>
      <c r="S338" s="6">
        <f t="shared" si="58"/>
        <v>0.25602409638554219</v>
      </c>
      <c r="T338" s="7">
        <v>1432</v>
      </c>
      <c r="U338">
        <v>65</v>
      </c>
      <c r="V338">
        <v>0</v>
      </c>
      <c r="W338" s="9">
        <f t="shared" si="60"/>
        <v>0</v>
      </c>
      <c r="X338" s="7">
        <v>2</v>
      </c>
      <c r="Y338" s="9">
        <f t="shared" si="61"/>
        <v>3.0769230769230771E-2</v>
      </c>
      <c r="Z338" s="7">
        <v>2</v>
      </c>
      <c r="AA338" s="9">
        <f t="shared" si="62"/>
        <v>3.0769230769230771E-2</v>
      </c>
      <c r="AB338" s="7">
        <v>110</v>
      </c>
      <c r="AC338" s="7">
        <v>24</v>
      </c>
      <c r="AD338" s="9">
        <f t="shared" si="63"/>
        <v>0.21818181818181817</v>
      </c>
      <c r="AE338" s="7">
        <v>17</v>
      </c>
      <c r="AF338" s="9">
        <f t="shared" si="64"/>
        <v>0.15454545454545454</v>
      </c>
      <c r="AG338" s="7">
        <v>38</v>
      </c>
      <c r="AH338" s="9">
        <f t="shared" si="65"/>
        <v>0.34545454545454546</v>
      </c>
      <c r="AI338" s="7">
        <v>831</v>
      </c>
      <c r="AJ338" s="7">
        <v>937</v>
      </c>
      <c r="AK338">
        <v>366</v>
      </c>
      <c r="AL338">
        <v>215</v>
      </c>
      <c r="AM338">
        <v>43</v>
      </c>
      <c r="AN338" s="9">
        <f t="shared" si="66"/>
        <v>0.70491803278688525</v>
      </c>
      <c r="AO338" s="7">
        <v>1183</v>
      </c>
      <c r="AP338" s="7">
        <v>440</v>
      </c>
      <c r="AQ338" s="9">
        <f t="shared" si="67"/>
        <v>0.37193575655114114</v>
      </c>
      <c r="AR338" s="7">
        <v>664</v>
      </c>
      <c r="AS338" s="7">
        <v>637</v>
      </c>
      <c r="AT338" s="9">
        <f t="shared" si="68"/>
        <v>0.95933734939759041</v>
      </c>
    </row>
    <row r="339" spans="1:46" ht="15" customHeight="1" x14ac:dyDescent="0.2">
      <c r="A339" t="s">
        <v>768</v>
      </c>
      <c r="B339" t="s">
        <v>769</v>
      </c>
      <c r="C339" t="s">
        <v>770</v>
      </c>
      <c r="D339" s="5">
        <v>13017927</v>
      </c>
      <c r="E339" t="s">
        <v>56</v>
      </c>
      <c r="F339">
        <v>1034</v>
      </c>
      <c r="G339">
        <v>995</v>
      </c>
      <c r="H339" s="6">
        <f t="shared" si="59"/>
        <v>0.96228239845261121</v>
      </c>
      <c r="I339" s="49">
        <v>120</v>
      </c>
      <c r="J339" s="7">
        <v>29</v>
      </c>
      <c r="K339" s="7">
        <v>226</v>
      </c>
      <c r="L339" s="7">
        <v>115</v>
      </c>
      <c r="M339" s="8">
        <v>629</v>
      </c>
      <c r="N339" s="8">
        <v>91</v>
      </c>
      <c r="O339" s="8">
        <v>142</v>
      </c>
      <c r="P339" s="8">
        <v>180</v>
      </c>
      <c r="Q339" s="6">
        <f t="shared" si="58"/>
        <v>0.14467408585055644</v>
      </c>
      <c r="R339" s="6">
        <f t="shared" si="58"/>
        <v>0.22575516693163752</v>
      </c>
      <c r="S339" s="6">
        <f t="shared" si="58"/>
        <v>0.2861685214626391</v>
      </c>
      <c r="T339" s="7">
        <v>1950</v>
      </c>
      <c r="U339">
        <v>716</v>
      </c>
      <c r="V339">
        <v>33</v>
      </c>
      <c r="W339" s="9">
        <f t="shared" si="60"/>
        <v>4.6089385474860335E-2</v>
      </c>
      <c r="X339" s="7">
        <v>48</v>
      </c>
      <c r="Y339" s="9">
        <f t="shared" si="61"/>
        <v>6.7039106145251395E-2</v>
      </c>
      <c r="Z339" s="7">
        <v>77</v>
      </c>
      <c r="AA339" s="9">
        <f t="shared" si="62"/>
        <v>0.10754189944134078</v>
      </c>
      <c r="AB339" s="7">
        <v>550</v>
      </c>
      <c r="AC339" s="7">
        <v>96</v>
      </c>
      <c r="AD339" s="9">
        <f t="shared" si="63"/>
        <v>0.17454545454545456</v>
      </c>
      <c r="AE339" s="7">
        <v>149</v>
      </c>
      <c r="AF339" s="9">
        <f t="shared" si="64"/>
        <v>0.27090909090909093</v>
      </c>
      <c r="AG339" s="7">
        <v>232</v>
      </c>
      <c r="AH339" s="9">
        <f t="shared" si="65"/>
        <v>0.42181818181818181</v>
      </c>
      <c r="AI339" s="7">
        <v>1052</v>
      </c>
      <c r="AJ339" s="7">
        <v>1281</v>
      </c>
      <c r="AK339">
        <v>306</v>
      </c>
      <c r="AL339">
        <v>68</v>
      </c>
      <c r="AM339">
        <v>70</v>
      </c>
      <c r="AN339" s="9">
        <f t="shared" si="66"/>
        <v>0.45098039215686275</v>
      </c>
      <c r="AO339" s="7">
        <v>1232</v>
      </c>
      <c r="AP339" s="7">
        <v>528</v>
      </c>
      <c r="AQ339" s="9">
        <f t="shared" si="67"/>
        <v>0.42857142857142855</v>
      </c>
      <c r="AR339" s="7">
        <v>1544</v>
      </c>
      <c r="AS339" s="7">
        <v>1460</v>
      </c>
      <c r="AT339" s="9">
        <f t="shared" si="68"/>
        <v>0.94559585492227982</v>
      </c>
    </row>
    <row r="340" spans="1:46" ht="15" customHeight="1" x14ac:dyDescent="0.2">
      <c r="A340" t="s">
        <v>768</v>
      </c>
      <c r="B340" t="s">
        <v>771</v>
      </c>
      <c r="C340" t="s">
        <v>772</v>
      </c>
      <c r="D340" s="5">
        <v>5960026</v>
      </c>
      <c r="E340" t="s">
        <v>53</v>
      </c>
      <c r="F340">
        <v>637</v>
      </c>
      <c r="G340">
        <v>634</v>
      </c>
      <c r="H340" s="6">
        <f t="shared" si="59"/>
        <v>0.9952904238618524</v>
      </c>
      <c r="I340" s="49">
        <v>336</v>
      </c>
      <c r="J340" s="7">
        <v>175</v>
      </c>
      <c r="K340" s="7">
        <v>293</v>
      </c>
      <c r="L340" s="7">
        <v>172</v>
      </c>
      <c r="M340" s="8">
        <v>540</v>
      </c>
      <c r="N340" s="8">
        <v>20</v>
      </c>
      <c r="O340" s="8">
        <v>33</v>
      </c>
      <c r="P340" s="8">
        <v>72</v>
      </c>
      <c r="Q340" s="6">
        <f t="shared" si="58"/>
        <v>3.7037037037037035E-2</v>
      </c>
      <c r="R340" s="6">
        <f t="shared" si="58"/>
        <v>6.1111111111111109E-2</v>
      </c>
      <c r="S340" s="6">
        <f t="shared" si="58"/>
        <v>0.13333333333333333</v>
      </c>
      <c r="T340" s="7">
        <v>949</v>
      </c>
      <c r="U340">
        <v>163</v>
      </c>
      <c r="V340">
        <v>13</v>
      </c>
      <c r="W340" s="9">
        <f t="shared" si="60"/>
        <v>7.9754601226993863E-2</v>
      </c>
      <c r="X340" s="7">
        <v>12</v>
      </c>
      <c r="Y340" s="9">
        <f t="shared" si="61"/>
        <v>7.3619631901840496E-2</v>
      </c>
      <c r="Z340" s="7">
        <v>21</v>
      </c>
      <c r="AA340" s="9">
        <f t="shared" si="62"/>
        <v>0.12883435582822086</v>
      </c>
      <c r="AB340" s="7">
        <v>264</v>
      </c>
      <c r="AC340" s="7">
        <v>40</v>
      </c>
      <c r="AD340" s="9">
        <f t="shared" si="63"/>
        <v>0.15151515151515152</v>
      </c>
      <c r="AE340" s="7">
        <v>41</v>
      </c>
      <c r="AF340" s="9">
        <f t="shared" si="64"/>
        <v>0.1553030303030303</v>
      </c>
      <c r="AG340" s="7">
        <v>73</v>
      </c>
      <c r="AH340" s="9">
        <f t="shared" si="65"/>
        <v>0.27651515151515149</v>
      </c>
      <c r="AI340" s="7">
        <v>490</v>
      </c>
      <c r="AJ340" s="7">
        <v>894</v>
      </c>
      <c r="AK340">
        <v>107</v>
      </c>
      <c r="AL340">
        <v>52</v>
      </c>
      <c r="AM340">
        <v>30</v>
      </c>
      <c r="AN340" s="9">
        <f t="shared" si="66"/>
        <v>0.76635514018691586</v>
      </c>
      <c r="AO340" s="7">
        <v>1155</v>
      </c>
      <c r="AP340" s="7">
        <v>810</v>
      </c>
      <c r="AQ340" s="9">
        <f t="shared" si="67"/>
        <v>0.70129870129870131</v>
      </c>
      <c r="AR340" s="7">
        <v>440</v>
      </c>
      <c r="AS340" s="7">
        <v>399</v>
      </c>
      <c r="AT340" s="9">
        <f t="shared" si="68"/>
        <v>0.90681818181818186</v>
      </c>
    </row>
    <row r="341" spans="1:46" ht="15" customHeight="1" x14ac:dyDescent="0.2">
      <c r="A341" t="s">
        <v>773</v>
      </c>
      <c r="B341" t="s">
        <v>774</v>
      </c>
      <c r="C341" t="s">
        <v>775</v>
      </c>
      <c r="D341" s="5">
        <v>5985905</v>
      </c>
      <c r="E341" t="s">
        <v>56</v>
      </c>
      <c r="F341">
        <v>1008</v>
      </c>
      <c r="G341">
        <v>872</v>
      </c>
      <c r="H341" s="6">
        <f t="shared" si="59"/>
        <v>0.86507936507936511</v>
      </c>
      <c r="I341" s="49">
        <v>91</v>
      </c>
      <c r="J341" s="7">
        <v>51</v>
      </c>
      <c r="K341" s="7">
        <v>124</v>
      </c>
      <c r="L341" s="7">
        <v>65</v>
      </c>
      <c r="M341" s="8">
        <v>1756</v>
      </c>
      <c r="N341" s="8">
        <v>200</v>
      </c>
      <c r="O341" s="8">
        <v>293</v>
      </c>
      <c r="P341" s="8">
        <v>343</v>
      </c>
      <c r="Q341" s="6">
        <f t="shared" si="58"/>
        <v>0.11389521640091116</v>
      </c>
      <c r="R341" s="6">
        <f t="shared" si="58"/>
        <v>0.16685649202733485</v>
      </c>
      <c r="S341" s="6">
        <f t="shared" si="58"/>
        <v>0.19533029612756264</v>
      </c>
      <c r="T341" s="7">
        <v>3463</v>
      </c>
      <c r="U341">
        <v>646</v>
      </c>
      <c r="V341">
        <v>51</v>
      </c>
      <c r="W341" s="9">
        <f t="shared" si="60"/>
        <v>7.8947368421052627E-2</v>
      </c>
      <c r="X341" s="7">
        <v>143</v>
      </c>
      <c r="Y341" s="9">
        <f t="shared" si="61"/>
        <v>0.22136222910216719</v>
      </c>
      <c r="Z341" s="7">
        <v>177</v>
      </c>
      <c r="AA341" s="9">
        <f t="shared" si="62"/>
        <v>0.2739938080495356</v>
      </c>
      <c r="AB341" s="7">
        <v>323</v>
      </c>
      <c r="AC341" s="7">
        <v>45</v>
      </c>
      <c r="AD341" s="9">
        <f t="shared" si="63"/>
        <v>0.13931888544891641</v>
      </c>
      <c r="AE341" s="7">
        <v>71</v>
      </c>
      <c r="AF341" s="9">
        <f t="shared" si="64"/>
        <v>0.21981424148606812</v>
      </c>
      <c r="AG341" s="7">
        <v>105</v>
      </c>
      <c r="AH341" s="9">
        <f t="shared" si="65"/>
        <v>0.32507739938080493</v>
      </c>
      <c r="AI341" s="7">
        <v>1968</v>
      </c>
      <c r="AJ341" s="7">
        <v>2232</v>
      </c>
      <c r="AK341">
        <v>219</v>
      </c>
      <c r="AL341">
        <v>23</v>
      </c>
      <c r="AM341">
        <v>55</v>
      </c>
      <c r="AN341" s="9">
        <f t="shared" si="66"/>
        <v>0.35616438356164382</v>
      </c>
      <c r="AO341" s="7">
        <v>2890</v>
      </c>
      <c r="AP341" s="7">
        <v>1286</v>
      </c>
      <c r="AQ341" s="9">
        <f t="shared" si="67"/>
        <v>0.44498269896193771</v>
      </c>
      <c r="AR341" s="7">
        <v>1731</v>
      </c>
      <c r="AS341" s="7">
        <v>1619</v>
      </c>
      <c r="AT341" s="9">
        <f t="shared" si="68"/>
        <v>0.93529751588677068</v>
      </c>
    </row>
    <row r="342" spans="1:46" ht="15" customHeight="1" x14ac:dyDescent="0.2">
      <c r="A342" t="s">
        <v>776</v>
      </c>
      <c r="B342" t="s">
        <v>777</v>
      </c>
      <c r="C342" t="s">
        <v>778</v>
      </c>
      <c r="D342" s="5">
        <v>1717517</v>
      </c>
      <c r="E342" t="s">
        <v>53</v>
      </c>
      <c r="F342">
        <v>363</v>
      </c>
      <c r="G342">
        <v>268</v>
      </c>
      <c r="H342" s="6">
        <f t="shared" si="59"/>
        <v>0.73829201101928377</v>
      </c>
      <c r="I342" s="49">
        <v>55</v>
      </c>
      <c r="J342" s="7">
        <v>28</v>
      </c>
      <c r="K342" s="7">
        <v>71</v>
      </c>
      <c r="L342" s="7">
        <v>41</v>
      </c>
      <c r="M342" s="8">
        <v>500</v>
      </c>
      <c r="N342" s="8">
        <v>18</v>
      </c>
      <c r="O342" s="8">
        <v>41</v>
      </c>
      <c r="P342" s="8">
        <v>59</v>
      </c>
      <c r="Q342" s="6">
        <f t="shared" si="58"/>
        <v>3.5999999999999997E-2</v>
      </c>
      <c r="R342" s="6">
        <f t="shared" si="58"/>
        <v>8.2000000000000003E-2</v>
      </c>
      <c r="S342" s="6">
        <f t="shared" si="58"/>
        <v>0.11799999999999999</v>
      </c>
      <c r="T342" s="7">
        <v>1402</v>
      </c>
      <c r="U342">
        <v>59</v>
      </c>
      <c r="V342">
        <v>0</v>
      </c>
      <c r="W342" s="9">
        <f t="shared" si="60"/>
        <v>0</v>
      </c>
      <c r="X342" s="7">
        <v>1</v>
      </c>
      <c r="Y342" s="9">
        <f t="shared" si="61"/>
        <v>1.6949152542372881E-2</v>
      </c>
      <c r="Z342" s="7">
        <v>1</v>
      </c>
      <c r="AA342" s="9">
        <f t="shared" si="62"/>
        <v>1.6949152542372881E-2</v>
      </c>
      <c r="AB342" s="7">
        <v>23</v>
      </c>
      <c r="AC342" s="7">
        <v>5</v>
      </c>
      <c r="AD342" s="9">
        <f t="shared" si="63"/>
        <v>0.21739130434782608</v>
      </c>
      <c r="AE342" s="7">
        <v>2</v>
      </c>
      <c r="AF342" s="9">
        <f t="shared" si="64"/>
        <v>8.6956521739130432E-2</v>
      </c>
      <c r="AG342" s="7">
        <v>6</v>
      </c>
      <c r="AH342" s="9">
        <f t="shared" si="65"/>
        <v>0.2608695652173913</v>
      </c>
      <c r="AI342" s="7">
        <v>1071</v>
      </c>
      <c r="AJ342" s="7">
        <v>1166</v>
      </c>
      <c r="AK342">
        <v>507</v>
      </c>
      <c r="AL342">
        <v>41</v>
      </c>
      <c r="AM342">
        <v>102</v>
      </c>
      <c r="AN342" s="9">
        <f t="shared" si="66"/>
        <v>0.28205128205128205</v>
      </c>
      <c r="AO342" s="7">
        <v>1266</v>
      </c>
      <c r="AP342" s="7">
        <v>582</v>
      </c>
      <c r="AQ342" s="9">
        <f t="shared" si="67"/>
        <v>0.45971563981042651</v>
      </c>
      <c r="AR342" s="7">
        <v>144</v>
      </c>
      <c r="AS342" s="7">
        <v>142</v>
      </c>
      <c r="AT342" s="9">
        <f t="shared" si="68"/>
        <v>0.98611111111111116</v>
      </c>
    </row>
    <row r="343" spans="1:46" ht="15" customHeight="1" x14ac:dyDescent="0.2">
      <c r="A343" t="s">
        <v>776</v>
      </c>
      <c r="B343" t="s">
        <v>779</v>
      </c>
      <c r="C343" t="s">
        <v>780</v>
      </c>
      <c r="D343" s="5">
        <v>3291688</v>
      </c>
      <c r="E343" t="s">
        <v>53</v>
      </c>
      <c r="F343">
        <v>1558</v>
      </c>
      <c r="G343">
        <v>727</v>
      </c>
      <c r="H343" s="6">
        <f t="shared" si="59"/>
        <v>0.46662387676508343</v>
      </c>
      <c r="I343" s="49">
        <v>93</v>
      </c>
      <c r="J343" s="7">
        <v>51</v>
      </c>
      <c r="K343" s="7">
        <v>173</v>
      </c>
      <c r="L343" s="7">
        <v>91</v>
      </c>
      <c r="M343" s="8">
        <v>920</v>
      </c>
      <c r="N343" s="8">
        <v>49</v>
      </c>
      <c r="O343" s="8">
        <v>87</v>
      </c>
      <c r="P343" s="8">
        <v>132</v>
      </c>
      <c r="Q343" s="6">
        <f t="shared" si="58"/>
        <v>5.3260869565217389E-2</v>
      </c>
      <c r="R343" s="6">
        <f t="shared" si="58"/>
        <v>9.4565217391304343E-2</v>
      </c>
      <c r="S343" s="6">
        <f t="shared" si="58"/>
        <v>0.14347826086956522</v>
      </c>
      <c r="T343" s="7">
        <v>1569</v>
      </c>
      <c r="U343">
        <v>186</v>
      </c>
      <c r="V343">
        <v>0</v>
      </c>
      <c r="W343" s="9">
        <f t="shared" si="60"/>
        <v>0</v>
      </c>
      <c r="X343" s="7">
        <v>0</v>
      </c>
      <c r="Y343" s="9">
        <f t="shared" si="61"/>
        <v>0</v>
      </c>
      <c r="Z343" s="7">
        <v>0</v>
      </c>
      <c r="AA343" s="9">
        <f t="shared" si="62"/>
        <v>0</v>
      </c>
      <c r="AB343" s="7">
        <v>133</v>
      </c>
      <c r="AC343" s="7">
        <v>31</v>
      </c>
      <c r="AD343" s="9">
        <f t="shared" si="63"/>
        <v>0.23308270676691728</v>
      </c>
      <c r="AE343" s="7">
        <v>18</v>
      </c>
      <c r="AF343" s="9">
        <f t="shared" si="64"/>
        <v>0.13533834586466165</v>
      </c>
      <c r="AG343" s="7">
        <v>44</v>
      </c>
      <c r="AH343" s="9">
        <f t="shared" si="65"/>
        <v>0.33082706766917291</v>
      </c>
      <c r="AI343" s="7">
        <v>1185</v>
      </c>
      <c r="AJ343" s="7">
        <v>1477</v>
      </c>
      <c r="AK343">
        <v>275</v>
      </c>
      <c r="AL343">
        <v>22</v>
      </c>
      <c r="AM343">
        <v>13</v>
      </c>
      <c r="AN343" s="9">
        <f t="shared" si="66"/>
        <v>0.12727272727272726</v>
      </c>
      <c r="AO343" s="7">
        <v>1370</v>
      </c>
      <c r="AP343" s="7">
        <v>793</v>
      </c>
      <c r="AQ343" s="9">
        <f t="shared" si="67"/>
        <v>0.57883211678832114</v>
      </c>
      <c r="AR343" s="7">
        <v>274</v>
      </c>
      <c r="AS343" s="7">
        <v>246</v>
      </c>
      <c r="AT343" s="9">
        <f t="shared" si="68"/>
        <v>0.8978102189781022</v>
      </c>
    </row>
    <row r="344" spans="1:46" ht="15" customHeight="1" x14ac:dyDescent="0.2">
      <c r="A344" t="s">
        <v>776</v>
      </c>
      <c r="B344" t="s">
        <v>781</v>
      </c>
      <c r="C344" t="s">
        <v>782</v>
      </c>
      <c r="D344" s="5">
        <v>3053383</v>
      </c>
      <c r="E344" t="s">
        <v>53</v>
      </c>
      <c r="F344">
        <v>965</v>
      </c>
      <c r="G344">
        <v>743</v>
      </c>
      <c r="H344" s="6">
        <f t="shared" si="59"/>
        <v>0.76994818652849739</v>
      </c>
      <c r="I344" s="49">
        <v>57</v>
      </c>
      <c r="J344" s="7">
        <v>23</v>
      </c>
      <c r="K344" s="7">
        <v>99</v>
      </c>
      <c r="L344" s="7">
        <v>42</v>
      </c>
      <c r="M344" s="8">
        <v>1007</v>
      </c>
      <c r="N344" s="8">
        <v>77</v>
      </c>
      <c r="O344" s="8">
        <v>130</v>
      </c>
      <c r="P344" s="8">
        <v>184</v>
      </c>
      <c r="Q344" s="6">
        <f t="shared" si="58"/>
        <v>7.6464746772591852E-2</v>
      </c>
      <c r="R344" s="6">
        <f t="shared" si="58"/>
        <v>0.12909632571996027</v>
      </c>
      <c r="S344" s="6">
        <f t="shared" si="58"/>
        <v>0.18272095332671301</v>
      </c>
      <c r="T344" s="7">
        <v>3485</v>
      </c>
      <c r="U344">
        <v>253</v>
      </c>
      <c r="V344">
        <v>2</v>
      </c>
      <c r="W344" s="9">
        <f t="shared" si="60"/>
        <v>7.9051383399209481E-3</v>
      </c>
      <c r="X344" s="7">
        <v>7</v>
      </c>
      <c r="Y344" s="9">
        <f t="shared" si="61"/>
        <v>2.766798418972332E-2</v>
      </c>
      <c r="Z344" s="7">
        <v>8</v>
      </c>
      <c r="AA344" s="9">
        <f t="shared" si="62"/>
        <v>3.1620553359683792E-2</v>
      </c>
      <c r="AB344" s="7">
        <v>256</v>
      </c>
      <c r="AC344" s="7">
        <v>53</v>
      </c>
      <c r="AD344" s="9">
        <f t="shared" si="63"/>
        <v>0.20703125</v>
      </c>
      <c r="AE344" s="7">
        <v>42</v>
      </c>
      <c r="AF344" s="9">
        <f t="shared" si="64"/>
        <v>0.1640625</v>
      </c>
      <c r="AG344" s="7">
        <v>91</v>
      </c>
      <c r="AH344" s="9">
        <f t="shared" si="65"/>
        <v>0.35546875</v>
      </c>
      <c r="AI344" s="7">
        <v>2355</v>
      </c>
      <c r="AJ344" s="7">
        <v>2633</v>
      </c>
      <c r="AK344">
        <v>367</v>
      </c>
      <c r="AL344">
        <v>66</v>
      </c>
      <c r="AM344">
        <v>29</v>
      </c>
      <c r="AN344" s="9">
        <f t="shared" si="66"/>
        <v>0.25885558583106266</v>
      </c>
      <c r="AO344" s="7">
        <v>2567</v>
      </c>
      <c r="AP344" s="7">
        <v>1126</v>
      </c>
      <c r="AQ344" s="9">
        <f t="shared" si="67"/>
        <v>0.43864433190494739</v>
      </c>
      <c r="AR344" s="7">
        <v>857</v>
      </c>
      <c r="AS344" s="7">
        <v>796</v>
      </c>
      <c r="AT344" s="9">
        <f t="shared" si="68"/>
        <v>0.9288214702450408</v>
      </c>
    </row>
    <row r="345" spans="1:46" ht="15" customHeight="1" x14ac:dyDescent="0.2">
      <c r="A345" t="s">
        <v>776</v>
      </c>
      <c r="B345" t="s">
        <v>783</v>
      </c>
      <c r="C345" t="s">
        <v>784</v>
      </c>
      <c r="D345" s="5">
        <v>1844036</v>
      </c>
      <c r="E345" t="s">
        <v>53</v>
      </c>
      <c r="F345">
        <v>417</v>
      </c>
      <c r="G345">
        <v>333</v>
      </c>
      <c r="H345" s="6">
        <f t="shared" si="59"/>
        <v>0.79856115107913672</v>
      </c>
      <c r="I345" s="49">
        <v>27</v>
      </c>
      <c r="J345" s="7">
        <v>4</v>
      </c>
      <c r="K345" s="7">
        <v>145</v>
      </c>
      <c r="L345" s="7">
        <v>32</v>
      </c>
      <c r="M345" s="8">
        <v>316</v>
      </c>
      <c r="N345" s="8">
        <v>29</v>
      </c>
      <c r="O345" s="8">
        <v>44</v>
      </c>
      <c r="P345" s="8">
        <v>58</v>
      </c>
      <c r="Q345" s="6">
        <f t="shared" si="58"/>
        <v>9.1772151898734181E-2</v>
      </c>
      <c r="R345" s="6">
        <f t="shared" si="58"/>
        <v>0.13924050632911392</v>
      </c>
      <c r="S345" s="6">
        <f t="shared" si="58"/>
        <v>0.18354430379746836</v>
      </c>
      <c r="T345" s="7">
        <v>1247</v>
      </c>
      <c r="U345">
        <v>109</v>
      </c>
      <c r="V345">
        <v>4</v>
      </c>
      <c r="W345" s="9">
        <f t="shared" si="60"/>
        <v>3.669724770642202E-2</v>
      </c>
      <c r="X345" s="7">
        <v>10</v>
      </c>
      <c r="Y345" s="9">
        <f t="shared" si="61"/>
        <v>9.1743119266055051E-2</v>
      </c>
      <c r="Z345" s="7">
        <v>13</v>
      </c>
      <c r="AA345" s="9">
        <f t="shared" si="62"/>
        <v>0.11926605504587157</v>
      </c>
      <c r="AB345" s="7">
        <v>186</v>
      </c>
      <c r="AC345" s="7">
        <v>98</v>
      </c>
      <c r="AD345" s="9">
        <f t="shared" si="63"/>
        <v>0.5268817204301075</v>
      </c>
      <c r="AE345" s="7">
        <v>9</v>
      </c>
      <c r="AF345" s="9">
        <f t="shared" si="64"/>
        <v>4.8387096774193547E-2</v>
      </c>
      <c r="AG345" s="7">
        <v>105</v>
      </c>
      <c r="AH345" s="9">
        <f t="shared" si="65"/>
        <v>0.56451612903225812</v>
      </c>
      <c r="AI345" s="7">
        <v>1104</v>
      </c>
      <c r="AJ345" s="7">
        <v>1927</v>
      </c>
      <c r="AK345">
        <v>4</v>
      </c>
      <c r="AL345">
        <v>2</v>
      </c>
      <c r="AM345">
        <v>1</v>
      </c>
      <c r="AN345" s="9">
        <f t="shared" si="66"/>
        <v>0.75</v>
      </c>
      <c r="AO345" s="7">
        <v>1639</v>
      </c>
      <c r="AP345" s="7">
        <v>616</v>
      </c>
      <c r="AQ345" s="9">
        <f t="shared" si="67"/>
        <v>0.37583892617449666</v>
      </c>
      <c r="AR345" s="7">
        <v>995</v>
      </c>
      <c r="AS345" s="7">
        <v>895</v>
      </c>
      <c r="AT345" s="9">
        <f t="shared" si="68"/>
        <v>0.89949748743718594</v>
      </c>
    </row>
    <row r="346" spans="1:46" ht="15" customHeight="1" x14ac:dyDescent="0.2">
      <c r="A346" t="s">
        <v>785</v>
      </c>
      <c r="B346" t="s">
        <v>786</v>
      </c>
      <c r="C346" t="s">
        <v>787</v>
      </c>
      <c r="D346" s="5">
        <v>1126640</v>
      </c>
      <c r="E346" t="s">
        <v>56</v>
      </c>
      <c r="F346">
        <v>1047</v>
      </c>
      <c r="G346">
        <v>639</v>
      </c>
      <c r="H346" s="6">
        <f t="shared" si="59"/>
        <v>0.61031518624641834</v>
      </c>
      <c r="I346" s="49">
        <v>143</v>
      </c>
      <c r="J346" s="7">
        <v>25</v>
      </c>
      <c r="K346" s="7">
        <v>194</v>
      </c>
      <c r="L346" s="7">
        <v>36</v>
      </c>
      <c r="M346" s="8">
        <v>236</v>
      </c>
      <c r="N346" s="8">
        <v>18</v>
      </c>
      <c r="O346" s="8">
        <v>29</v>
      </c>
      <c r="P346" s="8">
        <v>32</v>
      </c>
      <c r="Q346" s="6">
        <f t="shared" si="58"/>
        <v>7.6271186440677971E-2</v>
      </c>
      <c r="R346" s="6">
        <f t="shared" si="58"/>
        <v>0.1228813559322034</v>
      </c>
      <c r="S346" s="6">
        <f t="shared" si="58"/>
        <v>0.13559322033898305</v>
      </c>
      <c r="T346" s="7">
        <v>2858</v>
      </c>
      <c r="U346">
        <v>79</v>
      </c>
      <c r="V346">
        <v>5</v>
      </c>
      <c r="W346" s="9">
        <f t="shared" si="60"/>
        <v>6.3291139240506333E-2</v>
      </c>
      <c r="X346" s="7">
        <v>24</v>
      </c>
      <c r="Y346" s="9">
        <f t="shared" si="61"/>
        <v>0.30379746835443039</v>
      </c>
      <c r="Z346" s="7">
        <v>25</v>
      </c>
      <c r="AA346" s="9">
        <f t="shared" si="62"/>
        <v>0.31645569620253167</v>
      </c>
      <c r="AB346" s="7">
        <v>55</v>
      </c>
      <c r="AC346" s="7">
        <v>10</v>
      </c>
      <c r="AD346" s="9">
        <f t="shared" si="63"/>
        <v>0.18181818181818182</v>
      </c>
      <c r="AE346" s="7">
        <v>15</v>
      </c>
      <c r="AF346" s="9">
        <f t="shared" si="64"/>
        <v>0.27272727272727271</v>
      </c>
      <c r="AG346" s="7">
        <v>21</v>
      </c>
      <c r="AH346" s="9">
        <f t="shared" si="65"/>
        <v>0.38181818181818183</v>
      </c>
      <c r="AI346" s="7">
        <v>1730</v>
      </c>
      <c r="AJ346" s="7">
        <v>1928</v>
      </c>
      <c r="AK346">
        <v>3</v>
      </c>
      <c r="AL346">
        <v>0</v>
      </c>
      <c r="AM346">
        <v>1</v>
      </c>
      <c r="AN346" s="9">
        <f t="shared" si="66"/>
        <v>0.33333333333333331</v>
      </c>
      <c r="AO346" s="7">
        <v>2123</v>
      </c>
      <c r="AP346" s="7">
        <v>412</v>
      </c>
      <c r="AQ346" s="9">
        <f t="shared" si="67"/>
        <v>0.19406500235515781</v>
      </c>
      <c r="AR346" s="7">
        <v>375</v>
      </c>
      <c r="AS346" s="7">
        <v>333</v>
      </c>
      <c r="AT346" s="9">
        <f t="shared" si="68"/>
        <v>0.88800000000000001</v>
      </c>
    </row>
    <row r="347" spans="1:46" ht="15" customHeight="1" x14ac:dyDescent="0.2">
      <c r="A347" t="s">
        <v>788</v>
      </c>
      <c r="B347" t="s">
        <v>789</v>
      </c>
      <c r="C347" t="s">
        <v>790</v>
      </c>
      <c r="D347" s="5">
        <v>2612695</v>
      </c>
      <c r="E347" t="s">
        <v>53</v>
      </c>
      <c r="F347">
        <v>279</v>
      </c>
      <c r="G347">
        <v>271</v>
      </c>
      <c r="H347" s="6">
        <f t="shared" si="59"/>
        <v>0.97132616487455192</v>
      </c>
      <c r="I347" s="49">
        <v>90</v>
      </c>
      <c r="J347" s="7">
        <v>12</v>
      </c>
      <c r="K347" s="7">
        <v>96</v>
      </c>
      <c r="L347" s="7">
        <v>16</v>
      </c>
      <c r="M347" s="8">
        <v>359</v>
      </c>
      <c r="N347" s="8">
        <v>44</v>
      </c>
      <c r="O347" s="8">
        <v>73</v>
      </c>
      <c r="P347" s="8">
        <v>95</v>
      </c>
      <c r="Q347" s="6">
        <f t="shared" si="58"/>
        <v>0.12256267409470752</v>
      </c>
      <c r="R347" s="6">
        <f t="shared" si="58"/>
        <v>0.20334261838440112</v>
      </c>
      <c r="S347" s="6">
        <f t="shared" si="58"/>
        <v>0.26462395543175488</v>
      </c>
      <c r="T347" s="7">
        <v>2000</v>
      </c>
      <c r="U347">
        <v>253</v>
      </c>
      <c r="V347">
        <v>6</v>
      </c>
      <c r="W347" s="9">
        <f t="shared" si="60"/>
        <v>2.3715415019762844E-2</v>
      </c>
      <c r="X347" s="7">
        <v>39</v>
      </c>
      <c r="Y347" s="9">
        <f t="shared" si="61"/>
        <v>0.1541501976284585</v>
      </c>
      <c r="Z347" s="7">
        <v>42</v>
      </c>
      <c r="AA347" s="9">
        <f t="shared" si="62"/>
        <v>0.16600790513833993</v>
      </c>
      <c r="AB347" s="7">
        <v>143</v>
      </c>
      <c r="AC347" s="7">
        <v>20</v>
      </c>
      <c r="AD347" s="9">
        <f t="shared" si="63"/>
        <v>0.13986013986013987</v>
      </c>
      <c r="AE347" s="7">
        <v>23</v>
      </c>
      <c r="AF347" s="9">
        <f t="shared" si="64"/>
        <v>0.16083916083916083</v>
      </c>
      <c r="AG347" s="7">
        <v>34</v>
      </c>
      <c r="AH347" s="9">
        <f t="shared" si="65"/>
        <v>0.23776223776223776</v>
      </c>
      <c r="AI347" s="7">
        <v>1723</v>
      </c>
      <c r="AJ347" s="7">
        <v>1985</v>
      </c>
      <c r="AK347">
        <v>123</v>
      </c>
      <c r="AL347">
        <v>2</v>
      </c>
      <c r="AM347">
        <v>2</v>
      </c>
      <c r="AN347" s="9">
        <f t="shared" si="66"/>
        <v>3.2520325203252036E-2</v>
      </c>
      <c r="AO347" s="7">
        <v>915</v>
      </c>
      <c r="AP347" s="7">
        <v>374</v>
      </c>
      <c r="AQ347" s="9">
        <f t="shared" si="67"/>
        <v>0.40874316939890709</v>
      </c>
      <c r="AR347" s="7">
        <v>667</v>
      </c>
      <c r="AS347" s="7">
        <v>635</v>
      </c>
      <c r="AT347" s="9">
        <f t="shared" si="68"/>
        <v>0.95202398800599697</v>
      </c>
    </row>
    <row r="348" spans="1:46" ht="15" customHeight="1" x14ac:dyDescent="0.2">
      <c r="A348" t="s">
        <v>788</v>
      </c>
      <c r="B348" t="s">
        <v>791</v>
      </c>
      <c r="C348" t="s">
        <v>792</v>
      </c>
      <c r="D348" s="5">
        <v>6716521</v>
      </c>
      <c r="E348" t="s">
        <v>90</v>
      </c>
      <c r="F348">
        <v>1570</v>
      </c>
      <c r="G348">
        <v>1467</v>
      </c>
      <c r="H348" s="6">
        <f t="shared" si="59"/>
        <v>0.93439490445859874</v>
      </c>
      <c r="I348" s="49">
        <v>54</v>
      </c>
      <c r="J348" s="7">
        <v>31</v>
      </c>
      <c r="K348" s="7">
        <v>148</v>
      </c>
      <c r="L348" s="7">
        <v>80</v>
      </c>
      <c r="M348" s="8">
        <v>1075</v>
      </c>
      <c r="N348" s="8">
        <v>43</v>
      </c>
      <c r="O348" s="8">
        <v>91</v>
      </c>
      <c r="P348" s="8">
        <v>151</v>
      </c>
      <c r="Q348" s="6">
        <f t="shared" si="58"/>
        <v>0.04</v>
      </c>
      <c r="R348" s="6">
        <f t="shared" si="58"/>
        <v>8.4651162790697676E-2</v>
      </c>
      <c r="S348" s="6">
        <f t="shared" si="58"/>
        <v>0.14046511627906977</v>
      </c>
      <c r="T348" s="7">
        <v>2303</v>
      </c>
      <c r="U348">
        <v>140</v>
      </c>
      <c r="V348">
        <v>1</v>
      </c>
      <c r="W348" s="9">
        <f t="shared" si="60"/>
        <v>7.1428571428571426E-3</v>
      </c>
      <c r="X348" s="7">
        <v>17</v>
      </c>
      <c r="Y348" s="9">
        <f t="shared" si="61"/>
        <v>0.12142857142857143</v>
      </c>
      <c r="Z348" s="7">
        <v>18</v>
      </c>
      <c r="AA348" s="9">
        <f t="shared" si="62"/>
        <v>0.12857142857142856</v>
      </c>
      <c r="AB348" s="7">
        <v>185</v>
      </c>
      <c r="AC348" s="7">
        <v>42</v>
      </c>
      <c r="AD348" s="9">
        <f t="shared" si="63"/>
        <v>0.22702702702702704</v>
      </c>
      <c r="AE348" s="7">
        <v>26</v>
      </c>
      <c r="AF348" s="9">
        <f t="shared" si="64"/>
        <v>0.14054054054054055</v>
      </c>
      <c r="AG348" s="7">
        <v>59</v>
      </c>
      <c r="AH348" s="9">
        <f t="shared" si="65"/>
        <v>0.31891891891891894</v>
      </c>
      <c r="AI348" s="7">
        <v>1515</v>
      </c>
      <c r="AJ348" s="7">
        <v>2058</v>
      </c>
      <c r="AK348">
        <v>255</v>
      </c>
      <c r="AL348">
        <v>41</v>
      </c>
      <c r="AM348">
        <v>136</v>
      </c>
      <c r="AN348" s="9">
        <f t="shared" si="66"/>
        <v>0.69411764705882351</v>
      </c>
      <c r="AO348" s="7">
        <v>1806</v>
      </c>
      <c r="AP348" s="7">
        <v>1201</v>
      </c>
      <c r="AQ348" s="9">
        <f t="shared" si="67"/>
        <v>0.66500553709856036</v>
      </c>
      <c r="AR348" s="7">
        <v>794</v>
      </c>
      <c r="AS348" s="7">
        <v>753</v>
      </c>
      <c r="AT348" s="9">
        <f t="shared" si="68"/>
        <v>0.94836272040302272</v>
      </c>
    </row>
    <row r="349" spans="1:46" x14ac:dyDescent="0.2">
      <c r="A349" t="s">
        <v>788</v>
      </c>
      <c r="B349" t="s">
        <v>793</v>
      </c>
      <c r="C349" t="s">
        <v>794</v>
      </c>
      <c r="D349" s="5">
        <v>1401099</v>
      </c>
      <c r="E349" t="s">
        <v>53</v>
      </c>
      <c r="F349">
        <v>743</v>
      </c>
      <c r="G349">
        <v>665</v>
      </c>
      <c r="H349" s="6">
        <f t="shared" si="59"/>
        <v>0.89502018842530284</v>
      </c>
      <c r="I349" s="49">
        <v>44</v>
      </c>
      <c r="J349" s="7">
        <v>16</v>
      </c>
      <c r="K349" s="7">
        <v>69</v>
      </c>
      <c r="L349" s="7">
        <v>24</v>
      </c>
      <c r="M349" s="8">
        <v>555</v>
      </c>
      <c r="N349" s="8">
        <v>63</v>
      </c>
      <c r="O349" s="8">
        <v>77</v>
      </c>
      <c r="P349" s="8">
        <v>99</v>
      </c>
      <c r="Q349" s="6">
        <f t="shared" si="58"/>
        <v>0.11351351351351352</v>
      </c>
      <c r="R349" s="6">
        <f t="shared" si="58"/>
        <v>0.13873873873873874</v>
      </c>
      <c r="S349" s="6">
        <f t="shared" si="58"/>
        <v>0.17837837837837839</v>
      </c>
      <c r="T349" s="7">
        <v>3840</v>
      </c>
      <c r="U349">
        <v>150</v>
      </c>
      <c r="V349">
        <v>0</v>
      </c>
      <c r="W349" s="9">
        <f t="shared" si="60"/>
        <v>0</v>
      </c>
      <c r="X349" s="7">
        <v>28</v>
      </c>
      <c r="Y349" s="9">
        <f t="shared" si="61"/>
        <v>0.18666666666666668</v>
      </c>
      <c r="Z349" s="7">
        <v>27</v>
      </c>
      <c r="AA349" s="9">
        <f t="shared" si="62"/>
        <v>0.18</v>
      </c>
      <c r="AB349" s="7">
        <v>320</v>
      </c>
      <c r="AC349" s="7">
        <v>68</v>
      </c>
      <c r="AD349" s="9">
        <f t="shared" si="63"/>
        <v>0.21249999999999999</v>
      </c>
      <c r="AE349" s="7">
        <v>40</v>
      </c>
      <c r="AF349" s="9">
        <f t="shared" si="64"/>
        <v>0.125</v>
      </c>
      <c r="AG349" s="7">
        <v>98</v>
      </c>
      <c r="AH349" s="9">
        <f t="shared" si="65"/>
        <v>0.30625000000000002</v>
      </c>
      <c r="AI349" s="7">
        <v>2371</v>
      </c>
      <c r="AJ349" s="7">
        <v>2835</v>
      </c>
      <c r="AK349">
        <v>138</v>
      </c>
      <c r="AL349">
        <v>18</v>
      </c>
      <c r="AM349">
        <v>70</v>
      </c>
      <c r="AN349" s="9">
        <f t="shared" si="66"/>
        <v>0.6376811594202898</v>
      </c>
      <c r="AO349" s="7">
        <v>1447</v>
      </c>
      <c r="AP349" s="7">
        <v>967</v>
      </c>
      <c r="AQ349" s="9">
        <f t="shared" si="67"/>
        <v>0.66827919834139604</v>
      </c>
      <c r="AR349" s="7">
        <v>299</v>
      </c>
      <c r="AS349" s="7">
        <v>259</v>
      </c>
      <c r="AT349" s="9">
        <f t="shared" si="68"/>
        <v>0.86622073578595316</v>
      </c>
    </row>
    <row r="350" spans="1:46" ht="15" customHeight="1" x14ac:dyDescent="0.2">
      <c r="A350" t="s">
        <v>788</v>
      </c>
      <c r="B350" t="s">
        <v>795</v>
      </c>
      <c r="C350" t="s">
        <v>796</v>
      </c>
      <c r="D350" s="5">
        <v>1819533</v>
      </c>
      <c r="E350" t="s">
        <v>53</v>
      </c>
      <c r="F350">
        <v>209</v>
      </c>
      <c r="G350">
        <v>209</v>
      </c>
      <c r="H350" s="6">
        <f t="shared" si="59"/>
        <v>1</v>
      </c>
      <c r="I350" s="49">
        <v>94</v>
      </c>
      <c r="J350" s="7">
        <v>26</v>
      </c>
      <c r="K350" s="7">
        <v>161</v>
      </c>
      <c r="L350" s="7">
        <v>66</v>
      </c>
      <c r="M350" s="8">
        <v>258</v>
      </c>
      <c r="N350" s="8">
        <v>2</v>
      </c>
      <c r="O350" s="8">
        <v>5</v>
      </c>
      <c r="P350" s="8">
        <v>7</v>
      </c>
      <c r="Q350" s="6">
        <f t="shared" si="58"/>
        <v>7.7519379844961239E-3</v>
      </c>
      <c r="R350" s="6">
        <f t="shared" si="58"/>
        <v>1.937984496124031E-2</v>
      </c>
      <c r="S350" s="6">
        <f t="shared" si="58"/>
        <v>2.7131782945736434E-2</v>
      </c>
      <c r="T350" s="7">
        <v>1176</v>
      </c>
      <c r="U350">
        <v>58</v>
      </c>
      <c r="V350">
        <v>12</v>
      </c>
      <c r="W350" s="9">
        <f t="shared" si="60"/>
        <v>0.20689655172413793</v>
      </c>
      <c r="X350" s="7">
        <v>16</v>
      </c>
      <c r="Y350" s="9">
        <f t="shared" si="61"/>
        <v>0.27586206896551724</v>
      </c>
      <c r="Z350" s="7">
        <v>24</v>
      </c>
      <c r="AA350" s="9">
        <f t="shared" si="62"/>
        <v>0.41379310344827586</v>
      </c>
      <c r="AB350" s="7">
        <v>152</v>
      </c>
      <c r="AC350" s="7">
        <v>43</v>
      </c>
      <c r="AD350" s="9">
        <f t="shared" si="63"/>
        <v>0.28289473684210525</v>
      </c>
      <c r="AE350" s="7">
        <v>19</v>
      </c>
      <c r="AF350" s="9">
        <f t="shared" si="64"/>
        <v>0.125</v>
      </c>
      <c r="AG350" s="7">
        <v>61</v>
      </c>
      <c r="AH350" s="9">
        <f t="shared" si="65"/>
        <v>0.40131578947368424</v>
      </c>
      <c r="AI350" s="7">
        <v>918</v>
      </c>
      <c r="AJ350" s="7">
        <v>1125</v>
      </c>
      <c r="AK350">
        <v>0</v>
      </c>
      <c r="AL350">
        <v>0</v>
      </c>
      <c r="AM350">
        <v>0</v>
      </c>
      <c r="AN350" s="9" t="str">
        <f t="shared" si="66"/>
        <v>NA</v>
      </c>
      <c r="AO350" s="7">
        <v>835</v>
      </c>
      <c r="AP350" s="7">
        <v>179</v>
      </c>
      <c r="AQ350" s="9">
        <f t="shared" si="67"/>
        <v>0.21437125748502994</v>
      </c>
      <c r="AR350" s="7">
        <v>229</v>
      </c>
      <c r="AS350" s="7">
        <v>201</v>
      </c>
      <c r="AT350" s="9">
        <f t="shared" si="68"/>
        <v>0.87772925764192145</v>
      </c>
    </row>
    <row r="351" spans="1:46" ht="15" customHeight="1" x14ac:dyDescent="0.2">
      <c r="A351" t="s">
        <v>788</v>
      </c>
      <c r="B351" t="s">
        <v>797</v>
      </c>
      <c r="C351" t="s">
        <v>798</v>
      </c>
      <c r="D351" s="5">
        <v>3233243</v>
      </c>
      <c r="E351" t="s">
        <v>90</v>
      </c>
      <c r="F351">
        <v>2128</v>
      </c>
      <c r="G351">
        <v>369</v>
      </c>
      <c r="H351" s="6">
        <f t="shared" si="59"/>
        <v>0.17340225563909775</v>
      </c>
      <c r="I351" s="49">
        <v>518</v>
      </c>
      <c r="J351" s="7">
        <v>385</v>
      </c>
      <c r="K351" s="7">
        <v>389</v>
      </c>
      <c r="L351" s="7">
        <v>212</v>
      </c>
      <c r="M351" s="8">
        <v>1313</v>
      </c>
      <c r="N351" s="8">
        <v>44</v>
      </c>
      <c r="O351" s="8">
        <v>57</v>
      </c>
      <c r="P351" s="8">
        <v>114</v>
      </c>
      <c r="Q351" s="6">
        <f t="shared" si="58"/>
        <v>3.3511043412033509E-2</v>
      </c>
      <c r="R351" s="6">
        <f t="shared" si="58"/>
        <v>4.3412033511043412E-2</v>
      </c>
      <c r="S351" s="6">
        <f t="shared" si="58"/>
        <v>8.6824067022086823E-2</v>
      </c>
      <c r="T351" s="7">
        <v>2432</v>
      </c>
      <c r="U351">
        <v>60</v>
      </c>
      <c r="V351">
        <v>7</v>
      </c>
      <c r="W351" s="9">
        <f t="shared" si="60"/>
        <v>0.11666666666666667</v>
      </c>
      <c r="X351" s="7">
        <v>23</v>
      </c>
      <c r="Y351" s="9">
        <f t="shared" si="61"/>
        <v>0.38333333333333336</v>
      </c>
      <c r="Z351" s="7">
        <v>27</v>
      </c>
      <c r="AA351" s="9">
        <f t="shared" si="62"/>
        <v>0.45</v>
      </c>
      <c r="AB351" s="7">
        <v>47</v>
      </c>
      <c r="AC351" s="7">
        <v>24</v>
      </c>
      <c r="AD351" s="9">
        <f t="shared" si="63"/>
        <v>0.51063829787234039</v>
      </c>
      <c r="AE351" s="7">
        <v>7</v>
      </c>
      <c r="AF351" s="9">
        <f t="shared" si="64"/>
        <v>0.14893617021276595</v>
      </c>
      <c r="AG351" s="7">
        <v>30</v>
      </c>
      <c r="AH351" s="9">
        <f t="shared" si="65"/>
        <v>0.63829787234042556</v>
      </c>
      <c r="AI351" s="7">
        <v>1361</v>
      </c>
      <c r="AJ351" s="7">
        <v>2221</v>
      </c>
      <c r="AK351">
        <v>111</v>
      </c>
      <c r="AL351">
        <v>7</v>
      </c>
      <c r="AM351">
        <v>9</v>
      </c>
      <c r="AN351" s="9">
        <f t="shared" si="66"/>
        <v>0.14414414414414414</v>
      </c>
      <c r="AO351" s="7">
        <v>1932</v>
      </c>
      <c r="AP351" s="7">
        <v>1169</v>
      </c>
      <c r="AQ351" s="9">
        <f t="shared" si="67"/>
        <v>0.60507246376811596</v>
      </c>
      <c r="AR351" s="7">
        <v>483</v>
      </c>
      <c r="AS351" s="7">
        <v>430</v>
      </c>
      <c r="AT351" s="9">
        <f t="shared" si="68"/>
        <v>0.89026915113871641</v>
      </c>
    </row>
    <row r="352" spans="1:46" ht="15" customHeight="1" x14ac:dyDescent="0.2">
      <c r="A352" t="s">
        <v>788</v>
      </c>
      <c r="B352" t="s">
        <v>799</v>
      </c>
      <c r="C352" t="s">
        <v>800</v>
      </c>
      <c r="D352" s="5">
        <v>731977</v>
      </c>
      <c r="E352" t="s">
        <v>53</v>
      </c>
      <c r="F352">
        <v>187</v>
      </c>
      <c r="G352">
        <v>62</v>
      </c>
      <c r="H352" s="6">
        <f t="shared" si="59"/>
        <v>0.33155080213903743</v>
      </c>
      <c r="I352" s="49">
        <v>53</v>
      </c>
      <c r="J352" s="7">
        <v>32</v>
      </c>
      <c r="K352" s="7">
        <v>77</v>
      </c>
      <c r="L352" s="7">
        <v>36</v>
      </c>
      <c r="M352" s="8">
        <v>150</v>
      </c>
      <c r="N352" s="8">
        <v>4</v>
      </c>
      <c r="O352" s="8">
        <v>4</v>
      </c>
      <c r="P352" s="8">
        <v>9</v>
      </c>
      <c r="Q352" s="6">
        <f t="shared" si="58"/>
        <v>2.6666666666666668E-2</v>
      </c>
      <c r="R352" s="6">
        <f t="shared" si="58"/>
        <v>2.6666666666666668E-2</v>
      </c>
      <c r="S352" s="6">
        <f t="shared" si="58"/>
        <v>0.06</v>
      </c>
      <c r="T352" s="7">
        <v>260</v>
      </c>
      <c r="U352">
        <v>49</v>
      </c>
      <c r="V352">
        <v>2</v>
      </c>
      <c r="W352" s="9">
        <f t="shared" si="60"/>
        <v>4.0816326530612242E-2</v>
      </c>
      <c r="X352" s="7">
        <v>11</v>
      </c>
      <c r="Y352" s="9">
        <f t="shared" si="61"/>
        <v>0.22448979591836735</v>
      </c>
      <c r="Z352" s="7">
        <v>12</v>
      </c>
      <c r="AA352" s="9">
        <f t="shared" si="62"/>
        <v>0.24489795918367346</v>
      </c>
      <c r="AB352" s="7">
        <v>37</v>
      </c>
      <c r="AC352" s="7">
        <v>7</v>
      </c>
      <c r="AD352" s="9">
        <f t="shared" si="63"/>
        <v>0.1891891891891892</v>
      </c>
      <c r="AE352" s="7">
        <v>11</v>
      </c>
      <c r="AF352" s="9">
        <f t="shared" si="64"/>
        <v>0.29729729729729731</v>
      </c>
      <c r="AG352" s="7">
        <v>16</v>
      </c>
      <c r="AH352" s="9">
        <f t="shared" si="65"/>
        <v>0.43243243243243246</v>
      </c>
      <c r="AI352" s="7">
        <v>278</v>
      </c>
      <c r="AJ352" s="7">
        <v>467</v>
      </c>
      <c r="AK352">
        <v>88</v>
      </c>
      <c r="AL352">
        <v>15</v>
      </c>
      <c r="AM352">
        <v>16</v>
      </c>
      <c r="AN352" s="9">
        <f t="shared" si="66"/>
        <v>0.35227272727272729</v>
      </c>
      <c r="AO352" s="7">
        <v>347</v>
      </c>
      <c r="AP352" s="7">
        <v>237</v>
      </c>
      <c r="AQ352" s="9">
        <f t="shared" si="67"/>
        <v>0.68299711815561959</v>
      </c>
      <c r="AR352" s="7">
        <v>162</v>
      </c>
      <c r="AS352" s="7">
        <v>142</v>
      </c>
      <c r="AT352" s="9">
        <f t="shared" si="68"/>
        <v>0.87654320987654322</v>
      </c>
    </row>
    <row r="353" spans="1:46" x14ac:dyDescent="0.2">
      <c r="A353" t="s">
        <v>788</v>
      </c>
      <c r="B353" t="s">
        <v>801</v>
      </c>
      <c r="C353" t="s">
        <v>802</v>
      </c>
      <c r="D353" s="5">
        <v>1490638</v>
      </c>
      <c r="E353" t="s">
        <v>53</v>
      </c>
      <c r="F353">
        <v>188</v>
      </c>
      <c r="G353">
        <v>51</v>
      </c>
      <c r="H353" s="6">
        <f t="shared" si="59"/>
        <v>0.27127659574468083</v>
      </c>
      <c r="I353" s="49">
        <v>54</v>
      </c>
      <c r="J353" s="7">
        <v>25</v>
      </c>
      <c r="K353" s="7">
        <v>93</v>
      </c>
      <c r="L353" s="7">
        <v>28</v>
      </c>
      <c r="M353" s="8">
        <v>298</v>
      </c>
      <c r="N353" s="8">
        <v>5</v>
      </c>
      <c r="O353" s="8">
        <v>7</v>
      </c>
      <c r="P353" s="8">
        <v>20</v>
      </c>
      <c r="Q353" s="6">
        <f t="shared" si="58"/>
        <v>1.6778523489932886E-2</v>
      </c>
      <c r="R353" s="6">
        <f t="shared" si="58"/>
        <v>2.3489932885906041E-2</v>
      </c>
      <c r="S353" s="6">
        <f t="shared" si="58"/>
        <v>6.7114093959731544E-2</v>
      </c>
      <c r="T353" s="7">
        <v>287</v>
      </c>
      <c r="U353">
        <v>96</v>
      </c>
      <c r="V353">
        <v>12</v>
      </c>
      <c r="W353" s="9">
        <f t="shared" si="60"/>
        <v>0.125</v>
      </c>
      <c r="X353" s="7">
        <v>41</v>
      </c>
      <c r="Y353" s="9">
        <f t="shared" si="61"/>
        <v>0.42708333333333331</v>
      </c>
      <c r="Z353" s="7">
        <v>51</v>
      </c>
      <c r="AA353" s="9">
        <f t="shared" si="62"/>
        <v>0.53125</v>
      </c>
      <c r="AB353" s="7">
        <v>140</v>
      </c>
      <c r="AC353" s="7">
        <v>42</v>
      </c>
      <c r="AD353" s="9">
        <f t="shared" si="63"/>
        <v>0.3</v>
      </c>
      <c r="AE353" s="7">
        <v>36</v>
      </c>
      <c r="AF353" s="9">
        <f t="shared" si="64"/>
        <v>0.25714285714285712</v>
      </c>
      <c r="AG353" s="7">
        <v>76</v>
      </c>
      <c r="AH353" s="9">
        <f t="shared" si="65"/>
        <v>0.54285714285714282</v>
      </c>
      <c r="AI353" s="7">
        <v>334</v>
      </c>
      <c r="AJ353" s="7">
        <v>763</v>
      </c>
      <c r="AK353">
        <v>204</v>
      </c>
      <c r="AL353">
        <v>119</v>
      </c>
      <c r="AM353">
        <v>66</v>
      </c>
      <c r="AN353" s="9">
        <f t="shared" si="66"/>
        <v>0.90686274509803921</v>
      </c>
      <c r="AO353" s="7">
        <v>494</v>
      </c>
      <c r="AP353" s="7">
        <v>374</v>
      </c>
      <c r="AQ353" s="9">
        <f t="shared" si="67"/>
        <v>0.75708502024291502</v>
      </c>
      <c r="AR353" s="7">
        <v>516</v>
      </c>
      <c r="AS353" s="7">
        <v>474</v>
      </c>
      <c r="AT353" s="9">
        <f t="shared" si="68"/>
        <v>0.91860465116279066</v>
      </c>
    </row>
    <row r="354" spans="1:46" ht="15" customHeight="1" x14ac:dyDescent="0.2">
      <c r="A354" t="s">
        <v>788</v>
      </c>
      <c r="B354" t="s">
        <v>803</v>
      </c>
      <c r="C354" t="s">
        <v>804</v>
      </c>
      <c r="D354" s="5">
        <v>1530908</v>
      </c>
      <c r="E354" t="s">
        <v>53</v>
      </c>
      <c r="F354">
        <v>451</v>
      </c>
      <c r="G354">
        <v>234</v>
      </c>
      <c r="H354" s="6">
        <f t="shared" si="59"/>
        <v>0.51884700665188466</v>
      </c>
      <c r="I354" s="49">
        <v>200</v>
      </c>
      <c r="J354" s="7">
        <v>19</v>
      </c>
      <c r="K354" s="7">
        <v>221</v>
      </c>
      <c r="L354" s="7">
        <v>24</v>
      </c>
      <c r="M354" s="8">
        <v>236</v>
      </c>
      <c r="N354" s="8">
        <v>24</v>
      </c>
      <c r="O354" s="8">
        <v>35</v>
      </c>
      <c r="P354" s="8">
        <v>44</v>
      </c>
      <c r="Q354" s="6">
        <f t="shared" si="58"/>
        <v>0.10169491525423729</v>
      </c>
      <c r="R354" s="6">
        <f t="shared" si="58"/>
        <v>0.14830508474576271</v>
      </c>
      <c r="S354" s="6">
        <f t="shared" si="58"/>
        <v>0.1864406779661017</v>
      </c>
      <c r="T354" s="7">
        <v>1412</v>
      </c>
      <c r="U354">
        <v>90</v>
      </c>
      <c r="V354">
        <v>12</v>
      </c>
      <c r="W354" s="9">
        <f t="shared" si="60"/>
        <v>0.13333333333333333</v>
      </c>
      <c r="X354" s="7">
        <v>66</v>
      </c>
      <c r="Y354" s="9">
        <f t="shared" si="61"/>
        <v>0.73333333333333328</v>
      </c>
      <c r="Z354" s="7">
        <v>75</v>
      </c>
      <c r="AA354" s="9">
        <f t="shared" si="62"/>
        <v>0.83333333333333337</v>
      </c>
      <c r="AB354" s="7">
        <v>94</v>
      </c>
      <c r="AC354" s="7">
        <v>31</v>
      </c>
      <c r="AD354" s="9">
        <f t="shared" si="63"/>
        <v>0.32978723404255317</v>
      </c>
      <c r="AE354" s="7">
        <v>16</v>
      </c>
      <c r="AF354" s="9">
        <f t="shared" si="64"/>
        <v>0.1702127659574468</v>
      </c>
      <c r="AG354" s="7">
        <v>43</v>
      </c>
      <c r="AH354" s="9">
        <f t="shared" si="65"/>
        <v>0.45744680851063829</v>
      </c>
      <c r="AI354" s="7">
        <v>969</v>
      </c>
      <c r="AJ354" s="7">
        <v>1052</v>
      </c>
      <c r="AK354">
        <v>0</v>
      </c>
      <c r="AL354">
        <v>0</v>
      </c>
      <c r="AM354">
        <v>0</v>
      </c>
      <c r="AN354" s="9" t="str">
        <f t="shared" si="66"/>
        <v>NA</v>
      </c>
      <c r="AO354" s="7">
        <v>811</v>
      </c>
      <c r="AP354" s="7">
        <v>203</v>
      </c>
      <c r="AQ354" s="9">
        <f t="shared" si="67"/>
        <v>0.25030826140567203</v>
      </c>
      <c r="AR354" s="7">
        <v>375</v>
      </c>
      <c r="AS354" s="7">
        <v>369</v>
      </c>
      <c r="AT354" s="9">
        <f t="shared" si="68"/>
        <v>0.98399999999999999</v>
      </c>
    </row>
    <row r="355" spans="1:46" ht="15" customHeight="1" x14ac:dyDescent="0.2">
      <c r="A355" t="s">
        <v>788</v>
      </c>
      <c r="B355" t="s">
        <v>805</v>
      </c>
      <c r="C355" t="s">
        <v>806</v>
      </c>
      <c r="D355" s="5">
        <v>554745</v>
      </c>
      <c r="E355" t="s">
        <v>53</v>
      </c>
      <c r="F355">
        <v>138</v>
      </c>
      <c r="G355">
        <v>77</v>
      </c>
      <c r="H355" s="6">
        <f t="shared" si="59"/>
        <v>0.55797101449275366</v>
      </c>
      <c r="I355" s="49">
        <v>36</v>
      </c>
      <c r="J355" s="7">
        <v>38</v>
      </c>
      <c r="K355" s="7">
        <v>77</v>
      </c>
      <c r="L355" s="7">
        <v>47</v>
      </c>
      <c r="M355" s="8">
        <v>124</v>
      </c>
      <c r="N355" s="8">
        <v>4</v>
      </c>
      <c r="O355" s="8">
        <v>13</v>
      </c>
      <c r="P355" s="8">
        <v>27</v>
      </c>
      <c r="Q355" s="6">
        <f t="shared" si="58"/>
        <v>3.2258064516129031E-2</v>
      </c>
      <c r="R355" s="6">
        <f t="shared" si="58"/>
        <v>0.10483870967741936</v>
      </c>
      <c r="S355" s="6">
        <f t="shared" si="58"/>
        <v>0.21774193548387097</v>
      </c>
      <c r="T355" s="7">
        <v>62</v>
      </c>
      <c r="U355">
        <v>38</v>
      </c>
      <c r="V355">
        <v>0</v>
      </c>
      <c r="W355" s="9">
        <f t="shared" si="60"/>
        <v>0</v>
      </c>
      <c r="X355" s="7">
        <v>8</v>
      </c>
      <c r="Y355" s="9">
        <f t="shared" si="61"/>
        <v>0.21052631578947367</v>
      </c>
      <c r="Z355" s="7">
        <v>8</v>
      </c>
      <c r="AA355" s="9">
        <f t="shared" si="62"/>
        <v>0.21052631578947367</v>
      </c>
      <c r="AB355" s="7">
        <v>11</v>
      </c>
      <c r="AC355" s="7">
        <v>3</v>
      </c>
      <c r="AD355" s="9">
        <f t="shared" si="63"/>
        <v>0.27272727272727271</v>
      </c>
      <c r="AE355" s="7">
        <v>3</v>
      </c>
      <c r="AF355" s="9">
        <f t="shared" si="64"/>
        <v>0.27272727272727271</v>
      </c>
      <c r="AG355" s="7">
        <v>6</v>
      </c>
      <c r="AH355" s="9">
        <f t="shared" si="65"/>
        <v>0.54545454545454541</v>
      </c>
      <c r="AI355" s="7">
        <v>101</v>
      </c>
      <c r="AJ355" s="7">
        <v>209</v>
      </c>
      <c r="AK355">
        <v>0</v>
      </c>
      <c r="AL355">
        <v>0</v>
      </c>
      <c r="AM355">
        <v>0</v>
      </c>
      <c r="AN355" s="9" t="str">
        <f t="shared" si="66"/>
        <v>NA</v>
      </c>
      <c r="AO355" s="7">
        <v>94</v>
      </c>
      <c r="AP355" s="7">
        <v>67</v>
      </c>
      <c r="AQ355" s="9">
        <f t="shared" si="67"/>
        <v>0.71276595744680848</v>
      </c>
      <c r="AR355" s="7">
        <v>159</v>
      </c>
      <c r="AS355" s="7">
        <v>154</v>
      </c>
      <c r="AT355" s="9">
        <f t="shared" si="68"/>
        <v>0.96855345911949686</v>
      </c>
    </row>
    <row r="356" spans="1:46" ht="15" customHeight="1" x14ac:dyDescent="0.2">
      <c r="A356" t="s">
        <v>788</v>
      </c>
      <c r="B356" t="s">
        <v>807</v>
      </c>
      <c r="C356" t="s">
        <v>808</v>
      </c>
      <c r="D356" s="5">
        <v>393584</v>
      </c>
      <c r="E356" t="s">
        <v>53</v>
      </c>
      <c r="F356">
        <v>458</v>
      </c>
      <c r="G356">
        <v>94</v>
      </c>
      <c r="H356" s="6">
        <f t="shared" si="59"/>
        <v>0.20524017467248909</v>
      </c>
      <c r="I356" s="49">
        <v>65</v>
      </c>
      <c r="J356" s="7">
        <v>14</v>
      </c>
      <c r="K356" s="7">
        <v>91</v>
      </c>
      <c r="L356" s="7">
        <v>20</v>
      </c>
      <c r="M356" s="8">
        <v>282</v>
      </c>
      <c r="N356" s="8">
        <v>15</v>
      </c>
      <c r="O356" s="8">
        <v>22</v>
      </c>
      <c r="P356" s="8">
        <v>28</v>
      </c>
      <c r="Q356" s="6">
        <f t="shared" si="58"/>
        <v>5.3191489361702128E-2</v>
      </c>
      <c r="R356" s="6">
        <f t="shared" si="58"/>
        <v>7.8014184397163122E-2</v>
      </c>
      <c r="S356" s="6">
        <f t="shared" si="58"/>
        <v>9.9290780141843976E-2</v>
      </c>
      <c r="T356" s="7">
        <v>346</v>
      </c>
      <c r="U356">
        <v>11</v>
      </c>
      <c r="V356">
        <v>2</v>
      </c>
      <c r="W356" s="9">
        <f t="shared" si="60"/>
        <v>0.18181818181818182</v>
      </c>
      <c r="X356" s="7">
        <v>4</v>
      </c>
      <c r="Y356" s="9">
        <f t="shared" si="61"/>
        <v>0.36363636363636365</v>
      </c>
      <c r="Z356" s="7">
        <v>5</v>
      </c>
      <c r="AA356" s="9">
        <f t="shared" si="62"/>
        <v>0.45454545454545453</v>
      </c>
      <c r="AB356" s="7">
        <v>25</v>
      </c>
      <c r="AC356" s="7">
        <v>4</v>
      </c>
      <c r="AD356" s="9">
        <f t="shared" si="63"/>
        <v>0.16</v>
      </c>
      <c r="AE356" s="7">
        <v>4</v>
      </c>
      <c r="AF356" s="9">
        <f t="shared" si="64"/>
        <v>0.16</v>
      </c>
      <c r="AG356" s="7">
        <v>6</v>
      </c>
      <c r="AH356" s="9">
        <f t="shared" si="65"/>
        <v>0.24</v>
      </c>
      <c r="AI356" s="7">
        <v>632</v>
      </c>
      <c r="AJ356" s="7">
        <v>1107</v>
      </c>
      <c r="AK356">
        <v>32</v>
      </c>
      <c r="AL356">
        <v>2</v>
      </c>
      <c r="AM356">
        <v>18</v>
      </c>
      <c r="AN356" s="9">
        <f t="shared" si="66"/>
        <v>0.625</v>
      </c>
      <c r="AO356" s="7">
        <v>566</v>
      </c>
      <c r="AP356" s="7">
        <v>280</v>
      </c>
      <c r="AQ356" s="9">
        <f t="shared" si="67"/>
        <v>0.49469964664310956</v>
      </c>
      <c r="AR356" s="7">
        <v>34</v>
      </c>
      <c r="AS356" s="7">
        <v>30</v>
      </c>
      <c r="AT356" s="9">
        <f t="shared" si="68"/>
        <v>0.88235294117647056</v>
      </c>
    </row>
    <row r="357" spans="1:46" x14ac:dyDescent="0.2">
      <c r="A357" t="s">
        <v>809</v>
      </c>
      <c r="B357" t="s">
        <v>810</v>
      </c>
      <c r="C357" t="s">
        <v>811</v>
      </c>
      <c r="D357" s="5">
        <v>8329314</v>
      </c>
      <c r="E357" t="s">
        <v>90</v>
      </c>
      <c r="F357">
        <v>2099</v>
      </c>
      <c r="G357">
        <v>2004</v>
      </c>
      <c r="H357" s="6">
        <f t="shared" si="59"/>
        <v>0.95474035254883283</v>
      </c>
      <c r="I357" s="49">
        <v>105</v>
      </c>
      <c r="J357" s="7">
        <v>19</v>
      </c>
      <c r="K357" s="7">
        <v>213</v>
      </c>
      <c r="L357" s="7">
        <v>96</v>
      </c>
      <c r="M357" s="8">
        <v>2251</v>
      </c>
      <c r="N357" s="8">
        <v>154</v>
      </c>
      <c r="O357" s="8">
        <v>333</v>
      </c>
      <c r="P357" s="8">
        <v>495</v>
      </c>
      <c r="Q357" s="6">
        <f t="shared" si="58"/>
        <v>6.8414038205242111E-2</v>
      </c>
      <c r="R357" s="6">
        <f t="shared" si="58"/>
        <v>0.14793425144380276</v>
      </c>
      <c r="S357" s="6">
        <f t="shared" si="58"/>
        <v>0.2199022656597068</v>
      </c>
      <c r="T357" s="7">
        <v>5864</v>
      </c>
      <c r="U357">
        <v>153</v>
      </c>
      <c r="V357">
        <v>26</v>
      </c>
      <c r="W357" s="9">
        <f t="shared" si="60"/>
        <v>0.16993464052287582</v>
      </c>
      <c r="X357" s="7">
        <v>68</v>
      </c>
      <c r="Y357" s="9">
        <f t="shared" si="61"/>
        <v>0.44444444444444442</v>
      </c>
      <c r="Z357" s="7">
        <v>79</v>
      </c>
      <c r="AA357" s="9">
        <f t="shared" si="62"/>
        <v>0.5163398692810458</v>
      </c>
      <c r="AB357" s="7">
        <v>258</v>
      </c>
      <c r="AC357" s="7">
        <v>104</v>
      </c>
      <c r="AD357" s="9">
        <f t="shared" si="63"/>
        <v>0.40310077519379844</v>
      </c>
      <c r="AE357" s="7">
        <v>81</v>
      </c>
      <c r="AF357" s="9">
        <f t="shared" si="64"/>
        <v>0.31395348837209303</v>
      </c>
      <c r="AG357" s="7">
        <v>163</v>
      </c>
      <c r="AH357" s="9">
        <f t="shared" si="65"/>
        <v>0.63178294573643412</v>
      </c>
      <c r="AI357" s="7">
        <v>3309</v>
      </c>
      <c r="AJ357" s="7">
        <v>5177</v>
      </c>
      <c r="AK357">
        <v>41</v>
      </c>
      <c r="AL357">
        <v>9</v>
      </c>
      <c r="AM357">
        <v>24</v>
      </c>
      <c r="AN357" s="9">
        <f t="shared" si="66"/>
        <v>0.80487804878048785</v>
      </c>
      <c r="AO357" s="7">
        <v>4088</v>
      </c>
      <c r="AP357" s="7">
        <v>1740</v>
      </c>
      <c r="AQ357" s="9">
        <f t="shared" si="67"/>
        <v>0.42563600782778865</v>
      </c>
      <c r="AR357" s="7">
        <v>2081</v>
      </c>
      <c r="AS357" s="7">
        <v>2016</v>
      </c>
      <c r="AT357" s="9">
        <f t="shared" si="68"/>
        <v>0.96876501681883709</v>
      </c>
    </row>
    <row r="358" spans="1:46" ht="15" customHeight="1" x14ac:dyDescent="0.2">
      <c r="A358" t="s">
        <v>809</v>
      </c>
      <c r="B358" t="s">
        <v>812</v>
      </c>
      <c r="C358" t="s">
        <v>813</v>
      </c>
      <c r="D358" s="5">
        <v>5687295</v>
      </c>
      <c r="E358" t="s">
        <v>90</v>
      </c>
      <c r="F358">
        <v>908</v>
      </c>
      <c r="G358">
        <v>908</v>
      </c>
      <c r="H358" s="6">
        <f t="shared" si="59"/>
        <v>1</v>
      </c>
      <c r="I358" s="49">
        <v>68</v>
      </c>
      <c r="J358" s="7">
        <v>34</v>
      </c>
      <c r="K358" s="7">
        <v>90</v>
      </c>
      <c r="L358" s="7">
        <v>39</v>
      </c>
      <c r="M358" s="8">
        <v>1117</v>
      </c>
      <c r="N358" s="8">
        <v>83</v>
      </c>
      <c r="O358" s="8">
        <v>125</v>
      </c>
      <c r="P358" s="8">
        <v>185</v>
      </c>
      <c r="Q358" s="6">
        <f t="shared" si="58"/>
        <v>7.4306177260519246E-2</v>
      </c>
      <c r="R358" s="6">
        <f t="shared" si="58"/>
        <v>0.11190689346463742</v>
      </c>
      <c r="S358" s="6">
        <f t="shared" si="58"/>
        <v>0.16562220232766339</v>
      </c>
      <c r="T358" s="7">
        <v>5022</v>
      </c>
      <c r="U358">
        <v>280</v>
      </c>
      <c r="V358">
        <v>6</v>
      </c>
      <c r="W358" s="9">
        <f t="shared" si="60"/>
        <v>2.1428571428571429E-2</v>
      </c>
      <c r="X358" s="7">
        <v>29</v>
      </c>
      <c r="Y358" s="9">
        <f t="shared" si="61"/>
        <v>0.10357142857142858</v>
      </c>
      <c r="Z358" s="7">
        <v>32</v>
      </c>
      <c r="AA358" s="9">
        <f t="shared" si="62"/>
        <v>0.11428571428571428</v>
      </c>
      <c r="AB358" s="7">
        <v>89</v>
      </c>
      <c r="AC358" s="7">
        <v>25</v>
      </c>
      <c r="AD358" s="9">
        <f t="shared" si="63"/>
        <v>0.2808988764044944</v>
      </c>
      <c r="AE358" s="7">
        <v>41</v>
      </c>
      <c r="AF358" s="9">
        <f t="shared" si="64"/>
        <v>0.4606741573033708</v>
      </c>
      <c r="AG358" s="7">
        <v>59</v>
      </c>
      <c r="AH358" s="9">
        <f t="shared" si="65"/>
        <v>0.6629213483146067</v>
      </c>
      <c r="AI358" s="7">
        <v>3015</v>
      </c>
      <c r="AJ358" s="7">
        <v>3283</v>
      </c>
      <c r="AK358">
        <v>43</v>
      </c>
      <c r="AL358">
        <v>0</v>
      </c>
      <c r="AM358">
        <v>2</v>
      </c>
      <c r="AN358" s="9">
        <f t="shared" si="66"/>
        <v>4.6511627906976744E-2</v>
      </c>
      <c r="AO358" s="7">
        <v>4179</v>
      </c>
      <c r="AP358" s="7">
        <v>805</v>
      </c>
      <c r="AQ358" s="9">
        <f t="shared" si="67"/>
        <v>0.19262981574539365</v>
      </c>
      <c r="AR358" s="7">
        <v>1279</v>
      </c>
      <c r="AS358" s="7">
        <v>1205</v>
      </c>
      <c r="AT358" s="9">
        <f t="shared" si="68"/>
        <v>0.94214229867083654</v>
      </c>
    </row>
    <row r="359" spans="1:46" ht="15" customHeight="1" x14ac:dyDescent="0.2">
      <c r="A359" t="s">
        <v>809</v>
      </c>
      <c r="B359" t="s">
        <v>814</v>
      </c>
      <c r="C359" t="s">
        <v>815</v>
      </c>
      <c r="D359" s="5">
        <v>16629599</v>
      </c>
      <c r="E359" t="s">
        <v>90</v>
      </c>
      <c r="F359">
        <v>3060</v>
      </c>
      <c r="G359">
        <v>738</v>
      </c>
      <c r="H359" s="6">
        <f t="shared" si="59"/>
        <v>0.2411764705882353</v>
      </c>
      <c r="I359" s="49">
        <v>68</v>
      </c>
      <c r="J359" s="7">
        <v>15</v>
      </c>
      <c r="K359" s="7">
        <v>179</v>
      </c>
      <c r="L359" s="7">
        <v>68</v>
      </c>
      <c r="M359" s="8">
        <v>1515</v>
      </c>
      <c r="N359" s="8">
        <v>43</v>
      </c>
      <c r="O359" s="8">
        <v>99</v>
      </c>
      <c r="P359" s="8">
        <v>140</v>
      </c>
      <c r="Q359" s="6">
        <f t="shared" si="58"/>
        <v>2.8382838283828381E-2</v>
      </c>
      <c r="R359" s="6">
        <f t="shared" si="58"/>
        <v>6.5346534653465349E-2</v>
      </c>
      <c r="S359" s="6">
        <f t="shared" si="58"/>
        <v>9.2409240924092403E-2</v>
      </c>
      <c r="T359" s="7">
        <v>4109</v>
      </c>
      <c r="U359">
        <v>1489</v>
      </c>
      <c r="V359">
        <v>238</v>
      </c>
      <c r="W359" s="9">
        <f t="shared" si="60"/>
        <v>0.15983881799865682</v>
      </c>
      <c r="X359" s="7">
        <v>480</v>
      </c>
      <c r="Y359" s="9">
        <f t="shared" si="61"/>
        <v>0.32236400268636667</v>
      </c>
      <c r="Z359" s="7">
        <v>685</v>
      </c>
      <c r="AA359" s="9">
        <f t="shared" si="62"/>
        <v>0.46004029550033582</v>
      </c>
      <c r="AB359" s="7">
        <v>575</v>
      </c>
      <c r="AC359" s="7">
        <v>215</v>
      </c>
      <c r="AD359" s="9">
        <f t="shared" si="63"/>
        <v>0.37391304347826088</v>
      </c>
      <c r="AE359" s="7">
        <v>139</v>
      </c>
      <c r="AF359" s="9">
        <f t="shared" si="64"/>
        <v>0.2417391304347826</v>
      </c>
      <c r="AG359" s="7">
        <v>329</v>
      </c>
      <c r="AH359" s="9">
        <f t="shared" si="65"/>
        <v>0.57217391304347831</v>
      </c>
      <c r="AI359" s="7">
        <v>2585</v>
      </c>
      <c r="AJ359" s="7">
        <v>3846</v>
      </c>
      <c r="AK359">
        <v>83</v>
      </c>
      <c r="AL359">
        <v>26</v>
      </c>
      <c r="AM359">
        <v>56</v>
      </c>
      <c r="AN359" s="9">
        <f t="shared" si="66"/>
        <v>0.98795180722891562</v>
      </c>
      <c r="AO359" s="7">
        <v>3329</v>
      </c>
      <c r="AP359" s="7">
        <v>1032</v>
      </c>
      <c r="AQ359" s="9">
        <f t="shared" si="67"/>
        <v>0.31000300390507662</v>
      </c>
      <c r="AR359" s="7">
        <v>2943</v>
      </c>
      <c r="AS359" s="7">
        <v>2756</v>
      </c>
      <c r="AT359" s="9">
        <f t="shared" si="68"/>
        <v>0.93645939517499155</v>
      </c>
    </row>
    <row r="360" spans="1:46" ht="15" customHeight="1" x14ac:dyDescent="0.2">
      <c r="A360" t="s">
        <v>809</v>
      </c>
      <c r="B360" t="s">
        <v>816</v>
      </c>
      <c r="C360" t="s">
        <v>817</v>
      </c>
      <c r="D360" s="5">
        <v>11955827</v>
      </c>
      <c r="E360" t="s">
        <v>90</v>
      </c>
      <c r="F360">
        <v>1521</v>
      </c>
      <c r="G360">
        <v>1220</v>
      </c>
      <c r="H360" s="6">
        <f t="shared" si="59"/>
        <v>0.8021038790269559</v>
      </c>
      <c r="I360" s="49">
        <v>129</v>
      </c>
      <c r="J360" s="7">
        <v>16</v>
      </c>
      <c r="K360" s="7">
        <v>152</v>
      </c>
      <c r="L360" s="7">
        <v>22</v>
      </c>
      <c r="M360" s="8">
        <v>1321</v>
      </c>
      <c r="N360" s="8">
        <v>63</v>
      </c>
      <c r="O360" s="8">
        <v>72</v>
      </c>
      <c r="P360" s="8">
        <v>102</v>
      </c>
      <c r="Q360" s="6">
        <f t="shared" si="58"/>
        <v>4.7691143073429219E-2</v>
      </c>
      <c r="R360" s="6">
        <f t="shared" si="58"/>
        <v>5.4504163512490537E-2</v>
      </c>
      <c r="S360" s="6">
        <f t="shared" si="58"/>
        <v>7.7214231642694933E-2</v>
      </c>
      <c r="T360" s="7">
        <v>10872</v>
      </c>
      <c r="U360">
        <v>803</v>
      </c>
      <c r="V360">
        <v>24</v>
      </c>
      <c r="W360" s="9">
        <f t="shared" si="60"/>
        <v>2.9887920298879204E-2</v>
      </c>
      <c r="X360" s="7">
        <v>8</v>
      </c>
      <c r="Y360" s="9">
        <f t="shared" si="61"/>
        <v>9.9626400996264009E-3</v>
      </c>
      <c r="Z360" s="7">
        <v>32</v>
      </c>
      <c r="AA360" s="9">
        <f t="shared" si="62"/>
        <v>3.9850560398505604E-2</v>
      </c>
      <c r="AB360" s="7">
        <v>343</v>
      </c>
      <c r="AC360" s="7">
        <v>44</v>
      </c>
      <c r="AD360" s="9">
        <f t="shared" si="63"/>
        <v>0.1282798833819242</v>
      </c>
      <c r="AE360" s="7">
        <v>8</v>
      </c>
      <c r="AF360" s="9">
        <f t="shared" si="64"/>
        <v>2.3323615160349854E-2</v>
      </c>
      <c r="AG360" s="7">
        <v>52</v>
      </c>
      <c r="AH360" s="9">
        <f t="shared" si="65"/>
        <v>0.15160349854227406</v>
      </c>
      <c r="AI360" s="7">
        <v>6055</v>
      </c>
      <c r="AJ360" s="7">
        <v>7280</v>
      </c>
      <c r="AK360">
        <v>570</v>
      </c>
      <c r="AL360">
        <v>36</v>
      </c>
      <c r="AM360">
        <v>25</v>
      </c>
      <c r="AN360" s="9">
        <f t="shared" si="66"/>
        <v>0.10701754385964912</v>
      </c>
      <c r="AO360" s="7">
        <v>3867</v>
      </c>
      <c r="AP360" s="7">
        <v>1009</v>
      </c>
      <c r="AQ360" s="9">
        <f t="shared" si="67"/>
        <v>0.26092578226015001</v>
      </c>
      <c r="AR360" s="7">
        <v>1690</v>
      </c>
      <c r="AS360" s="7">
        <v>1608</v>
      </c>
      <c r="AT360" s="9">
        <f t="shared" si="68"/>
        <v>0.95147928994082842</v>
      </c>
    </row>
    <row r="361" spans="1:46" x14ac:dyDescent="0.2">
      <c r="A361" t="s">
        <v>809</v>
      </c>
      <c r="B361" t="s">
        <v>818</v>
      </c>
      <c r="C361" t="s">
        <v>819</v>
      </c>
      <c r="D361" s="5">
        <v>2758173</v>
      </c>
      <c r="E361" t="s">
        <v>90</v>
      </c>
      <c r="F361">
        <v>1159</v>
      </c>
      <c r="G361">
        <v>749</v>
      </c>
      <c r="H361" s="6">
        <f t="shared" si="59"/>
        <v>0.64624676445211393</v>
      </c>
      <c r="I361" s="49">
        <v>41</v>
      </c>
      <c r="J361" s="7">
        <v>17</v>
      </c>
      <c r="K361" s="7">
        <v>100</v>
      </c>
      <c r="L361" s="7">
        <v>35</v>
      </c>
      <c r="M361" s="8">
        <v>866</v>
      </c>
      <c r="N361" s="8">
        <v>45</v>
      </c>
      <c r="O361" s="8">
        <v>70</v>
      </c>
      <c r="P361" s="8">
        <v>95</v>
      </c>
      <c r="Q361" s="6">
        <f t="shared" si="58"/>
        <v>5.1963048498845268E-2</v>
      </c>
      <c r="R361" s="6">
        <f t="shared" si="58"/>
        <v>8.0831408775981523E-2</v>
      </c>
      <c r="S361" s="6">
        <f t="shared" si="58"/>
        <v>0.10969976905311778</v>
      </c>
      <c r="T361" s="7">
        <v>2749</v>
      </c>
      <c r="U361">
        <v>26</v>
      </c>
      <c r="V361">
        <v>1</v>
      </c>
      <c r="W361" s="9">
        <f t="shared" si="60"/>
        <v>3.8461538461538464E-2</v>
      </c>
      <c r="X361" s="7">
        <v>0</v>
      </c>
      <c r="Y361" s="9">
        <f t="shared" si="61"/>
        <v>0</v>
      </c>
      <c r="Z361" s="7">
        <v>1</v>
      </c>
      <c r="AA361" s="9">
        <f t="shared" si="62"/>
        <v>3.8461538461538464E-2</v>
      </c>
      <c r="AB361" s="7">
        <v>115</v>
      </c>
      <c r="AC361" s="7">
        <v>35</v>
      </c>
      <c r="AD361" s="9">
        <f t="shared" si="63"/>
        <v>0.30434782608695654</v>
      </c>
      <c r="AE361" s="7">
        <v>13</v>
      </c>
      <c r="AF361" s="9">
        <f t="shared" si="64"/>
        <v>0.11304347826086956</v>
      </c>
      <c r="AG361" s="7">
        <v>41</v>
      </c>
      <c r="AH361" s="9">
        <f t="shared" si="65"/>
        <v>0.35652173913043478</v>
      </c>
      <c r="AI361" s="7">
        <v>2037</v>
      </c>
      <c r="AJ361" s="7">
        <v>2047</v>
      </c>
      <c r="AK361">
        <v>175</v>
      </c>
      <c r="AL361">
        <v>39</v>
      </c>
      <c r="AM361">
        <v>52</v>
      </c>
      <c r="AN361" s="9">
        <f t="shared" si="66"/>
        <v>0.52</v>
      </c>
      <c r="AO361" s="7">
        <v>2200</v>
      </c>
      <c r="AP361" s="7">
        <v>773</v>
      </c>
      <c r="AQ361" s="9">
        <f t="shared" si="67"/>
        <v>0.35136363636363638</v>
      </c>
      <c r="AR361" s="7">
        <v>86</v>
      </c>
      <c r="AS361" s="7">
        <v>76</v>
      </c>
      <c r="AT361" s="9">
        <f t="shared" si="68"/>
        <v>0.88372093023255816</v>
      </c>
    </row>
    <row r="362" spans="1:46" ht="15" customHeight="1" x14ac:dyDescent="0.2">
      <c r="A362" t="s">
        <v>809</v>
      </c>
      <c r="B362" t="s">
        <v>820</v>
      </c>
      <c r="C362" t="s">
        <v>821</v>
      </c>
      <c r="D362" s="5">
        <v>978750</v>
      </c>
      <c r="E362" t="s">
        <v>53</v>
      </c>
      <c r="F362">
        <v>171</v>
      </c>
      <c r="G362">
        <v>150</v>
      </c>
      <c r="H362" s="6">
        <f t="shared" si="59"/>
        <v>0.8771929824561403</v>
      </c>
      <c r="I362" s="49">
        <v>25</v>
      </c>
      <c r="J362" s="7">
        <v>7</v>
      </c>
      <c r="K362" s="7">
        <v>46</v>
      </c>
      <c r="L362" s="7">
        <v>12</v>
      </c>
      <c r="M362" s="8">
        <v>208</v>
      </c>
      <c r="N362" s="8">
        <v>68</v>
      </c>
      <c r="O362" s="8">
        <v>69</v>
      </c>
      <c r="P362" s="8">
        <v>72</v>
      </c>
      <c r="Q362" s="6">
        <f t="shared" si="58"/>
        <v>0.32692307692307693</v>
      </c>
      <c r="R362" s="6">
        <f t="shared" si="58"/>
        <v>0.33173076923076922</v>
      </c>
      <c r="S362" s="6">
        <f t="shared" si="58"/>
        <v>0.34615384615384615</v>
      </c>
      <c r="T362" s="7">
        <v>1086</v>
      </c>
      <c r="U362">
        <v>23</v>
      </c>
      <c r="V362">
        <v>1</v>
      </c>
      <c r="W362" s="9">
        <f t="shared" si="60"/>
        <v>4.3478260869565216E-2</v>
      </c>
      <c r="X362" s="7">
        <v>6</v>
      </c>
      <c r="Y362" s="9">
        <f t="shared" si="61"/>
        <v>0.2608695652173913</v>
      </c>
      <c r="Z362" s="7">
        <v>5</v>
      </c>
      <c r="AA362" s="9">
        <f t="shared" si="62"/>
        <v>0.21739130434782608</v>
      </c>
      <c r="AB362" s="7">
        <v>87</v>
      </c>
      <c r="AC362" s="7">
        <v>29</v>
      </c>
      <c r="AD362" s="9">
        <f t="shared" si="63"/>
        <v>0.33333333333333331</v>
      </c>
      <c r="AE362" s="7">
        <v>6</v>
      </c>
      <c r="AF362" s="9">
        <f t="shared" si="64"/>
        <v>6.8965517241379309E-2</v>
      </c>
      <c r="AG362" s="7">
        <v>34</v>
      </c>
      <c r="AH362" s="9">
        <f t="shared" si="65"/>
        <v>0.39080459770114945</v>
      </c>
      <c r="AI362" s="7">
        <v>852</v>
      </c>
      <c r="AJ362" s="7">
        <v>858</v>
      </c>
      <c r="AK362">
        <v>109</v>
      </c>
      <c r="AL362">
        <v>44</v>
      </c>
      <c r="AM362">
        <v>24</v>
      </c>
      <c r="AN362" s="9">
        <f t="shared" si="66"/>
        <v>0.62385321100917435</v>
      </c>
      <c r="AO362" s="7">
        <v>960</v>
      </c>
      <c r="AP362" s="7">
        <v>120</v>
      </c>
      <c r="AQ362" s="9">
        <f t="shared" si="67"/>
        <v>0.125</v>
      </c>
      <c r="AR362" s="7">
        <v>60</v>
      </c>
      <c r="AS362" s="7">
        <v>56</v>
      </c>
      <c r="AT362" s="9">
        <f t="shared" si="68"/>
        <v>0.93333333333333335</v>
      </c>
    </row>
    <row r="363" spans="1:46" ht="15" customHeight="1" x14ac:dyDescent="0.2">
      <c r="A363" t="s">
        <v>809</v>
      </c>
      <c r="B363" t="s">
        <v>822</v>
      </c>
      <c r="C363" t="s">
        <v>823</v>
      </c>
      <c r="D363" s="5">
        <v>7686653</v>
      </c>
      <c r="E363" t="s">
        <v>56</v>
      </c>
      <c r="F363">
        <v>3728</v>
      </c>
      <c r="G363">
        <v>2054</v>
      </c>
      <c r="H363" s="6">
        <f t="shared" si="59"/>
        <v>0.55096566523605151</v>
      </c>
      <c r="I363" s="49">
        <v>41</v>
      </c>
      <c r="J363" s="7">
        <v>14</v>
      </c>
      <c r="K363" s="7">
        <v>64</v>
      </c>
      <c r="L363" s="7">
        <v>19</v>
      </c>
      <c r="M363" s="8">
        <v>3821</v>
      </c>
      <c r="N363" s="8">
        <v>361</v>
      </c>
      <c r="O363" s="8">
        <v>545</v>
      </c>
      <c r="P363" s="8">
        <v>728</v>
      </c>
      <c r="Q363" s="6">
        <f t="shared" si="58"/>
        <v>9.447788537032191E-2</v>
      </c>
      <c r="R363" s="6">
        <f t="shared" si="58"/>
        <v>0.14263281863386548</v>
      </c>
      <c r="S363" s="6">
        <f t="shared" si="58"/>
        <v>0.19052604030358544</v>
      </c>
      <c r="T363" s="7">
        <v>10966</v>
      </c>
      <c r="U363">
        <v>221</v>
      </c>
      <c r="V363">
        <v>27</v>
      </c>
      <c r="W363" s="9">
        <f t="shared" si="60"/>
        <v>0.12217194570135746</v>
      </c>
      <c r="X363" s="7">
        <v>52</v>
      </c>
      <c r="Y363" s="9">
        <f t="shared" si="61"/>
        <v>0.23529411764705882</v>
      </c>
      <c r="Z363" s="7">
        <v>71</v>
      </c>
      <c r="AA363" s="9">
        <f t="shared" si="62"/>
        <v>0.32126696832579188</v>
      </c>
      <c r="AB363" s="7">
        <v>528</v>
      </c>
      <c r="AC363" s="7">
        <v>144</v>
      </c>
      <c r="AD363" s="9">
        <f t="shared" si="63"/>
        <v>0.27272727272727271</v>
      </c>
      <c r="AE363" s="7">
        <v>53</v>
      </c>
      <c r="AF363" s="9">
        <f t="shared" si="64"/>
        <v>0.10037878787878787</v>
      </c>
      <c r="AG363" s="7">
        <v>181</v>
      </c>
      <c r="AH363" s="9">
        <f t="shared" si="65"/>
        <v>0.34280303030303028</v>
      </c>
      <c r="AI363" s="7">
        <v>8350</v>
      </c>
      <c r="AJ363" s="7">
        <v>9740</v>
      </c>
      <c r="AK363">
        <v>573</v>
      </c>
      <c r="AL363">
        <v>62</v>
      </c>
      <c r="AM363">
        <v>323</v>
      </c>
      <c r="AN363" s="9">
        <f t="shared" si="66"/>
        <v>0.67190226876090753</v>
      </c>
      <c r="AO363" s="7">
        <v>9997</v>
      </c>
      <c r="AP363" s="7">
        <v>3085</v>
      </c>
      <c r="AQ363" s="9">
        <f t="shared" si="67"/>
        <v>0.30859257777333199</v>
      </c>
      <c r="AR363" s="7">
        <v>420</v>
      </c>
      <c r="AS363" s="7">
        <v>380</v>
      </c>
      <c r="AT363" s="9">
        <f t="shared" si="68"/>
        <v>0.90476190476190477</v>
      </c>
    </row>
    <row r="364" spans="1:46" ht="15" customHeight="1" x14ac:dyDescent="0.2">
      <c r="A364" t="s">
        <v>809</v>
      </c>
      <c r="B364" t="s">
        <v>824</v>
      </c>
      <c r="C364" t="s">
        <v>825</v>
      </c>
      <c r="D364" s="5">
        <v>711031</v>
      </c>
      <c r="E364" t="s">
        <v>53</v>
      </c>
      <c r="F364">
        <v>588</v>
      </c>
      <c r="G364">
        <v>588</v>
      </c>
      <c r="H364" s="6">
        <f t="shared" si="59"/>
        <v>1</v>
      </c>
      <c r="I364" s="49">
        <v>88</v>
      </c>
      <c r="J364" s="7">
        <v>28</v>
      </c>
      <c r="K364" s="7">
        <v>110</v>
      </c>
      <c r="L364" s="7">
        <v>31</v>
      </c>
      <c r="M364" s="8">
        <v>305</v>
      </c>
      <c r="N364" s="8">
        <v>40</v>
      </c>
      <c r="O364" s="8">
        <v>61</v>
      </c>
      <c r="P364" s="8">
        <v>73</v>
      </c>
      <c r="Q364" s="6">
        <f t="shared" si="58"/>
        <v>0.13114754098360656</v>
      </c>
      <c r="R364" s="6">
        <f t="shared" si="58"/>
        <v>0.2</v>
      </c>
      <c r="S364" s="6">
        <f t="shared" si="58"/>
        <v>0.23934426229508196</v>
      </c>
      <c r="T364" s="7">
        <v>2040</v>
      </c>
      <c r="U364">
        <v>161</v>
      </c>
      <c r="V364">
        <v>96</v>
      </c>
      <c r="W364" s="9">
        <f t="shared" si="60"/>
        <v>0.59627329192546585</v>
      </c>
      <c r="X364" s="7">
        <v>37</v>
      </c>
      <c r="Y364" s="9">
        <f t="shared" si="61"/>
        <v>0.22981366459627328</v>
      </c>
      <c r="Z364" s="7">
        <v>27</v>
      </c>
      <c r="AA364" s="9">
        <f t="shared" si="62"/>
        <v>0.16770186335403728</v>
      </c>
      <c r="AB364" s="7">
        <v>97</v>
      </c>
      <c r="AC364" s="7">
        <v>32</v>
      </c>
      <c r="AD364" s="9">
        <f t="shared" si="63"/>
        <v>0.32989690721649484</v>
      </c>
      <c r="AE364" s="7">
        <v>21</v>
      </c>
      <c r="AF364" s="9">
        <f t="shared" si="64"/>
        <v>0.21649484536082475</v>
      </c>
      <c r="AG364" s="7">
        <v>12</v>
      </c>
      <c r="AH364" s="9">
        <f t="shared" si="65"/>
        <v>0.12371134020618557</v>
      </c>
      <c r="AI364" s="7">
        <v>0</v>
      </c>
      <c r="AJ364" s="7">
        <v>164</v>
      </c>
      <c r="AK364">
        <v>0</v>
      </c>
      <c r="AL364">
        <v>0</v>
      </c>
      <c r="AM364">
        <v>0</v>
      </c>
      <c r="AN364" s="9" t="str">
        <f t="shared" si="66"/>
        <v>NA</v>
      </c>
      <c r="AO364" s="7">
        <v>1813</v>
      </c>
      <c r="AP364" s="7">
        <v>135</v>
      </c>
      <c r="AQ364" s="9">
        <f t="shared" si="67"/>
        <v>7.4462217319360174E-2</v>
      </c>
      <c r="AR364" s="7">
        <v>398</v>
      </c>
      <c r="AS364" s="7">
        <v>269</v>
      </c>
      <c r="AT364" s="9">
        <f t="shared" si="68"/>
        <v>0.67587939698492461</v>
      </c>
    </row>
    <row r="365" spans="1:46" ht="15" customHeight="1" x14ac:dyDescent="0.2">
      <c r="A365" t="s">
        <v>809</v>
      </c>
      <c r="B365" t="s">
        <v>826</v>
      </c>
      <c r="C365" t="s">
        <v>827</v>
      </c>
      <c r="D365" s="5">
        <v>324611</v>
      </c>
      <c r="E365" t="s">
        <v>53</v>
      </c>
      <c r="F365">
        <v>349</v>
      </c>
      <c r="G365">
        <v>313</v>
      </c>
      <c r="H365" s="6">
        <f t="shared" si="59"/>
        <v>0.8968481375358166</v>
      </c>
      <c r="M365" s="8">
        <v>0</v>
      </c>
      <c r="N365" s="8">
        <v>0</v>
      </c>
      <c r="O365" s="8">
        <v>0</v>
      </c>
      <c r="P365" s="8">
        <v>0</v>
      </c>
      <c r="Q365" s="6" t="str">
        <f t="shared" si="58"/>
        <v>NA</v>
      </c>
      <c r="R365" s="6" t="str">
        <f t="shared" si="58"/>
        <v>NA</v>
      </c>
      <c r="S365" s="6" t="str">
        <f t="shared" si="58"/>
        <v>NA</v>
      </c>
      <c r="W365" s="9" t="str">
        <f t="shared" si="60"/>
        <v>NA</v>
      </c>
      <c r="Y365" s="9" t="str">
        <f t="shared" si="61"/>
        <v>NA</v>
      </c>
      <c r="AA365" s="9" t="str">
        <f t="shared" si="62"/>
        <v>NA</v>
      </c>
      <c r="AD365" s="9" t="str">
        <f t="shared" si="63"/>
        <v>NA</v>
      </c>
      <c r="AF365" s="9" t="str">
        <f t="shared" si="64"/>
        <v>NA</v>
      </c>
      <c r="AH365" s="9" t="str">
        <f t="shared" si="65"/>
        <v>NA</v>
      </c>
      <c r="AI365" s="7">
        <v>0</v>
      </c>
      <c r="AJ365" s="7">
        <v>0</v>
      </c>
      <c r="AN365" s="9" t="str">
        <f t="shared" si="66"/>
        <v>NA</v>
      </c>
      <c r="AQ365" s="9" t="str">
        <f t="shared" si="67"/>
        <v>NA</v>
      </c>
      <c r="AT365" s="9" t="str">
        <f t="shared" si="68"/>
        <v>NA</v>
      </c>
    </row>
    <row r="366" spans="1:46" ht="15" customHeight="1" x14ac:dyDescent="0.2">
      <c r="A366" t="s">
        <v>809</v>
      </c>
      <c r="B366" t="s">
        <v>828</v>
      </c>
      <c r="C366" t="s">
        <v>829</v>
      </c>
      <c r="D366" s="5">
        <v>32098014</v>
      </c>
      <c r="E366" t="s">
        <v>90</v>
      </c>
      <c r="F366">
        <v>2513</v>
      </c>
      <c r="G366">
        <v>2473</v>
      </c>
      <c r="H366" s="6">
        <f t="shared" si="59"/>
        <v>0.98408276959808993</v>
      </c>
      <c r="I366" s="49">
        <v>43</v>
      </c>
      <c r="J366" s="7">
        <v>14</v>
      </c>
      <c r="K366" s="7">
        <v>93</v>
      </c>
      <c r="L366" s="7">
        <v>31</v>
      </c>
      <c r="M366" s="8">
        <v>2532</v>
      </c>
      <c r="N366" s="8">
        <v>338</v>
      </c>
      <c r="O366" s="8">
        <v>487</v>
      </c>
      <c r="P366" s="8">
        <v>726</v>
      </c>
      <c r="Q366" s="6">
        <f t="shared" si="58"/>
        <v>0.13349131121642971</v>
      </c>
      <c r="R366" s="6">
        <f t="shared" si="58"/>
        <v>0.19233807266982622</v>
      </c>
      <c r="S366" s="6">
        <f t="shared" si="58"/>
        <v>0.28672985781990523</v>
      </c>
      <c r="T366" s="7">
        <v>11845</v>
      </c>
      <c r="U366">
        <v>802</v>
      </c>
      <c r="V366">
        <v>54</v>
      </c>
      <c r="W366" s="9">
        <f t="shared" si="60"/>
        <v>6.7331670822942641E-2</v>
      </c>
      <c r="X366" s="7">
        <v>122</v>
      </c>
      <c r="Y366" s="9">
        <f t="shared" si="61"/>
        <v>0.15211970074812967</v>
      </c>
      <c r="Z366" s="7">
        <v>173</v>
      </c>
      <c r="AA366" s="9">
        <f t="shared" si="62"/>
        <v>0.21571072319201995</v>
      </c>
      <c r="AB366" s="7">
        <v>959</v>
      </c>
      <c r="AC366" s="7">
        <v>287</v>
      </c>
      <c r="AD366" s="9">
        <f t="shared" si="63"/>
        <v>0.29927007299270075</v>
      </c>
      <c r="AE366" s="7">
        <v>222</v>
      </c>
      <c r="AF366" s="9">
        <f t="shared" si="64"/>
        <v>0.23149113660062565</v>
      </c>
      <c r="AG366" s="7">
        <v>472</v>
      </c>
      <c r="AH366" s="9">
        <f t="shared" si="65"/>
        <v>0.49217935349322212</v>
      </c>
      <c r="AI366" s="7">
        <v>9962</v>
      </c>
      <c r="AJ366" s="7">
        <v>11818</v>
      </c>
      <c r="AK366">
        <v>1474</v>
      </c>
      <c r="AL366">
        <v>239</v>
      </c>
      <c r="AM366">
        <v>323</v>
      </c>
      <c r="AN366" s="9">
        <f t="shared" si="66"/>
        <v>0.3812754409769335</v>
      </c>
      <c r="AO366" s="7">
        <v>7612</v>
      </c>
      <c r="AP366" s="7">
        <v>3441</v>
      </c>
      <c r="AQ366" s="9">
        <f t="shared" si="67"/>
        <v>0.45204939569101421</v>
      </c>
      <c r="AR366" s="7">
        <v>2719</v>
      </c>
      <c r="AS366" s="7">
        <v>2521</v>
      </c>
      <c r="AT366" s="9">
        <f t="shared" si="68"/>
        <v>0.92717910996689956</v>
      </c>
    </row>
    <row r="367" spans="1:46" ht="15" customHeight="1" x14ac:dyDescent="0.2">
      <c r="A367" t="s">
        <v>809</v>
      </c>
      <c r="B367" t="s">
        <v>830</v>
      </c>
      <c r="C367" t="s">
        <v>831</v>
      </c>
      <c r="D367" s="5">
        <v>310636</v>
      </c>
      <c r="E367" t="s">
        <v>53</v>
      </c>
      <c r="F367">
        <v>176</v>
      </c>
      <c r="G367">
        <v>160</v>
      </c>
      <c r="H367" s="6">
        <f t="shared" si="59"/>
        <v>0.90909090909090906</v>
      </c>
      <c r="I367" s="49">
        <v>54</v>
      </c>
      <c r="J367" s="7">
        <v>32</v>
      </c>
      <c r="K367" s="7">
        <v>88</v>
      </c>
      <c r="L367" s="7">
        <v>39</v>
      </c>
      <c r="M367" s="8">
        <v>232</v>
      </c>
      <c r="N367" s="8">
        <v>23</v>
      </c>
      <c r="O367" s="8">
        <v>29</v>
      </c>
      <c r="P367" s="8">
        <v>44</v>
      </c>
      <c r="Q367" s="6">
        <f t="shared" si="58"/>
        <v>9.9137931034482762E-2</v>
      </c>
      <c r="R367" s="6">
        <f t="shared" si="58"/>
        <v>0.125</v>
      </c>
      <c r="S367" s="6">
        <f t="shared" si="58"/>
        <v>0.18965517241379309</v>
      </c>
      <c r="T367" s="7">
        <v>806</v>
      </c>
      <c r="U367">
        <v>9</v>
      </c>
      <c r="V367">
        <v>0</v>
      </c>
      <c r="W367" s="9">
        <f t="shared" si="60"/>
        <v>0</v>
      </c>
      <c r="X367" s="7">
        <v>0</v>
      </c>
      <c r="Y367" s="9">
        <f t="shared" si="61"/>
        <v>0</v>
      </c>
      <c r="Z367" s="7">
        <v>0</v>
      </c>
      <c r="AA367" s="9">
        <f t="shared" si="62"/>
        <v>0</v>
      </c>
      <c r="AB367" s="7">
        <v>13</v>
      </c>
      <c r="AC367" s="7">
        <v>8</v>
      </c>
      <c r="AD367" s="9">
        <f t="shared" si="63"/>
        <v>0.61538461538461542</v>
      </c>
      <c r="AE367" s="7">
        <v>3</v>
      </c>
      <c r="AF367" s="9">
        <f t="shared" si="64"/>
        <v>0.23076923076923078</v>
      </c>
      <c r="AG367" s="7">
        <v>9</v>
      </c>
      <c r="AH367" s="9">
        <f t="shared" si="65"/>
        <v>0.69230769230769229</v>
      </c>
      <c r="AI367" s="7">
        <v>587</v>
      </c>
      <c r="AJ367" s="7">
        <v>587</v>
      </c>
      <c r="AK367">
        <v>0</v>
      </c>
      <c r="AL367">
        <v>0</v>
      </c>
      <c r="AM367">
        <v>0</v>
      </c>
      <c r="AN367" s="9" t="str">
        <f t="shared" si="66"/>
        <v>NA</v>
      </c>
      <c r="AO367" s="7">
        <v>618</v>
      </c>
      <c r="AP367" s="7">
        <v>191</v>
      </c>
      <c r="AQ367" s="9">
        <f t="shared" si="67"/>
        <v>0.30906148867313915</v>
      </c>
      <c r="AR367" s="7">
        <v>0</v>
      </c>
      <c r="AS367" s="7">
        <v>0</v>
      </c>
      <c r="AT367" s="9" t="str">
        <f t="shared" si="68"/>
        <v>NA</v>
      </c>
    </row>
    <row r="368" spans="1:46" ht="15" customHeight="1" x14ac:dyDescent="0.2">
      <c r="A368" t="s">
        <v>832</v>
      </c>
      <c r="B368" t="s">
        <v>833</v>
      </c>
      <c r="C368" t="s">
        <v>834</v>
      </c>
      <c r="D368" s="5">
        <v>7389067</v>
      </c>
      <c r="E368" t="s">
        <v>53</v>
      </c>
      <c r="F368">
        <v>1553</v>
      </c>
      <c r="G368">
        <v>1396</v>
      </c>
      <c r="H368" s="6">
        <f t="shared" si="59"/>
        <v>0.89890534449452675</v>
      </c>
      <c r="I368" s="49">
        <v>66</v>
      </c>
      <c r="J368" s="7">
        <v>28</v>
      </c>
      <c r="K368" s="7">
        <v>94</v>
      </c>
      <c r="L368" s="7">
        <v>37</v>
      </c>
      <c r="M368" s="8">
        <v>1989</v>
      </c>
      <c r="N368" s="8">
        <v>439</v>
      </c>
      <c r="O368" s="8">
        <v>643</v>
      </c>
      <c r="P368" s="8">
        <v>821</v>
      </c>
      <c r="Q368" s="6">
        <f t="shared" si="58"/>
        <v>0.22071392659627953</v>
      </c>
      <c r="R368" s="6">
        <f t="shared" si="58"/>
        <v>0.32327802916038212</v>
      </c>
      <c r="S368" s="6">
        <f t="shared" si="58"/>
        <v>0.41277023629964804</v>
      </c>
      <c r="T368" s="7">
        <v>8624</v>
      </c>
      <c r="U368">
        <v>463</v>
      </c>
      <c r="V368">
        <v>34</v>
      </c>
      <c r="W368" s="9">
        <f t="shared" si="60"/>
        <v>7.3434125269978404E-2</v>
      </c>
      <c r="X368" s="7">
        <v>134</v>
      </c>
      <c r="Y368" s="9">
        <f t="shared" si="61"/>
        <v>0.2894168466522678</v>
      </c>
      <c r="Z368" s="7">
        <v>157</v>
      </c>
      <c r="AA368" s="9">
        <f t="shared" si="62"/>
        <v>0.33909287257019438</v>
      </c>
      <c r="AB368" s="7">
        <v>218</v>
      </c>
      <c r="AC368" s="7">
        <v>46</v>
      </c>
      <c r="AD368" s="9">
        <f t="shared" si="63"/>
        <v>0.21100917431192662</v>
      </c>
      <c r="AE368" s="7">
        <v>50</v>
      </c>
      <c r="AF368" s="9">
        <f t="shared" si="64"/>
        <v>0.22935779816513763</v>
      </c>
      <c r="AG368" s="7">
        <v>89</v>
      </c>
      <c r="AH368" s="9">
        <f t="shared" si="65"/>
        <v>0.40825688073394495</v>
      </c>
      <c r="AI368" s="7">
        <v>4585</v>
      </c>
      <c r="AJ368" s="7">
        <v>5042</v>
      </c>
      <c r="AK368">
        <v>1179</v>
      </c>
      <c r="AL368">
        <v>23</v>
      </c>
      <c r="AM368">
        <v>89</v>
      </c>
      <c r="AN368" s="9">
        <f t="shared" si="66"/>
        <v>9.4995759117896525E-2</v>
      </c>
      <c r="AO368" s="7">
        <v>4498</v>
      </c>
      <c r="AP368" s="7">
        <v>1729</v>
      </c>
      <c r="AQ368" s="9">
        <f t="shared" si="67"/>
        <v>0.38439306358381503</v>
      </c>
      <c r="AR368" s="7">
        <v>2039</v>
      </c>
      <c r="AS368" s="7">
        <v>1910</v>
      </c>
      <c r="AT368" s="9">
        <f t="shared" si="68"/>
        <v>0.93673369298675824</v>
      </c>
    </row>
    <row r="369" spans="1:46" ht="15" customHeight="1" x14ac:dyDescent="0.2">
      <c r="A369" t="s">
        <v>832</v>
      </c>
      <c r="B369" t="s">
        <v>835</v>
      </c>
      <c r="C369" t="s">
        <v>836</v>
      </c>
      <c r="D369" s="5">
        <v>1640766</v>
      </c>
      <c r="E369" t="s">
        <v>56</v>
      </c>
      <c r="F369">
        <v>326</v>
      </c>
      <c r="G369">
        <v>262</v>
      </c>
      <c r="H369" s="6">
        <f t="shared" si="59"/>
        <v>0.80368098159509205</v>
      </c>
      <c r="I369" s="49">
        <v>39</v>
      </c>
      <c r="J369" s="7">
        <v>15</v>
      </c>
      <c r="K369" s="7">
        <v>44</v>
      </c>
      <c r="L369" s="7">
        <v>17</v>
      </c>
      <c r="M369" s="8">
        <v>813</v>
      </c>
      <c r="N369" s="8">
        <v>52</v>
      </c>
      <c r="O369" s="8">
        <v>82</v>
      </c>
      <c r="P369" s="8">
        <v>119</v>
      </c>
      <c r="Q369" s="6">
        <f t="shared" si="58"/>
        <v>6.3960639606396058E-2</v>
      </c>
      <c r="R369" s="6">
        <f t="shared" si="58"/>
        <v>0.10086100861008609</v>
      </c>
      <c r="S369" s="6">
        <f t="shared" si="58"/>
        <v>0.14637146371463713</v>
      </c>
      <c r="T369" s="7">
        <v>3207</v>
      </c>
      <c r="U369">
        <v>66</v>
      </c>
      <c r="V369">
        <v>5</v>
      </c>
      <c r="W369" s="9">
        <f t="shared" si="60"/>
        <v>7.575757575757576E-2</v>
      </c>
      <c r="X369" s="7">
        <v>7</v>
      </c>
      <c r="Y369" s="9">
        <f t="shared" si="61"/>
        <v>0.10606060606060606</v>
      </c>
      <c r="Z369" s="7">
        <v>12</v>
      </c>
      <c r="AA369" s="9">
        <f t="shared" si="62"/>
        <v>0.18181818181818182</v>
      </c>
      <c r="AB369" s="7">
        <v>240</v>
      </c>
      <c r="AC369" s="7">
        <v>60</v>
      </c>
      <c r="AD369" s="9">
        <f t="shared" si="63"/>
        <v>0.25</v>
      </c>
      <c r="AE369" s="7">
        <v>31</v>
      </c>
      <c r="AF369" s="9">
        <f t="shared" si="64"/>
        <v>0.12916666666666668</v>
      </c>
      <c r="AG369" s="7">
        <v>80</v>
      </c>
      <c r="AH369" s="9">
        <f t="shared" si="65"/>
        <v>0.33333333333333331</v>
      </c>
      <c r="AI369" s="7">
        <v>2148</v>
      </c>
      <c r="AJ369" s="7">
        <v>3153</v>
      </c>
      <c r="AK369">
        <v>50</v>
      </c>
      <c r="AL369">
        <v>13</v>
      </c>
      <c r="AM369">
        <v>12</v>
      </c>
      <c r="AN369" s="9">
        <f t="shared" si="66"/>
        <v>0.5</v>
      </c>
      <c r="AO369" s="7">
        <v>3437</v>
      </c>
      <c r="AP369" s="7">
        <v>1601</v>
      </c>
      <c r="AQ369" s="9">
        <f t="shared" si="67"/>
        <v>0.4658132091940646</v>
      </c>
      <c r="AR369" s="7">
        <v>424</v>
      </c>
      <c r="AS369" s="7">
        <v>288</v>
      </c>
      <c r="AT369" s="9">
        <f t="shared" si="68"/>
        <v>0.67924528301886788</v>
      </c>
    </row>
    <row r="370" spans="1:46" ht="15" customHeight="1" x14ac:dyDescent="0.2">
      <c r="A370" t="s">
        <v>832</v>
      </c>
      <c r="B370" t="s">
        <v>837</v>
      </c>
      <c r="C370" t="s">
        <v>838</v>
      </c>
      <c r="D370" s="5">
        <v>1089919</v>
      </c>
      <c r="E370" t="s">
        <v>53</v>
      </c>
      <c r="F370">
        <v>107</v>
      </c>
      <c r="G370">
        <v>107</v>
      </c>
      <c r="H370" s="6">
        <f t="shared" si="59"/>
        <v>1</v>
      </c>
      <c r="I370" s="49">
        <v>13</v>
      </c>
      <c r="J370" s="7">
        <v>4</v>
      </c>
      <c r="K370" s="7">
        <v>30</v>
      </c>
      <c r="L370" s="7">
        <v>4</v>
      </c>
      <c r="M370" s="8">
        <v>287</v>
      </c>
      <c r="N370" s="8">
        <v>14</v>
      </c>
      <c r="O370" s="8">
        <v>24</v>
      </c>
      <c r="P370" s="8">
        <v>39</v>
      </c>
      <c r="Q370" s="6">
        <f t="shared" si="58"/>
        <v>4.878048780487805E-2</v>
      </c>
      <c r="R370" s="6">
        <f t="shared" si="58"/>
        <v>8.3623693379790948E-2</v>
      </c>
      <c r="S370" s="6">
        <f t="shared" si="58"/>
        <v>0.13588850174216027</v>
      </c>
      <c r="T370" s="7">
        <v>1537</v>
      </c>
      <c r="U370">
        <v>71</v>
      </c>
      <c r="V370">
        <v>2</v>
      </c>
      <c r="W370" s="9">
        <f t="shared" si="60"/>
        <v>2.8169014084507043E-2</v>
      </c>
      <c r="X370" s="7">
        <v>10</v>
      </c>
      <c r="Y370" s="9">
        <f t="shared" si="61"/>
        <v>0.14084507042253522</v>
      </c>
      <c r="Z370" s="7">
        <v>10</v>
      </c>
      <c r="AA370" s="9">
        <f t="shared" si="62"/>
        <v>0.14084507042253522</v>
      </c>
      <c r="AB370" s="7">
        <v>72</v>
      </c>
      <c r="AC370" s="7">
        <v>31</v>
      </c>
      <c r="AD370" s="9">
        <f t="shared" si="63"/>
        <v>0.43055555555555558</v>
      </c>
      <c r="AE370" s="7">
        <v>20</v>
      </c>
      <c r="AF370" s="9">
        <f t="shared" si="64"/>
        <v>0.27777777777777779</v>
      </c>
      <c r="AG370" s="7">
        <v>51</v>
      </c>
      <c r="AH370" s="9">
        <f t="shared" si="65"/>
        <v>0.70833333333333337</v>
      </c>
      <c r="AI370" s="7">
        <v>1228</v>
      </c>
      <c r="AJ370" s="7">
        <v>1357</v>
      </c>
      <c r="AK370">
        <v>1</v>
      </c>
      <c r="AL370">
        <v>0</v>
      </c>
      <c r="AM370">
        <v>1</v>
      </c>
      <c r="AN370" s="9">
        <f t="shared" si="66"/>
        <v>1</v>
      </c>
      <c r="AO370" s="7">
        <v>1368</v>
      </c>
      <c r="AP370" s="7">
        <v>446</v>
      </c>
      <c r="AQ370" s="9">
        <f t="shared" si="67"/>
        <v>0.32602339181286549</v>
      </c>
      <c r="AR370" s="7">
        <v>243</v>
      </c>
      <c r="AS370" s="7">
        <v>205</v>
      </c>
      <c r="AT370" s="9">
        <f t="shared" si="68"/>
        <v>0.84362139917695478</v>
      </c>
    </row>
    <row r="371" spans="1:46" ht="15" customHeight="1" x14ac:dyDescent="0.2">
      <c r="A371" t="s">
        <v>839</v>
      </c>
      <c r="B371" t="s">
        <v>840</v>
      </c>
      <c r="C371" t="s">
        <v>841</v>
      </c>
      <c r="D371" s="5">
        <v>4468766</v>
      </c>
      <c r="E371" t="s">
        <v>53</v>
      </c>
      <c r="F371">
        <v>673</v>
      </c>
      <c r="G371">
        <v>614</v>
      </c>
      <c r="H371" s="6">
        <f t="shared" si="59"/>
        <v>0.91233283803863297</v>
      </c>
      <c r="I371" s="49">
        <v>33</v>
      </c>
      <c r="J371" s="7">
        <v>13</v>
      </c>
      <c r="K371" s="7">
        <v>69</v>
      </c>
      <c r="L371" s="7">
        <v>30</v>
      </c>
      <c r="M371" s="8">
        <v>1348</v>
      </c>
      <c r="N371" s="8">
        <v>134</v>
      </c>
      <c r="O371" s="8">
        <v>213</v>
      </c>
      <c r="P371" s="8">
        <v>280</v>
      </c>
      <c r="Q371" s="6">
        <f t="shared" si="58"/>
        <v>9.9406528189910984E-2</v>
      </c>
      <c r="R371" s="6">
        <f t="shared" si="58"/>
        <v>0.15801186943620177</v>
      </c>
      <c r="S371" s="6">
        <f t="shared" si="58"/>
        <v>0.20771513353115728</v>
      </c>
      <c r="T371" s="7">
        <v>3336</v>
      </c>
      <c r="U371">
        <v>217</v>
      </c>
      <c r="V371">
        <v>8</v>
      </c>
      <c r="W371" s="9">
        <f t="shared" si="60"/>
        <v>3.6866359447004608E-2</v>
      </c>
      <c r="X371" s="7">
        <v>83</v>
      </c>
      <c r="Y371" s="9">
        <f t="shared" si="61"/>
        <v>0.38248847926267282</v>
      </c>
      <c r="Z371" s="7">
        <v>86</v>
      </c>
      <c r="AA371" s="9">
        <f t="shared" si="62"/>
        <v>0.39631336405529954</v>
      </c>
      <c r="AB371" s="7">
        <v>151</v>
      </c>
      <c r="AC371" s="7">
        <v>24</v>
      </c>
      <c r="AD371" s="9">
        <f t="shared" si="63"/>
        <v>0.15894039735099338</v>
      </c>
      <c r="AE371" s="7">
        <v>47</v>
      </c>
      <c r="AF371" s="9">
        <f t="shared" si="64"/>
        <v>0.31125827814569534</v>
      </c>
      <c r="AG371" s="7">
        <v>67</v>
      </c>
      <c r="AH371" s="9">
        <f t="shared" si="65"/>
        <v>0.44370860927152317</v>
      </c>
      <c r="AI371" s="7">
        <v>2056</v>
      </c>
      <c r="AJ371" s="7">
        <v>2293</v>
      </c>
      <c r="AK371">
        <v>128</v>
      </c>
      <c r="AL371">
        <v>7</v>
      </c>
      <c r="AM371">
        <v>1</v>
      </c>
      <c r="AN371" s="9">
        <f t="shared" si="66"/>
        <v>6.25E-2</v>
      </c>
      <c r="AO371" s="7">
        <v>2903</v>
      </c>
      <c r="AP371" s="7">
        <v>1172</v>
      </c>
      <c r="AQ371" s="9">
        <f t="shared" si="67"/>
        <v>0.40372028935583881</v>
      </c>
      <c r="AR371" s="7">
        <v>491</v>
      </c>
      <c r="AS371" s="7">
        <v>475</v>
      </c>
      <c r="AT371" s="9">
        <f t="shared" si="68"/>
        <v>0.96741344195519352</v>
      </c>
    </row>
    <row r="372" spans="1:46" ht="15" customHeight="1" x14ac:dyDescent="0.2">
      <c r="A372" t="s">
        <v>839</v>
      </c>
      <c r="B372" t="s">
        <v>842</v>
      </c>
      <c r="C372" t="s">
        <v>843</v>
      </c>
      <c r="D372" s="5">
        <v>3912825</v>
      </c>
      <c r="E372" t="s">
        <v>53</v>
      </c>
      <c r="F372">
        <v>379</v>
      </c>
      <c r="G372">
        <v>210</v>
      </c>
      <c r="H372" s="6">
        <f t="shared" si="59"/>
        <v>0.55408970976253302</v>
      </c>
      <c r="I372" s="49">
        <v>27</v>
      </c>
      <c r="J372" s="7">
        <v>12</v>
      </c>
      <c r="K372" s="7">
        <v>56</v>
      </c>
      <c r="L372" s="7">
        <v>15</v>
      </c>
      <c r="M372" s="8">
        <v>558</v>
      </c>
      <c r="N372" s="8">
        <v>20</v>
      </c>
      <c r="O372" s="8">
        <v>31</v>
      </c>
      <c r="P372" s="8">
        <v>40</v>
      </c>
      <c r="Q372" s="6">
        <f t="shared" si="58"/>
        <v>3.5842293906810034E-2</v>
      </c>
      <c r="R372" s="6">
        <f t="shared" si="58"/>
        <v>5.5555555555555552E-2</v>
      </c>
      <c r="S372" s="6">
        <f t="shared" si="58"/>
        <v>7.1684587813620068E-2</v>
      </c>
      <c r="T372" s="7">
        <v>1787</v>
      </c>
      <c r="U372">
        <v>159</v>
      </c>
      <c r="V372">
        <v>3</v>
      </c>
      <c r="W372" s="9">
        <f t="shared" si="60"/>
        <v>1.8867924528301886E-2</v>
      </c>
      <c r="X372" s="7">
        <v>23</v>
      </c>
      <c r="Y372" s="9">
        <f t="shared" si="61"/>
        <v>0.14465408805031446</v>
      </c>
      <c r="Z372" s="7">
        <v>25</v>
      </c>
      <c r="AA372" s="9">
        <f t="shared" si="62"/>
        <v>0.15723270440251572</v>
      </c>
      <c r="AB372" s="7">
        <v>195</v>
      </c>
      <c r="AC372" s="7">
        <v>75</v>
      </c>
      <c r="AD372" s="9">
        <f t="shared" si="63"/>
        <v>0.38461538461538464</v>
      </c>
      <c r="AE372" s="7">
        <v>40</v>
      </c>
      <c r="AF372" s="9">
        <f t="shared" si="64"/>
        <v>0.20512820512820512</v>
      </c>
      <c r="AG372" s="7">
        <v>99</v>
      </c>
      <c r="AH372" s="9">
        <f t="shared" si="65"/>
        <v>0.50769230769230766</v>
      </c>
      <c r="AI372" s="7">
        <v>1221</v>
      </c>
      <c r="AJ372" s="7">
        <v>1605</v>
      </c>
      <c r="AK372">
        <v>13</v>
      </c>
      <c r="AL372">
        <v>3</v>
      </c>
      <c r="AM372">
        <v>9</v>
      </c>
      <c r="AN372" s="9">
        <f t="shared" si="66"/>
        <v>0.92307692307692313</v>
      </c>
      <c r="AO372" s="7">
        <v>1875</v>
      </c>
      <c r="AP372" s="7">
        <v>648</v>
      </c>
      <c r="AQ372" s="9">
        <f t="shared" si="67"/>
        <v>0.34560000000000002</v>
      </c>
      <c r="AR372" s="7">
        <v>361</v>
      </c>
      <c r="AS372" s="7">
        <v>352</v>
      </c>
      <c r="AT372" s="9">
        <f t="shared" si="68"/>
        <v>0.97506925207756234</v>
      </c>
    </row>
    <row r="373" spans="1:46" ht="15" customHeight="1" x14ac:dyDescent="0.2">
      <c r="A373" t="s">
        <v>839</v>
      </c>
      <c r="B373" t="s">
        <v>844</v>
      </c>
      <c r="C373" t="s">
        <v>845</v>
      </c>
      <c r="D373" s="5">
        <v>837812</v>
      </c>
      <c r="E373" t="s">
        <v>53</v>
      </c>
      <c r="F373">
        <v>420</v>
      </c>
      <c r="G373">
        <v>410</v>
      </c>
      <c r="H373" s="6">
        <f t="shared" si="59"/>
        <v>0.97619047619047616</v>
      </c>
      <c r="I373" s="49">
        <v>222</v>
      </c>
      <c r="J373" s="7">
        <v>118</v>
      </c>
      <c r="K373" s="7">
        <v>275</v>
      </c>
      <c r="L373" s="7">
        <v>128</v>
      </c>
      <c r="M373" s="8">
        <v>563</v>
      </c>
      <c r="N373" s="8">
        <v>19</v>
      </c>
      <c r="O373" s="8">
        <v>20</v>
      </c>
      <c r="P373" s="8">
        <v>20</v>
      </c>
      <c r="Q373" s="6">
        <f t="shared" si="58"/>
        <v>3.3747779751332148E-2</v>
      </c>
      <c r="R373" s="6">
        <f t="shared" si="58"/>
        <v>3.5523978685612786E-2</v>
      </c>
      <c r="S373" s="6">
        <f t="shared" si="58"/>
        <v>3.5523978685612786E-2</v>
      </c>
      <c r="T373" s="7">
        <v>448</v>
      </c>
      <c r="U373">
        <v>0</v>
      </c>
      <c r="V373">
        <v>0</v>
      </c>
      <c r="W373" s="9" t="str">
        <f t="shared" si="60"/>
        <v>NA</v>
      </c>
      <c r="X373" s="7">
        <v>0</v>
      </c>
      <c r="Y373" s="9" t="str">
        <f t="shared" si="61"/>
        <v>NA</v>
      </c>
      <c r="Z373" s="7">
        <v>0</v>
      </c>
      <c r="AA373" s="9" t="str">
        <f t="shared" si="62"/>
        <v>NA</v>
      </c>
      <c r="AB373" s="7">
        <v>0</v>
      </c>
      <c r="AC373" s="7">
        <v>0</v>
      </c>
      <c r="AD373" s="9" t="str">
        <f t="shared" si="63"/>
        <v>NA</v>
      </c>
      <c r="AE373" s="7">
        <v>0</v>
      </c>
      <c r="AF373" s="9" t="str">
        <f t="shared" si="64"/>
        <v>NA</v>
      </c>
      <c r="AG373" s="7">
        <v>0</v>
      </c>
      <c r="AH373" s="9" t="str">
        <f t="shared" si="65"/>
        <v>NA</v>
      </c>
      <c r="AI373" s="7">
        <v>300</v>
      </c>
      <c r="AJ373" s="7">
        <v>420</v>
      </c>
      <c r="AK373">
        <v>984</v>
      </c>
      <c r="AL373">
        <v>26</v>
      </c>
      <c r="AM373">
        <v>607</v>
      </c>
      <c r="AN373" s="9">
        <f t="shared" si="66"/>
        <v>0.64329268292682928</v>
      </c>
      <c r="AO373" s="7">
        <v>594</v>
      </c>
      <c r="AP373" s="7">
        <v>456</v>
      </c>
      <c r="AQ373" s="9">
        <f t="shared" si="67"/>
        <v>0.76767676767676762</v>
      </c>
      <c r="AR373" s="7">
        <v>156</v>
      </c>
      <c r="AS373" s="7">
        <v>28</v>
      </c>
      <c r="AT373" s="9">
        <f t="shared" si="68"/>
        <v>0.17948717948717949</v>
      </c>
    </row>
    <row r="374" spans="1:46" ht="15" customHeight="1" x14ac:dyDescent="0.2">
      <c r="A374" t="s">
        <v>839</v>
      </c>
      <c r="B374" t="s">
        <v>846</v>
      </c>
      <c r="C374" t="s">
        <v>847</v>
      </c>
      <c r="D374" s="5">
        <v>1602194</v>
      </c>
      <c r="E374" t="s">
        <v>90</v>
      </c>
      <c r="F374">
        <v>229</v>
      </c>
      <c r="G374">
        <v>200</v>
      </c>
      <c r="H374" s="6">
        <f t="shared" si="59"/>
        <v>0.8733624454148472</v>
      </c>
      <c r="I374" s="49">
        <v>58</v>
      </c>
      <c r="J374" s="7">
        <v>29</v>
      </c>
      <c r="K374" s="7">
        <v>129</v>
      </c>
      <c r="L374" s="7">
        <v>62</v>
      </c>
      <c r="M374" s="8">
        <v>389</v>
      </c>
      <c r="N374" s="8">
        <v>37</v>
      </c>
      <c r="O374" s="8">
        <v>48</v>
      </c>
      <c r="P374" s="8">
        <v>62</v>
      </c>
      <c r="Q374" s="6">
        <f t="shared" si="58"/>
        <v>9.5115681233933158E-2</v>
      </c>
      <c r="R374" s="6">
        <f t="shared" si="58"/>
        <v>0.12339331619537275</v>
      </c>
      <c r="S374" s="6">
        <f t="shared" si="58"/>
        <v>0.15938303341902313</v>
      </c>
      <c r="T374" s="7">
        <v>963</v>
      </c>
      <c r="U374">
        <v>156</v>
      </c>
      <c r="V374">
        <v>16</v>
      </c>
      <c r="W374" s="9">
        <f t="shared" si="60"/>
        <v>0.10256410256410256</v>
      </c>
      <c r="X374" s="7">
        <v>86</v>
      </c>
      <c r="Y374" s="9">
        <f t="shared" si="61"/>
        <v>0.55128205128205132</v>
      </c>
      <c r="Z374" s="7">
        <v>91</v>
      </c>
      <c r="AA374" s="9">
        <f t="shared" si="62"/>
        <v>0.58333333333333337</v>
      </c>
      <c r="AB374" s="7">
        <v>80</v>
      </c>
      <c r="AC374" s="7">
        <v>15</v>
      </c>
      <c r="AD374" s="9">
        <f t="shared" si="63"/>
        <v>0.1875</v>
      </c>
      <c r="AE374" s="7">
        <v>31</v>
      </c>
      <c r="AF374" s="9">
        <f t="shared" si="64"/>
        <v>0.38750000000000001</v>
      </c>
      <c r="AG374" s="7">
        <v>34</v>
      </c>
      <c r="AH374" s="9">
        <f t="shared" si="65"/>
        <v>0.42499999999999999</v>
      </c>
      <c r="AI374" s="7">
        <v>628</v>
      </c>
      <c r="AJ374" s="7">
        <v>777</v>
      </c>
      <c r="AK374">
        <v>113</v>
      </c>
      <c r="AL374">
        <v>19</v>
      </c>
      <c r="AM374">
        <v>32</v>
      </c>
      <c r="AN374" s="9">
        <f t="shared" si="66"/>
        <v>0.45132743362831856</v>
      </c>
      <c r="AO374" s="7">
        <v>796</v>
      </c>
      <c r="AP374" s="7">
        <v>435</v>
      </c>
      <c r="AQ374" s="9">
        <f t="shared" si="67"/>
        <v>0.54648241206030146</v>
      </c>
      <c r="AR374" s="7">
        <v>402</v>
      </c>
      <c r="AS374" s="7">
        <v>382</v>
      </c>
      <c r="AT374" s="9">
        <f t="shared" si="68"/>
        <v>0.95024875621890548</v>
      </c>
    </row>
    <row r="375" spans="1:46" ht="15" customHeight="1" x14ac:dyDescent="0.2">
      <c r="A375" t="s">
        <v>839</v>
      </c>
      <c r="B375" t="s">
        <v>848</v>
      </c>
      <c r="C375" t="s">
        <v>849</v>
      </c>
      <c r="D375" s="5">
        <v>369106</v>
      </c>
      <c r="E375" t="s">
        <v>53</v>
      </c>
      <c r="F375">
        <v>124</v>
      </c>
      <c r="G375">
        <v>120</v>
      </c>
      <c r="H375" s="6">
        <f t="shared" si="59"/>
        <v>0.967741935483871</v>
      </c>
      <c r="I375" s="49">
        <v>2974</v>
      </c>
      <c r="J375" s="7">
        <v>674</v>
      </c>
      <c r="K375" s="7">
        <v>3171</v>
      </c>
      <c r="L375" s="7">
        <v>674</v>
      </c>
      <c r="M375" s="8">
        <v>49</v>
      </c>
      <c r="N375" s="8">
        <v>0</v>
      </c>
      <c r="O375" s="8">
        <v>0</v>
      </c>
      <c r="P375" s="8">
        <v>0</v>
      </c>
      <c r="Q375" s="6">
        <f t="shared" si="58"/>
        <v>0</v>
      </c>
      <c r="R375" s="6">
        <f t="shared" si="58"/>
        <v>0</v>
      </c>
      <c r="S375" s="6">
        <f t="shared" si="58"/>
        <v>0</v>
      </c>
      <c r="T375" s="7">
        <v>414</v>
      </c>
      <c r="U375">
        <v>0</v>
      </c>
      <c r="V375">
        <v>0</v>
      </c>
      <c r="W375" s="9" t="str">
        <f t="shared" si="60"/>
        <v>NA</v>
      </c>
      <c r="X375" s="7">
        <v>0</v>
      </c>
      <c r="Y375" s="9" t="str">
        <f t="shared" si="61"/>
        <v>NA</v>
      </c>
      <c r="Z375" s="7">
        <v>0</v>
      </c>
      <c r="AA375" s="9" t="str">
        <f t="shared" si="62"/>
        <v>NA</v>
      </c>
      <c r="AB375" s="7">
        <v>0</v>
      </c>
      <c r="AC375" s="7">
        <v>0</v>
      </c>
      <c r="AD375" s="9" t="str">
        <f t="shared" si="63"/>
        <v>NA</v>
      </c>
      <c r="AE375" s="7">
        <v>0</v>
      </c>
      <c r="AF375" s="9" t="str">
        <f t="shared" si="64"/>
        <v>NA</v>
      </c>
      <c r="AG375" s="7">
        <v>0</v>
      </c>
      <c r="AH375" s="9" t="str">
        <f t="shared" si="65"/>
        <v>NA</v>
      </c>
      <c r="AI375" s="7">
        <v>7</v>
      </c>
      <c r="AJ375" s="7">
        <v>8</v>
      </c>
      <c r="AK375">
        <v>19</v>
      </c>
      <c r="AL375">
        <v>1</v>
      </c>
      <c r="AM375">
        <v>18</v>
      </c>
      <c r="AN375" s="9">
        <f t="shared" si="66"/>
        <v>1</v>
      </c>
      <c r="AO375" s="7">
        <v>17</v>
      </c>
      <c r="AP375" s="7">
        <v>11</v>
      </c>
      <c r="AQ375" s="9">
        <f t="shared" si="67"/>
        <v>0.6470588235294118</v>
      </c>
      <c r="AR375" s="7">
        <v>56</v>
      </c>
      <c r="AS375" s="7">
        <v>53</v>
      </c>
      <c r="AT375" s="9">
        <f t="shared" si="68"/>
        <v>0.9464285714285714</v>
      </c>
    </row>
    <row r="376" spans="1:46" ht="15" customHeight="1" x14ac:dyDescent="0.2">
      <c r="A376" t="s">
        <v>839</v>
      </c>
      <c r="B376" t="s">
        <v>850</v>
      </c>
      <c r="C376" t="s">
        <v>851</v>
      </c>
      <c r="D376" s="5">
        <v>2015935</v>
      </c>
      <c r="E376" t="s">
        <v>53</v>
      </c>
      <c r="F376">
        <v>328</v>
      </c>
      <c r="G376">
        <v>207</v>
      </c>
      <c r="H376" s="6">
        <f t="shared" si="59"/>
        <v>0.63109756097560976</v>
      </c>
      <c r="I376" s="49">
        <v>64</v>
      </c>
      <c r="J376" s="7">
        <v>24</v>
      </c>
      <c r="K376" s="7">
        <v>86</v>
      </c>
      <c r="L376" s="7">
        <v>28</v>
      </c>
      <c r="M376" s="8">
        <v>547</v>
      </c>
      <c r="N376" s="8">
        <v>132</v>
      </c>
      <c r="O376" s="8">
        <v>141</v>
      </c>
      <c r="P376" s="8">
        <v>161</v>
      </c>
      <c r="Q376" s="6">
        <f t="shared" si="58"/>
        <v>0.24131627056672761</v>
      </c>
      <c r="R376" s="6">
        <f t="shared" si="58"/>
        <v>0.25776965265082269</v>
      </c>
      <c r="S376" s="6">
        <f t="shared" si="58"/>
        <v>0.29433272394881171</v>
      </c>
      <c r="T376" s="7">
        <v>1376</v>
      </c>
      <c r="U376">
        <v>106</v>
      </c>
      <c r="V376">
        <v>10</v>
      </c>
      <c r="W376" s="9">
        <f t="shared" si="60"/>
        <v>9.4339622641509441E-2</v>
      </c>
      <c r="X376" s="7">
        <v>22</v>
      </c>
      <c r="Y376" s="9">
        <f t="shared" si="61"/>
        <v>0.20754716981132076</v>
      </c>
      <c r="Z376" s="7">
        <v>31</v>
      </c>
      <c r="AA376" s="9">
        <f t="shared" si="62"/>
        <v>0.29245283018867924</v>
      </c>
      <c r="AB376" s="7">
        <v>43</v>
      </c>
      <c r="AC376" s="7">
        <v>6</v>
      </c>
      <c r="AD376" s="9">
        <f t="shared" si="63"/>
        <v>0.13953488372093023</v>
      </c>
      <c r="AE376" s="7">
        <v>16</v>
      </c>
      <c r="AF376" s="9">
        <f t="shared" si="64"/>
        <v>0.37209302325581395</v>
      </c>
      <c r="AG376" s="7">
        <v>21</v>
      </c>
      <c r="AH376" s="9">
        <f t="shared" si="65"/>
        <v>0.48837209302325579</v>
      </c>
      <c r="AI376" s="7">
        <v>939</v>
      </c>
      <c r="AJ376" s="7">
        <v>1394</v>
      </c>
      <c r="AK376">
        <v>0</v>
      </c>
      <c r="AL376">
        <v>0</v>
      </c>
      <c r="AM376">
        <v>0</v>
      </c>
      <c r="AN376" s="9" t="str">
        <f t="shared" si="66"/>
        <v>NA</v>
      </c>
      <c r="AO376" s="7">
        <v>1545</v>
      </c>
      <c r="AP376" s="7">
        <v>556</v>
      </c>
      <c r="AQ376" s="9">
        <f t="shared" si="67"/>
        <v>0.3598705501618123</v>
      </c>
      <c r="AR376" s="7">
        <v>276</v>
      </c>
      <c r="AS376" s="7">
        <v>263</v>
      </c>
      <c r="AT376" s="9">
        <f t="shared" si="68"/>
        <v>0.95289855072463769</v>
      </c>
    </row>
    <row r="377" spans="1:46" ht="15" customHeight="1" x14ac:dyDescent="0.2">
      <c r="A377" t="s">
        <v>839</v>
      </c>
      <c r="B377" t="s">
        <v>852</v>
      </c>
      <c r="C377" t="s">
        <v>853</v>
      </c>
      <c r="D377" s="5">
        <v>1157730</v>
      </c>
      <c r="E377" t="s">
        <v>53</v>
      </c>
      <c r="F377">
        <v>47</v>
      </c>
      <c r="G377">
        <v>47</v>
      </c>
      <c r="H377" s="6">
        <f t="shared" si="59"/>
        <v>1</v>
      </c>
      <c r="I377" s="49">
        <v>52</v>
      </c>
      <c r="J377" s="7">
        <v>44</v>
      </c>
      <c r="K377" s="7">
        <v>73</v>
      </c>
      <c r="L377" s="7">
        <v>47</v>
      </c>
      <c r="M377" s="8">
        <v>195</v>
      </c>
      <c r="N377" s="8">
        <v>4</v>
      </c>
      <c r="O377" s="8">
        <v>8</v>
      </c>
      <c r="P377" s="8">
        <v>9</v>
      </c>
      <c r="Q377" s="6">
        <f t="shared" si="58"/>
        <v>2.0512820512820513E-2</v>
      </c>
      <c r="R377" s="6">
        <f t="shared" si="58"/>
        <v>4.1025641025641026E-2</v>
      </c>
      <c r="S377" s="6">
        <f t="shared" si="58"/>
        <v>4.6153846153846156E-2</v>
      </c>
      <c r="T377" s="7">
        <v>667</v>
      </c>
      <c r="U377">
        <v>59</v>
      </c>
      <c r="V377">
        <v>2</v>
      </c>
      <c r="W377" s="9">
        <f t="shared" si="60"/>
        <v>3.3898305084745763E-2</v>
      </c>
      <c r="X377" s="7">
        <v>1</v>
      </c>
      <c r="Y377" s="9">
        <f t="shared" si="61"/>
        <v>1.6949152542372881E-2</v>
      </c>
      <c r="Z377" s="7">
        <v>3</v>
      </c>
      <c r="AA377" s="9">
        <f t="shared" si="62"/>
        <v>5.0847457627118647E-2</v>
      </c>
      <c r="AB377" s="7">
        <v>16</v>
      </c>
      <c r="AC377" s="7">
        <v>6</v>
      </c>
      <c r="AD377" s="9">
        <f t="shared" si="63"/>
        <v>0.375</v>
      </c>
      <c r="AE377" s="7">
        <v>4</v>
      </c>
      <c r="AF377" s="9">
        <f t="shared" si="64"/>
        <v>0.25</v>
      </c>
      <c r="AG377" s="7">
        <v>8</v>
      </c>
      <c r="AH377" s="9">
        <f t="shared" si="65"/>
        <v>0.5</v>
      </c>
      <c r="AI377" s="7">
        <v>571</v>
      </c>
      <c r="AJ377" s="7">
        <v>600</v>
      </c>
      <c r="AK377">
        <v>65</v>
      </c>
      <c r="AL377">
        <v>10</v>
      </c>
      <c r="AM377">
        <v>12</v>
      </c>
      <c r="AN377" s="9">
        <f t="shared" si="66"/>
        <v>0.33846153846153848</v>
      </c>
      <c r="AO377" s="7">
        <v>625</v>
      </c>
      <c r="AP377" s="7">
        <v>299</v>
      </c>
      <c r="AQ377" s="9">
        <f t="shared" si="67"/>
        <v>0.47839999999999999</v>
      </c>
      <c r="AR377" s="7">
        <v>161</v>
      </c>
      <c r="AS377" s="7">
        <v>152</v>
      </c>
      <c r="AT377" s="9">
        <f t="shared" si="68"/>
        <v>0.94409937888198758</v>
      </c>
    </row>
    <row r="378" spans="1:46" ht="15" customHeight="1" x14ac:dyDescent="0.2">
      <c r="A378" t="s">
        <v>839</v>
      </c>
      <c r="B378" t="s">
        <v>854</v>
      </c>
      <c r="C378" t="s">
        <v>855</v>
      </c>
      <c r="D378" s="5">
        <v>338887</v>
      </c>
      <c r="E378" t="s">
        <v>53</v>
      </c>
      <c r="F378">
        <v>196</v>
      </c>
      <c r="G378">
        <v>178</v>
      </c>
      <c r="H378" s="6">
        <f t="shared" si="59"/>
        <v>0.90816326530612246</v>
      </c>
      <c r="I378" s="49">
        <v>41</v>
      </c>
      <c r="J378" s="7">
        <v>26</v>
      </c>
      <c r="K378" s="7">
        <v>71</v>
      </c>
      <c r="L378" s="7">
        <v>36</v>
      </c>
      <c r="M378" s="8">
        <v>225</v>
      </c>
      <c r="N378" s="8">
        <v>11</v>
      </c>
      <c r="O378" s="8">
        <v>22</v>
      </c>
      <c r="P378" s="8">
        <v>28</v>
      </c>
      <c r="Q378" s="6">
        <f t="shared" si="58"/>
        <v>4.8888888888888891E-2</v>
      </c>
      <c r="R378" s="6">
        <f t="shared" si="58"/>
        <v>9.7777777777777783E-2</v>
      </c>
      <c r="S378" s="6">
        <f t="shared" si="58"/>
        <v>0.12444444444444444</v>
      </c>
      <c r="T378" s="7">
        <v>695</v>
      </c>
      <c r="U378">
        <v>25</v>
      </c>
      <c r="V378">
        <v>0</v>
      </c>
      <c r="W378" s="9">
        <f t="shared" si="60"/>
        <v>0</v>
      </c>
      <c r="X378" s="7">
        <v>0</v>
      </c>
      <c r="Y378" s="9">
        <f t="shared" si="61"/>
        <v>0</v>
      </c>
      <c r="Z378" s="7">
        <v>0</v>
      </c>
      <c r="AA378" s="9">
        <f t="shared" si="62"/>
        <v>0</v>
      </c>
      <c r="AB378" s="7">
        <v>31</v>
      </c>
      <c r="AC378" s="7">
        <v>9</v>
      </c>
      <c r="AD378" s="9">
        <f t="shared" si="63"/>
        <v>0.29032258064516131</v>
      </c>
      <c r="AE378" s="7">
        <v>10</v>
      </c>
      <c r="AF378" s="9">
        <f t="shared" si="64"/>
        <v>0.32258064516129031</v>
      </c>
      <c r="AG378" s="7">
        <v>16</v>
      </c>
      <c r="AH378" s="9">
        <f t="shared" si="65"/>
        <v>0.5161290322580645</v>
      </c>
      <c r="AI378" s="7">
        <v>549</v>
      </c>
      <c r="AJ378" s="7">
        <v>579</v>
      </c>
      <c r="AK378">
        <v>0</v>
      </c>
      <c r="AL378">
        <v>0</v>
      </c>
      <c r="AM378">
        <v>0</v>
      </c>
      <c r="AN378" s="9" t="str">
        <f t="shared" si="66"/>
        <v>NA</v>
      </c>
      <c r="AO378" s="7">
        <v>626</v>
      </c>
      <c r="AP378" s="7">
        <v>311</v>
      </c>
      <c r="AQ378" s="9">
        <f t="shared" si="67"/>
        <v>0.49680511182108628</v>
      </c>
      <c r="AR378" s="7">
        <v>44</v>
      </c>
      <c r="AS378" s="7">
        <v>43</v>
      </c>
      <c r="AT378" s="9">
        <f t="shared" si="68"/>
        <v>0.97727272727272729</v>
      </c>
    </row>
    <row r="379" spans="1:46" ht="15" customHeight="1" x14ac:dyDescent="0.2">
      <c r="A379" t="s">
        <v>839</v>
      </c>
      <c r="B379" t="s">
        <v>856</v>
      </c>
      <c r="C379" t="s">
        <v>857</v>
      </c>
      <c r="D379" s="5">
        <v>385552</v>
      </c>
      <c r="E379" t="s">
        <v>53</v>
      </c>
      <c r="F379">
        <v>170</v>
      </c>
      <c r="G379">
        <v>122</v>
      </c>
      <c r="H379" s="6">
        <f t="shared" si="59"/>
        <v>0.71764705882352942</v>
      </c>
      <c r="I379" s="49">
        <v>94</v>
      </c>
      <c r="J379" s="7">
        <v>52</v>
      </c>
      <c r="K379" s="7">
        <v>94</v>
      </c>
      <c r="L379" s="7">
        <v>52</v>
      </c>
      <c r="M379" s="8">
        <v>288</v>
      </c>
      <c r="N379" s="8">
        <v>8</v>
      </c>
      <c r="O379" s="8">
        <v>17</v>
      </c>
      <c r="P379" s="8">
        <v>21</v>
      </c>
      <c r="Q379" s="6">
        <f t="shared" si="58"/>
        <v>2.7777777777777776E-2</v>
      </c>
      <c r="R379" s="6">
        <f t="shared" si="58"/>
        <v>5.9027777777777776E-2</v>
      </c>
      <c r="S379" s="6">
        <f t="shared" si="58"/>
        <v>7.2916666666666671E-2</v>
      </c>
      <c r="T379" s="7">
        <v>581</v>
      </c>
      <c r="U379">
        <v>27</v>
      </c>
      <c r="V379">
        <v>0</v>
      </c>
      <c r="W379" s="9">
        <f t="shared" si="60"/>
        <v>0</v>
      </c>
      <c r="X379" s="7">
        <v>2</v>
      </c>
      <c r="Y379" s="9">
        <f t="shared" si="61"/>
        <v>7.407407407407407E-2</v>
      </c>
      <c r="Z379" s="7">
        <v>2</v>
      </c>
      <c r="AA379" s="9">
        <f t="shared" si="62"/>
        <v>7.407407407407407E-2</v>
      </c>
      <c r="AB379" s="7">
        <v>3</v>
      </c>
      <c r="AC379" s="7">
        <v>0</v>
      </c>
      <c r="AD379" s="9">
        <f t="shared" si="63"/>
        <v>0</v>
      </c>
      <c r="AE379" s="7">
        <v>0</v>
      </c>
      <c r="AF379" s="9">
        <f t="shared" si="64"/>
        <v>0</v>
      </c>
      <c r="AG379" s="7">
        <v>0</v>
      </c>
      <c r="AH379" s="9">
        <f t="shared" si="65"/>
        <v>0</v>
      </c>
      <c r="AI379" s="7">
        <v>398</v>
      </c>
      <c r="AJ379" s="7">
        <v>598</v>
      </c>
      <c r="AK379">
        <v>0</v>
      </c>
      <c r="AL379">
        <v>0</v>
      </c>
      <c r="AM379">
        <v>0</v>
      </c>
      <c r="AN379" s="9" t="str">
        <f t="shared" si="66"/>
        <v>NA</v>
      </c>
      <c r="AO379" s="7">
        <v>559</v>
      </c>
      <c r="AP379" s="7">
        <v>285</v>
      </c>
      <c r="AQ379" s="9">
        <f t="shared" si="67"/>
        <v>0.50983899821109124</v>
      </c>
      <c r="AR379" s="7">
        <v>41</v>
      </c>
      <c r="AS379" s="7">
        <v>38</v>
      </c>
      <c r="AT379" s="9">
        <f t="shared" si="68"/>
        <v>0.92682926829268297</v>
      </c>
    </row>
    <row r="380" spans="1:46" ht="15" customHeight="1" x14ac:dyDescent="0.2">
      <c r="A380" t="s">
        <v>839</v>
      </c>
      <c r="B380" t="s">
        <v>858</v>
      </c>
      <c r="C380" t="s">
        <v>859</v>
      </c>
      <c r="D380" s="5">
        <v>273082</v>
      </c>
      <c r="E380" t="s">
        <v>53</v>
      </c>
      <c r="F380">
        <v>126</v>
      </c>
      <c r="G380">
        <v>118</v>
      </c>
      <c r="H380" s="6">
        <f t="shared" si="59"/>
        <v>0.93650793650793651</v>
      </c>
      <c r="I380" s="49">
        <v>65</v>
      </c>
      <c r="J380" s="7">
        <v>50</v>
      </c>
      <c r="K380" s="7">
        <v>76</v>
      </c>
      <c r="L380" s="7">
        <v>55</v>
      </c>
      <c r="M380" s="8">
        <v>313</v>
      </c>
      <c r="N380" s="8">
        <v>26</v>
      </c>
      <c r="O380" s="8">
        <v>58</v>
      </c>
      <c r="P380" s="8">
        <v>85</v>
      </c>
      <c r="Q380" s="6">
        <f t="shared" si="58"/>
        <v>8.3067092651757185E-2</v>
      </c>
      <c r="R380" s="6">
        <f t="shared" si="58"/>
        <v>0.1853035143769968</v>
      </c>
      <c r="S380" s="6">
        <f t="shared" si="58"/>
        <v>0.27156549520766771</v>
      </c>
      <c r="T380" s="7">
        <v>786</v>
      </c>
      <c r="U380">
        <v>5</v>
      </c>
      <c r="V380">
        <v>0</v>
      </c>
      <c r="W380" s="9">
        <f t="shared" si="60"/>
        <v>0</v>
      </c>
      <c r="X380" s="7">
        <v>0</v>
      </c>
      <c r="Y380" s="9">
        <f t="shared" si="61"/>
        <v>0</v>
      </c>
      <c r="Z380" s="7">
        <v>0</v>
      </c>
      <c r="AA380" s="9">
        <f t="shared" si="62"/>
        <v>0</v>
      </c>
      <c r="AB380" s="7">
        <v>35</v>
      </c>
      <c r="AC380" s="7">
        <v>6</v>
      </c>
      <c r="AD380" s="9">
        <f t="shared" si="63"/>
        <v>0.17142857142857143</v>
      </c>
      <c r="AE380" s="7">
        <v>7</v>
      </c>
      <c r="AF380" s="9">
        <f t="shared" si="64"/>
        <v>0.2</v>
      </c>
      <c r="AG380" s="7">
        <v>12</v>
      </c>
      <c r="AH380" s="9">
        <f t="shared" si="65"/>
        <v>0.34285714285714286</v>
      </c>
      <c r="AI380" s="7">
        <v>550</v>
      </c>
      <c r="AJ380" s="7">
        <v>593</v>
      </c>
      <c r="AK380">
        <v>58</v>
      </c>
      <c r="AL380">
        <v>6</v>
      </c>
      <c r="AM380">
        <v>26</v>
      </c>
      <c r="AN380" s="9">
        <f t="shared" si="66"/>
        <v>0.55172413793103448</v>
      </c>
      <c r="AO380" s="7">
        <v>699</v>
      </c>
      <c r="AP380" s="7">
        <v>277</v>
      </c>
      <c r="AQ380" s="9">
        <f t="shared" si="67"/>
        <v>0.39628040057224606</v>
      </c>
      <c r="AR380" s="7">
        <v>61</v>
      </c>
      <c r="AS380" s="7">
        <v>57</v>
      </c>
      <c r="AT380" s="9">
        <f t="shared" si="68"/>
        <v>0.93442622950819676</v>
      </c>
    </row>
    <row r="381" spans="1:46" ht="15" customHeight="1" x14ac:dyDescent="0.2">
      <c r="A381" t="s">
        <v>839</v>
      </c>
      <c r="B381" t="s">
        <v>860</v>
      </c>
      <c r="C381" t="s">
        <v>861</v>
      </c>
      <c r="D381" s="5">
        <v>808025</v>
      </c>
      <c r="E381" t="s">
        <v>56</v>
      </c>
      <c r="F381">
        <v>540</v>
      </c>
      <c r="G381">
        <v>262</v>
      </c>
      <c r="H381" s="6">
        <f t="shared" si="59"/>
        <v>0.48518518518518516</v>
      </c>
      <c r="I381" s="49">
        <v>46</v>
      </c>
      <c r="J381" s="7">
        <v>22</v>
      </c>
      <c r="K381" s="7">
        <v>46</v>
      </c>
      <c r="L381" s="7">
        <v>22</v>
      </c>
      <c r="M381" s="8">
        <v>1323</v>
      </c>
      <c r="N381" s="8">
        <v>94</v>
      </c>
      <c r="O381" s="8">
        <v>147</v>
      </c>
      <c r="P381" s="8">
        <v>190</v>
      </c>
      <c r="Q381" s="6">
        <f t="shared" si="58"/>
        <v>7.1050642479213902E-2</v>
      </c>
      <c r="R381" s="6">
        <f t="shared" si="58"/>
        <v>0.1111111111111111</v>
      </c>
      <c r="S381" s="6">
        <f t="shared" si="58"/>
        <v>0.14361300075585789</v>
      </c>
      <c r="T381" s="7">
        <v>1635</v>
      </c>
      <c r="U381">
        <v>25</v>
      </c>
      <c r="V381">
        <v>0</v>
      </c>
      <c r="W381" s="9">
        <f t="shared" si="60"/>
        <v>0</v>
      </c>
      <c r="X381" s="7">
        <v>0</v>
      </c>
      <c r="Y381" s="9">
        <f t="shared" si="61"/>
        <v>0</v>
      </c>
      <c r="Z381" s="7">
        <v>0</v>
      </c>
      <c r="AA381" s="9">
        <f t="shared" si="62"/>
        <v>0</v>
      </c>
      <c r="AB381" s="7">
        <v>143</v>
      </c>
      <c r="AC381" s="7">
        <v>12</v>
      </c>
      <c r="AD381" s="9">
        <f t="shared" si="63"/>
        <v>8.3916083916083919E-2</v>
      </c>
      <c r="AE381" s="7">
        <v>6</v>
      </c>
      <c r="AF381" s="9">
        <f t="shared" si="64"/>
        <v>4.195804195804196E-2</v>
      </c>
      <c r="AG381" s="7">
        <v>17</v>
      </c>
      <c r="AH381" s="9">
        <f t="shared" si="65"/>
        <v>0.11888111888111888</v>
      </c>
      <c r="AI381" s="7">
        <v>1301</v>
      </c>
      <c r="AJ381" s="7">
        <v>2322</v>
      </c>
      <c r="AK381">
        <v>3</v>
      </c>
      <c r="AL381">
        <v>1</v>
      </c>
      <c r="AM381">
        <v>2</v>
      </c>
      <c r="AN381" s="9">
        <f t="shared" si="66"/>
        <v>1</v>
      </c>
      <c r="AO381" s="7">
        <v>2404</v>
      </c>
      <c r="AP381" s="7">
        <v>1391</v>
      </c>
      <c r="AQ381" s="9">
        <f t="shared" si="67"/>
        <v>0.57861896838602334</v>
      </c>
      <c r="AR381" s="7">
        <v>62</v>
      </c>
      <c r="AS381" s="7">
        <v>54</v>
      </c>
      <c r="AT381" s="9">
        <f t="shared" si="68"/>
        <v>0.87096774193548387</v>
      </c>
    </row>
    <row r="382" spans="1:46" ht="15" customHeight="1" x14ac:dyDescent="0.2">
      <c r="A382" t="s">
        <v>839</v>
      </c>
      <c r="B382" t="s">
        <v>862</v>
      </c>
      <c r="C382" t="s">
        <v>863</v>
      </c>
      <c r="D382" s="5">
        <v>2459677</v>
      </c>
      <c r="E382" t="s">
        <v>53</v>
      </c>
      <c r="F382">
        <v>137</v>
      </c>
      <c r="G382">
        <v>137</v>
      </c>
      <c r="H382" s="6">
        <f t="shared" si="59"/>
        <v>1</v>
      </c>
      <c r="I382" s="49">
        <v>81</v>
      </c>
      <c r="J382" s="7">
        <v>40</v>
      </c>
      <c r="K382" s="7">
        <v>90</v>
      </c>
      <c r="L382" s="7">
        <v>42</v>
      </c>
      <c r="M382" s="8">
        <v>299</v>
      </c>
      <c r="N382" s="8">
        <v>55</v>
      </c>
      <c r="O382" s="8">
        <v>67</v>
      </c>
      <c r="P382" s="8">
        <v>74</v>
      </c>
      <c r="Q382" s="6">
        <f t="shared" ref="Q382:S405" si="69">IFERROR(N382/$M382,"NA")</f>
        <v>0.18394648829431437</v>
      </c>
      <c r="R382" s="6">
        <f t="shared" si="69"/>
        <v>0.22408026755852842</v>
      </c>
      <c r="S382" s="6">
        <f t="shared" si="69"/>
        <v>0.24749163879598662</v>
      </c>
      <c r="T382" s="7">
        <v>844</v>
      </c>
      <c r="U382">
        <v>45</v>
      </c>
      <c r="V382">
        <v>3</v>
      </c>
      <c r="W382" s="9">
        <f t="shared" si="60"/>
        <v>6.6666666666666666E-2</v>
      </c>
      <c r="X382" s="7">
        <v>15</v>
      </c>
      <c r="Y382" s="9">
        <f t="shared" si="61"/>
        <v>0.33333333333333331</v>
      </c>
      <c r="Z382" s="7">
        <v>17</v>
      </c>
      <c r="AA382" s="9">
        <f t="shared" si="62"/>
        <v>0.37777777777777777</v>
      </c>
      <c r="AB382" s="7">
        <v>13</v>
      </c>
      <c r="AC382" s="7">
        <v>3</v>
      </c>
      <c r="AD382" s="9">
        <f t="shared" si="63"/>
        <v>0.23076923076923078</v>
      </c>
      <c r="AE382" s="7">
        <v>4</v>
      </c>
      <c r="AF382" s="9">
        <f t="shared" si="64"/>
        <v>0.30769230769230771</v>
      </c>
      <c r="AG382" s="7">
        <v>5</v>
      </c>
      <c r="AH382" s="9">
        <f t="shared" si="65"/>
        <v>0.38461538461538464</v>
      </c>
      <c r="AI382" s="7">
        <v>487</v>
      </c>
      <c r="AJ382" s="7">
        <v>532</v>
      </c>
      <c r="AK382">
        <v>92</v>
      </c>
      <c r="AL382">
        <v>2</v>
      </c>
      <c r="AM382">
        <v>13</v>
      </c>
      <c r="AN382" s="9">
        <f t="shared" si="66"/>
        <v>0.16304347826086957</v>
      </c>
      <c r="AO382" s="7">
        <v>701</v>
      </c>
      <c r="AP382" s="7">
        <v>191</v>
      </c>
      <c r="AQ382" s="9">
        <f t="shared" si="67"/>
        <v>0.27246790299572038</v>
      </c>
      <c r="AR382" s="7">
        <v>201</v>
      </c>
      <c r="AS382" s="7">
        <v>187</v>
      </c>
      <c r="AT382" s="9">
        <f t="shared" si="68"/>
        <v>0.93034825870646765</v>
      </c>
    </row>
    <row r="383" spans="1:46" ht="15" customHeight="1" x14ac:dyDescent="0.2">
      <c r="A383" t="s">
        <v>839</v>
      </c>
      <c r="B383" t="s">
        <v>864</v>
      </c>
      <c r="C383" t="s">
        <v>865</v>
      </c>
      <c r="D383" s="5">
        <v>8373285</v>
      </c>
      <c r="E383" t="s">
        <v>53</v>
      </c>
      <c r="F383">
        <v>730</v>
      </c>
      <c r="G383">
        <v>672</v>
      </c>
      <c r="H383" s="6">
        <f t="shared" si="59"/>
        <v>0.92054794520547945</v>
      </c>
      <c r="I383" s="49">
        <v>71</v>
      </c>
      <c r="J383" s="7">
        <v>50</v>
      </c>
      <c r="K383" s="7">
        <v>125</v>
      </c>
      <c r="L383" s="7">
        <v>58</v>
      </c>
      <c r="M383" s="8">
        <v>1297</v>
      </c>
      <c r="N383" s="8">
        <v>155</v>
      </c>
      <c r="O383" s="8">
        <v>240</v>
      </c>
      <c r="P383" s="8">
        <v>329</v>
      </c>
      <c r="Q383" s="6">
        <f t="shared" si="69"/>
        <v>0.1195065535851966</v>
      </c>
      <c r="R383" s="6">
        <f t="shared" si="69"/>
        <v>0.18504240555127216</v>
      </c>
      <c r="S383" s="6">
        <f t="shared" si="69"/>
        <v>0.25366229760986891</v>
      </c>
      <c r="T383" s="7">
        <v>3251</v>
      </c>
      <c r="U383">
        <v>282</v>
      </c>
      <c r="V383">
        <v>9</v>
      </c>
      <c r="W383" s="9">
        <f t="shared" si="60"/>
        <v>3.1914893617021274E-2</v>
      </c>
      <c r="X383" s="7">
        <v>8</v>
      </c>
      <c r="Y383" s="9">
        <f t="shared" si="61"/>
        <v>2.8368794326241134E-2</v>
      </c>
      <c r="Z383" s="7">
        <v>13</v>
      </c>
      <c r="AA383" s="9">
        <f t="shared" si="62"/>
        <v>4.6099290780141841E-2</v>
      </c>
      <c r="AB383" s="7">
        <v>78</v>
      </c>
      <c r="AC383" s="7">
        <v>12</v>
      </c>
      <c r="AD383" s="9">
        <f t="shared" si="63"/>
        <v>0.15384615384615385</v>
      </c>
      <c r="AE383" s="7">
        <v>23</v>
      </c>
      <c r="AF383" s="9">
        <f t="shared" si="64"/>
        <v>0.29487179487179488</v>
      </c>
      <c r="AG383" s="7">
        <v>32</v>
      </c>
      <c r="AH383" s="9">
        <f t="shared" si="65"/>
        <v>0.41025641025641024</v>
      </c>
      <c r="AI383" s="7">
        <v>1878</v>
      </c>
      <c r="AJ383" s="7">
        <v>2081</v>
      </c>
      <c r="AK383">
        <v>689</v>
      </c>
      <c r="AL383">
        <v>113</v>
      </c>
      <c r="AM383">
        <v>182</v>
      </c>
      <c r="AN383" s="9">
        <f t="shared" si="66"/>
        <v>0.42815674891146588</v>
      </c>
      <c r="AO383" s="7">
        <v>2745</v>
      </c>
      <c r="AP383" s="7">
        <v>1324</v>
      </c>
      <c r="AQ383" s="9">
        <f t="shared" si="67"/>
        <v>0.48233151183970857</v>
      </c>
      <c r="AR383" s="7">
        <v>1040</v>
      </c>
      <c r="AS383" s="7">
        <v>985</v>
      </c>
      <c r="AT383" s="9">
        <f t="shared" si="68"/>
        <v>0.94711538461538458</v>
      </c>
    </row>
    <row r="384" spans="1:46" ht="15" customHeight="1" x14ac:dyDescent="0.2">
      <c r="A384" t="s">
        <v>839</v>
      </c>
      <c r="B384" t="s">
        <v>866</v>
      </c>
      <c r="C384" t="s">
        <v>867</v>
      </c>
      <c r="D384" s="5">
        <v>167720</v>
      </c>
      <c r="E384" t="s">
        <v>53</v>
      </c>
      <c r="F384">
        <v>180</v>
      </c>
      <c r="G384">
        <v>174</v>
      </c>
      <c r="H384" s="6">
        <f t="shared" si="59"/>
        <v>0.96666666666666667</v>
      </c>
      <c r="I384" s="49">
        <v>72</v>
      </c>
      <c r="J384" s="7">
        <v>72</v>
      </c>
      <c r="K384" s="7">
        <v>140</v>
      </c>
      <c r="L384" s="7">
        <v>82</v>
      </c>
      <c r="M384" s="8">
        <v>132</v>
      </c>
      <c r="N384" s="8">
        <v>12</v>
      </c>
      <c r="O384" s="8">
        <v>16</v>
      </c>
      <c r="P384" s="8">
        <v>18</v>
      </c>
      <c r="Q384" s="6">
        <f t="shared" si="69"/>
        <v>9.0909090909090912E-2</v>
      </c>
      <c r="R384" s="6">
        <f t="shared" si="69"/>
        <v>0.12121212121212122</v>
      </c>
      <c r="S384" s="6">
        <f t="shared" si="69"/>
        <v>0.13636363636363635</v>
      </c>
      <c r="T384" s="7">
        <v>410</v>
      </c>
      <c r="U384">
        <v>20</v>
      </c>
      <c r="V384">
        <v>13</v>
      </c>
      <c r="W384" s="9">
        <f t="shared" si="60"/>
        <v>0.65</v>
      </c>
      <c r="X384" s="7">
        <v>5</v>
      </c>
      <c r="Y384" s="9">
        <f t="shared" si="61"/>
        <v>0.25</v>
      </c>
      <c r="Z384" s="7">
        <v>13</v>
      </c>
      <c r="AA384" s="9">
        <f t="shared" si="62"/>
        <v>0.65</v>
      </c>
      <c r="AB384" s="7">
        <v>114</v>
      </c>
      <c r="AC384" s="7">
        <v>23</v>
      </c>
      <c r="AD384" s="9">
        <f t="shared" si="63"/>
        <v>0.20175438596491227</v>
      </c>
      <c r="AE384" s="7">
        <v>7</v>
      </c>
      <c r="AF384" s="9">
        <f t="shared" si="64"/>
        <v>6.1403508771929821E-2</v>
      </c>
      <c r="AG384" s="7">
        <v>26</v>
      </c>
      <c r="AH384" s="9">
        <f t="shared" si="65"/>
        <v>0.22807017543859648</v>
      </c>
      <c r="AI384" s="7">
        <v>245</v>
      </c>
      <c r="AJ384" s="7">
        <v>245</v>
      </c>
      <c r="AK384">
        <v>16</v>
      </c>
      <c r="AL384">
        <v>3</v>
      </c>
      <c r="AM384">
        <v>10</v>
      </c>
      <c r="AN384" s="9">
        <f t="shared" si="66"/>
        <v>0.8125</v>
      </c>
      <c r="AO384" s="7">
        <v>421</v>
      </c>
      <c r="AP384" s="7">
        <v>194</v>
      </c>
      <c r="AQ384" s="9">
        <f t="shared" si="67"/>
        <v>0.46080760095011875</v>
      </c>
      <c r="AR384" s="7">
        <v>22</v>
      </c>
      <c r="AS384" s="7">
        <v>21</v>
      </c>
      <c r="AT384" s="9">
        <f t="shared" si="68"/>
        <v>0.95454545454545459</v>
      </c>
    </row>
    <row r="385" spans="1:46" ht="15" customHeight="1" x14ac:dyDescent="0.2">
      <c r="A385" t="s">
        <v>839</v>
      </c>
      <c r="B385" t="s">
        <v>868</v>
      </c>
      <c r="C385" t="s">
        <v>869</v>
      </c>
      <c r="D385" s="5">
        <v>806998</v>
      </c>
      <c r="E385" t="s">
        <v>53</v>
      </c>
      <c r="F385">
        <v>287</v>
      </c>
      <c r="G385">
        <v>287</v>
      </c>
      <c r="H385" s="6">
        <f t="shared" si="59"/>
        <v>1</v>
      </c>
      <c r="I385" s="49">
        <v>74</v>
      </c>
      <c r="J385" s="7">
        <v>41</v>
      </c>
      <c r="K385" s="7">
        <v>110</v>
      </c>
      <c r="L385" s="7">
        <v>53</v>
      </c>
      <c r="M385" s="8">
        <v>238</v>
      </c>
      <c r="N385" s="8">
        <v>20</v>
      </c>
      <c r="O385" s="8">
        <v>35</v>
      </c>
      <c r="P385" s="8">
        <v>55</v>
      </c>
      <c r="Q385" s="6">
        <f t="shared" si="69"/>
        <v>8.4033613445378158E-2</v>
      </c>
      <c r="R385" s="6">
        <f t="shared" si="69"/>
        <v>0.14705882352941177</v>
      </c>
      <c r="S385" s="6">
        <f t="shared" si="69"/>
        <v>0.23109243697478993</v>
      </c>
      <c r="T385" s="7">
        <v>892</v>
      </c>
      <c r="U385">
        <v>14</v>
      </c>
      <c r="V385">
        <v>1</v>
      </c>
      <c r="W385" s="9">
        <f t="shared" si="60"/>
        <v>7.1428571428571425E-2</v>
      </c>
      <c r="X385" s="7">
        <v>2</v>
      </c>
      <c r="Y385" s="9">
        <f t="shared" si="61"/>
        <v>0.14285714285714285</v>
      </c>
      <c r="Z385" s="7">
        <v>3</v>
      </c>
      <c r="AA385" s="9">
        <f t="shared" si="62"/>
        <v>0.21428571428571427</v>
      </c>
      <c r="AB385" s="7">
        <v>9</v>
      </c>
      <c r="AC385" s="7">
        <v>3</v>
      </c>
      <c r="AD385" s="9">
        <f t="shared" si="63"/>
        <v>0.33333333333333331</v>
      </c>
      <c r="AE385" s="7">
        <v>1</v>
      </c>
      <c r="AF385" s="9">
        <f t="shared" si="64"/>
        <v>0.1111111111111111</v>
      </c>
      <c r="AG385" s="7">
        <v>4</v>
      </c>
      <c r="AH385" s="9">
        <f t="shared" si="65"/>
        <v>0.44444444444444442</v>
      </c>
      <c r="AI385" s="7">
        <v>547</v>
      </c>
      <c r="AJ385" s="7">
        <v>568</v>
      </c>
      <c r="AK385">
        <v>0</v>
      </c>
      <c r="AL385">
        <v>0</v>
      </c>
      <c r="AM385">
        <v>0</v>
      </c>
      <c r="AN385" s="9" t="str">
        <f t="shared" si="66"/>
        <v>NA</v>
      </c>
      <c r="AO385" s="7">
        <v>781</v>
      </c>
      <c r="AP385" s="7">
        <v>286</v>
      </c>
      <c r="AQ385" s="9">
        <f t="shared" si="67"/>
        <v>0.36619718309859156</v>
      </c>
      <c r="AR385" s="7">
        <v>49</v>
      </c>
      <c r="AS385" s="7">
        <v>44</v>
      </c>
      <c r="AT385" s="9">
        <f t="shared" si="68"/>
        <v>0.89795918367346939</v>
      </c>
    </row>
    <row r="386" spans="1:46" ht="15" customHeight="1" x14ac:dyDescent="0.2">
      <c r="A386" t="s">
        <v>839</v>
      </c>
      <c r="B386" t="s">
        <v>870</v>
      </c>
      <c r="C386" t="s">
        <v>871</v>
      </c>
      <c r="D386" s="5">
        <v>527157</v>
      </c>
      <c r="E386" t="s">
        <v>53</v>
      </c>
      <c r="F386">
        <v>292</v>
      </c>
      <c r="G386">
        <v>292</v>
      </c>
      <c r="H386" s="6">
        <f t="shared" si="59"/>
        <v>1</v>
      </c>
      <c r="I386" s="49">
        <v>48</v>
      </c>
      <c r="J386" s="7">
        <v>37</v>
      </c>
      <c r="K386" s="7">
        <v>102</v>
      </c>
      <c r="L386" s="7">
        <v>43</v>
      </c>
      <c r="M386" s="8">
        <v>565</v>
      </c>
      <c r="N386" s="8">
        <v>79</v>
      </c>
      <c r="O386" s="8">
        <v>100</v>
      </c>
      <c r="P386" s="8">
        <v>142</v>
      </c>
      <c r="Q386" s="6">
        <f t="shared" si="69"/>
        <v>0.13982300884955753</v>
      </c>
      <c r="R386" s="6">
        <f t="shared" si="69"/>
        <v>0.17699115044247787</v>
      </c>
      <c r="S386" s="6">
        <f t="shared" si="69"/>
        <v>0.25132743362831861</v>
      </c>
      <c r="T386" s="7">
        <v>1369</v>
      </c>
      <c r="U386">
        <v>17</v>
      </c>
      <c r="V386">
        <v>1</v>
      </c>
      <c r="W386" s="9">
        <f t="shared" si="60"/>
        <v>5.8823529411764705E-2</v>
      </c>
      <c r="X386" s="7">
        <v>2</v>
      </c>
      <c r="Y386" s="9">
        <f t="shared" si="61"/>
        <v>0.11764705882352941</v>
      </c>
      <c r="Z386" s="7">
        <v>2</v>
      </c>
      <c r="AA386" s="9">
        <f t="shared" si="62"/>
        <v>0.11764705882352941</v>
      </c>
      <c r="AB386" s="7">
        <v>33</v>
      </c>
      <c r="AC386" s="7">
        <v>12</v>
      </c>
      <c r="AD386" s="9">
        <f t="shared" si="63"/>
        <v>0.36363636363636365</v>
      </c>
      <c r="AE386" s="7">
        <v>5</v>
      </c>
      <c r="AF386" s="9">
        <f t="shared" si="64"/>
        <v>0.15151515151515152</v>
      </c>
      <c r="AG386" s="7">
        <v>15</v>
      </c>
      <c r="AH386" s="9">
        <f t="shared" si="65"/>
        <v>0.45454545454545453</v>
      </c>
      <c r="AI386" s="7">
        <v>892</v>
      </c>
      <c r="AJ386" s="7">
        <v>954</v>
      </c>
      <c r="AK386">
        <v>0</v>
      </c>
      <c r="AL386">
        <v>0</v>
      </c>
      <c r="AM386">
        <v>0</v>
      </c>
      <c r="AN386" s="9" t="str">
        <f t="shared" si="66"/>
        <v>NA</v>
      </c>
      <c r="AO386" s="7">
        <v>1368</v>
      </c>
      <c r="AP386" s="7">
        <v>664</v>
      </c>
      <c r="AQ386" s="9">
        <f t="shared" si="67"/>
        <v>0.4853801169590643</v>
      </c>
      <c r="AR386" s="7">
        <v>46</v>
      </c>
      <c r="AS386" s="7">
        <v>42</v>
      </c>
      <c r="AT386" s="9">
        <f t="shared" si="68"/>
        <v>0.91304347826086951</v>
      </c>
    </row>
    <row r="387" spans="1:46" ht="15" customHeight="1" x14ac:dyDescent="0.2">
      <c r="A387" t="s">
        <v>872</v>
      </c>
      <c r="B387" t="s">
        <v>873</v>
      </c>
      <c r="C387" t="s">
        <v>874</v>
      </c>
      <c r="D387" s="5">
        <v>115754</v>
      </c>
      <c r="E387" t="s">
        <v>56</v>
      </c>
      <c r="F387">
        <v>85</v>
      </c>
      <c r="G387">
        <v>62</v>
      </c>
      <c r="H387" s="6">
        <f t="shared" si="59"/>
        <v>0.72941176470588232</v>
      </c>
      <c r="M387" s="8">
        <v>0</v>
      </c>
      <c r="N387" s="8">
        <v>0</v>
      </c>
      <c r="O387" s="8">
        <v>0</v>
      </c>
      <c r="P387" s="8">
        <v>0</v>
      </c>
      <c r="Q387" s="6" t="str">
        <f t="shared" si="69"/>
        <v>NA</v>
      </c>
      <c r="R387" s="6" t="str">
        <f t="shared" si="69"/>
        <v>NA</v>
      </c>
      <c r="S387" s="6" t="str">
        <f t="shared" si="69"/>
        <v>NA</v>
      </c>
      <c r="W387" s="9" t="str">
        <f t="shared" si="60"/>
        <v>NA</v>
      </c>
      <c r="Y387" s="9" t="str">
        <f t="shared" si="61"/>
        <v>NA</v>
      </c>
      <c r="AA387" s="9" t="str">
        <f t="shared" si="62"/>
        <v>NA</v>
      </c>
      <c r="AD387" s="9" t="str">
        <f t="shared" si="63"/>
        <v>NA</v>
      </c>
      <c r="AF387" s="9" t="str">
        <f t="shared" si="64"/>
        <v>NA</v>
      </c>
      <c r="AH387" s="9" t="str">
        <f t="shared" si="65"/>
        <v>NA</v>
      </c>
      <c r="AI387" s="7">
        <v>0</v>
      </c>
      <c r="AJ387" s="7">
        <v>0</v>
      </c>
      <c r="AN387" s="9" t="str">
        <f t="shared" si="66"/>
        <v>NA</v>
      </c>
      <c r="AQ387" s="9" t="str">
        <f t="shared" si="67"/>
        <v>NA</v>
      </c>
      <c r="AT387" s="9" t="str">
        <f t="shared" si="68"/>
        <v>NA</v>
      </c>
    </row>
    <row r="388" spans="1:46" ht="15" customHeight="1" x14ac:dyDescent="0.2">
      <c r="A388" t="s">
        <v>875</v>
      </c>
      <c r="B388" t="s">
        <v>876</v>
      </c>
      <c r="C388" t="s">
        <v>877</v>
      </c>
      <c r="D388" s="5">
        <v>3231669</v>
      </c>
      <c r="E388" t="s">
        <v>56</v>
      </c>
      <c r="F388">
        <v>432</v>
      </c>
      <c r="G388">
        <v>186</v>
      </c>
      <c r="H388" s="6">
        <f t="shared" ref="H388:H405" si="70">IFERROR(G388/F388,"NA")</f>
        <v>0.43055555555555558</v>
      </c>
      <c r="I388" s="49">
        <v>72</v>
      </c>
      <c r="J388" s="7">
        <v>38</v>
      </c>
      <c r="K388" s="7">
        <v>97</v>
      </c>
      <c r="L388" s="7">
        <v>46</v>
      </c>
      <c r="M388" s="8">
        <v>375</v>
      </c>
      <c r="N388" s="8">
        <v>15</v>
      </c>
      <c r="O388" s="8">
        <v>24</v>
      </c>
      <c r="P388" s="8">
        <v>39</v>
      </c>
      <c r="Q388" s="6">
        <f t="shared" si="69"/>
        <v>0.04</v>
      </c>
      <c r="R388" s="6">
        <f t="shared" si="69"/>
        <v>6.4000000000000001E-2</v>
      </c>
      <c r="S388" s="6">
        <f t="shared" si="69"/>
        <v>0.104</v>
      </c>
      <c r="T388" s="7">
        <v>1255</v>
      </c>
      <c r="U388">
        <v>153</v>
      </c>
      <c r="V388">
        <v>4</v>
      </c>
      <c r="W388" s="9">
        <f t="shared" ref="W388:W405" si="71">IFERROR(V388/U388,"NA")</f>
        <v>2.6143790849673203E-2</v>
      </c>
      <c r="X388" s="7">
        <v>19</v>
      </c>
      <c r="Y388" s="9">
        <f t="shared" ref="Y388:Y405" si="72">IFERROR(X388/U388,"NA")</f>
        <v>0.12418300653594772</v>
      </c>
      <c r="Z388" s="7">
        <v>20</v>
      </c>
      <c r="AA388" s="9">
        <f t="shared" ref="AA388:AA405" si="73">IFERROR(Z388/U388,"NA")</f>
        <v>0.13071895424836602</v>
      </c>
      <c r="AB388" s="7">
        <v>108</v>
      </c>
      <c r="AC388" s="7">
        <v>15</v>
      </c>
      <c r="AD388" s="9">
        <f t="shared" ref="AD388:AD405" si="74">IFERROR(AC388/AB388,"NA")</f>
        <v>0.1388888888888889</v>
      </c>
      <c r="AE388" s="7">
        <v>29</v>
      </c>
      <c r="AF388" s="9">
        <f t="shared" ref="AF388:AF405" si="75">IFERROR(AE388/AB388,"NA")</f>
        <v>0.26851851851851855</v>
      </c>
      <c r="AG388" s="7">
        <v>44</v>
      </c>
      <c r="AH388" s="9">
        <f t="shared" ref="AH388:AH405" si="76">IFERROR(AG388/AB388,"NA")</f>
        <v>0.40740740740740738</v>
      </c>
      <c r="AI388" s="7">
        <v>943</v>
      </c>
      <c r="AJ388" s="7">
        <v>1504</v>
      </c>
      <c r="AK388">
        <v>388</v>
      </c>
      <c r="AL388">
        <v>80</v>
      </c>
      <c r="AM388">
        <v>182</v>
      </c>
      <c r="AN388" s="9">
        <f t="shared" ref="AN388:AN405" si="77">IFERROR(((AM388+AL388)/AK388),"NA")</f>
        <v>0.67525773195876293</v>
      </c>
      <c r="AO388" s="7">
        <v>1018</v>
      </c>
      <c r="AP388" s="7">
        <v>608</v>
      </c>
      <c r="AQ388" s="9">
        <f t="shared" ref="AQ388:AQ405" si="78">IFERROR(AP388/AO388,"NA")</f>
        <v>0.59724950884086447</v>
      </c>
      <c r="AR388" s="7">
        <v>285</v>
      </c>
      <c r="AS388" s="7">
        <v>274</v>
      </c>
      <c r="AT388" s="9">
        <f t="shared" ref="AT388:AT405" si="79">IFERROR(AS388/AR388,"NA")</f>
        <v>0.96140350877192982</v>
      </c>
    </row>
    <row r="389" spans="1:46" ht="15" customHeight="1" x14ac:dyDescent="0.2">
      <c r="A389" t="s">
        <v>875</v>
      </c>
      <c r="B389" t="s">
        <v>878</v>
      </c>
      <c r="C389" t="s">
        <v>879</v>
      </c>
      <c r="D389" s="5">
        <v>1036720</v>
      </c>
      <c r="E389" t="s">
        <v>53</v>
      </c>
      <c r="F389">
        <v>376</v>
      </c>
      <c r="G389">
        <v>37</v>
      </c>
      <c r="H389" s="6">
        <f t="shared" si="70"/>
        <v>9.8404255319148939E-2</v>
      </c>
      <c r="I389" s="49">
        <v>87</v>
      </c>
      <c r="J389" s="7">
        <v>71</v>
      </c>
      <c r="K389" s="7">
        <v>145</v>
      </c>
      <c r="L389" s="7">
        <v>73</v>
      </c>
      <c r="M389" s="8">
        <v>33</v>
      </c>
      <c r="N389" s="8">
        <v>1</v>
      </c>
      <c r="O389" s="8">
        <v>3</v>
      </c>
      <c r="P389" s="8">
        <v>3</v>
      </c>
      <c r="Q389" s="6">
        <f t="shared" si="69"/>
        <v>3.0303030303030304E-2</v>
      </c>
      <c r="R389" s="6">
        <f t="shared" si="69"/>
        <v>9.0909090909090912E-2</v>
      </c>
      <c r="S389" s="6">
        <f t="shared" si="69"/>
        <v>9.0909090909090912E-2</v>
      </c>
      <c r="T389" s="7">
        <v>57</v>
      </c>
      <c r="U389">
        <v>17</v>
      </c>
      <c r="V389">
        <v>0</v>
      </c>
      <c r="W389" s="9">
        <f t="shared" si="71"/>
        <v>0</v>
      </c>
      <c r="X389" s="7">
        <v>0</v>
      </c>
      <c r="Y389" s="9">
        <f t="shared" si="72"/>
        <v>0</v>
      </c>
      <c r="Z389" s="7">
        <v>0</v>
      </c>
      <c r="AA389" s="9">
        <f t="shared" si="73"/>
        <v>0</v>
      </c>
      <c r="AB389" s="7">
        <v>15</v>
      </c>
      <c r="AC389" s="7">
        <v>0</v>
      </c>
      <c r="AD389" s="9">
        <f t="shared" si="74"/>
        <v>0</v>
      </c>
      <c r="AE389" s="7">
        <v>2</v>
      </c>
      <c r="AF389" s="9">
        <f t="shared" si="75"/>
        <v>0.13333333333333333</v>
      </c>
      <c r="AG389" s="7">
        <v>2</v>
      </c>
      <c r="AH389" s="9">
        <f t="shared" si="76"/>
        <v>0.13333333333333333</v>
      </c>
      <c r="AI389" s="7">
        <v>0</v>
      </c>
      <c r="AJ389" s="7">
        <v>255</v>
      </c>
      <c r="AK389">
        <v>11</v>
      </c>
      <c r="AL389">
        <v>1</v>
      </c>
      <c r="AM389">
        <v>1</v>
      </c>
      <c r="AN389" s="9">
        <f t="shared" si="77"/>
        <v>0.18181818181818182</v>
      </c>
      <c r="AO389" s="7">
        <v>176</v>
      </c>
      <c r="AP389" s="7">
        <v>141</v>
      </c>
      <c r="AQ389" s="9">
        <f t="shared" si="78"/>
        <v>0.80113636363636365</v>
      </c>
      <c r="AR389" s="7">
        <v>39</v>
      </c>
      <c r="AS389" s="7">
        <v>38</v>
      </c>
      <c r="AT389" s="9">
        <f t="shared" si="79"/>
        <v>0.97435897435897434</v>
      </c>
    </row>
    <row r="390" spans="1:46" ht="15" customHeight="1" x14ac:dyDescent="0.2">
      <c r="A390" t="s">
        <v>880</v>
      </c>
      <c r="B390" t="s">
        <v>881</v>
      </c>
      <c r="C390" t="s">
        <v>882</v>
      </c>
      <c r="D390" s="5">
        <v>35389214</v>
      </c>
      <c r="E390" t="s">
        <v>90</v>
      </c>
      <c r="F390">
        <v>5836</v>
      </c>
      <c r="G390">
        <v>4638</v>
      </c>
      <c r="H390" s="6">
        <f t="shared" si="70"/>
        <v>0.79472241261137766</v>
      </c>
      <c r="I390" s="49">
        <v>76</v>
      </c>
      <c r="J390" s="7">
        <v>24</v>
      </c>
      <c r="K390" s="7">
        <v>140</v>
      </c>
      <c r="L390" s="7">
        <v>50</v>
      </c>
      <c r="M390" s="8">
        <v>2441</v>
      </c>
      <c r="N390" s="8">
        <v>117</v>
      </c>
      <c r="O390" s="8">
        <v>196</v>
      </c>
      <c r="P390" s="8">
        <v>286</v>
      </c>
      <c r="Q390" s="6">
        <f t="shared" si="69"/>
        <v>4.7931175747644411E-2</v>
      </c>
      <c r="R390" s="6">
        <f t="shared" si="69"/>
        <v>8.0294961081523966E-2</v>
      </c>
      <c r="S390" s="6">
        <f t="shared" si="69"/>
        <v>0.11716509627201967</v>
      </c>
      <c r="T390" s="7">
        <v>11849</v>
      </c>
      <c r="U390">
        <v>1223</v>
      </c>
      <c r="V390">
        <v>12</v>
      </c>
      <c r="W390" s="9">
        <f t="shared" si="71"/>
        <v>9.8119378577269014E-3</v>
      </c>
      <c r="X390" s="7">
        <v>255</v>
      </c>
      <c r="Y390" s="9">
        <f t="shared" si="72"/>
        <v>0.20850367947669665</v>
      </c>
      <c r="Z390" s="7">
        <v>263</v>
      </c>
      <c r="AA390" s="9">
        <f t="shared" si="73"/>
        <v>0.21504497138184792</v>
      </c>
      <c r="AB390" s="7">
        <v>403</v>
      </c>
      <c r="AC390" s="7">
        <v>76</v>
      </c>
      <c r="AD390" s="9">
        <f t="shared" si="74"/>
        <v>0.18858560794044665</v>
      </c>
      <c r="AE390" s="7">
        <v>140</v>
      </c>
      <c r="AF390" s="9">
        <f t="shared" si="75"/>
        <v>0.34739454094292804</v>
      </c>
      <c r="AG390" s="7">
        <v>200</v>
      </c>
      <c r="AH390" s="9">
        <f t="shared" si="76"/>
        <v>0.49627791563275436</v>
      </c>
      <c r="AI390" s="7">
        <v>6574</v>
      </c>
      <c r="AJ390" s="7">
        <v>9330</v>
      </c>
      <c r="AK390">
        <v>1460</v>
      </c>
      <c r="AL390">
        <v>159</v>
      </c>
      <c r="AM390">
        <v>86</v>
      </c>
      <c r="AN390" s="9">
        <f t="shared" si="77"/>
        <v>0.1678082191780822</v>
      </c>
      <c r="AO390" s="7">
        <v>9277</v>
      </c>
      <c r="AP390" s="7">
        <v>2827</v>
      </c>
      <c r="AQ390" s="9">
        <f t="shared" si="78"/>
        <v>0.30473213323272608</v>
      </c>
      <c r="AR390" s="7">
        <v>5656</v>
      </c>
      <c r="AS390" s="7">
        <v>5320</v>
      </c>
      <c r="AT390" s="9">
        <f t="shared" si="79"/>
        <v>0.94059405940594054</v>
      </c>
    </row>
    <row r="391" spans="1:46" ht="15" customHeight="1" x14ac:dyDescent="0.2">
      <c r="A391" t="s">
        <v>880</v>
      </c>
      <c r="B391" t="s">
        <v>883</v>
      </c>
      <c r="C391" t="s">
        <v>884</v>
      </c>
      <c r="D391" s="5">
        <v>6227178</v>
      </c>
      <c r="E391" t="s">
        <v>56</v>
      </c>
      <c r="F391">
        <v>3585</v>
      </c>
      <c r="G391">
        <v>2318</v>
      </c>
      <c r="H391" s="6">
        <f t="shared" si="70"/>
        <v>0.64658298465829844</v>
      </c>
      <c r="I391" s="49">
        <v>46</v>
      </c>
      <c r="J391" s="7">
        <v>23</v>
      </c>
      <c r="K391" s="7">
        <v>91</v>
      </c>
      <c r="L391" s="7">
        <v>35</v>
      </c>
      <c r="M391" s="8">
        <v>5886</v>
      </c>
      <c r="N391" s="8">
        <v>144</v>
      </c>
      <c r="O391" s="8">
        <v>206</v>
      </c>
      <c r="P391" s="8">
        <v>301</v>
      </c>
      <c r="Q391" s="6">
        <f t="shared" si="69"/>
        <v>2.4464831804281346E-2</v>
      </c>
      <c r="R391" s="6">
        <f t="shared" si="69"/>
        <v>3.4998301053346927E-2</v>
      </c>
      <c r="S391" s="6">
        <f t="shared" si="69"/>
        <v>5.1138294257560314E-2</v>
      </c>
      <c r="T391" s="7">
        <v>10758</v>
      </c>
      <c r="U391">
        <v>377</v>
      </c>
      <c r="V391">
        <v>2</v>
      </c>
      <c r="W391" s="9">
        <f t="shared" si="71"/>
        <v>5.3050397877984082E-3</v>
      </c>
      <c r="X391" s="7">
        <v>23</v>
      </c>
      <c r="Y391" s="9">
        <f t="shared" si="72"/>
        <v>6.1007957559681698E-2</v>
      </c>
      <c r="Z391" s="7">
        <v>25</v>
      </c>
      <c r="AA391" s="9">
        <f t="shared" si="73"/>
        <v>6.6312997347480113E-2</v>
      </c>
      <c r="AB391" s="7">
        <v>370</v>
      </c>
      <c r="AC391" s="7">
        <v>64</v>
      </c>
      <c r="AD391" s="9">
        <f t="shared" si="74"/>
        <v>0.17297297297297298</v>
      </c>
      <c r="AE391" s="7">
        <v>87</v>
      </c>
      <c r="AF391" s="9">
        <f t="shared" si="75"/>
        <v>0.23513513513513515</v>
      </c>
      <c r="AG391" s="7">
        <v>143</v>
      </c>
      <c r="AH391" s="9">
        <f t="shared" si="76"/>
        <v>0.38648648648648648</v>
      </c>
      <c r="AI391" s="7">
        <v>7760</v>
      </c>
      <c r="AJ391" s="7">
        <v>11849</v>
      </c>
      <c r="AK391">
        <v>1499</v>
      </c>
      <c r="AL391">
        <v>18</v>
      </c>
      <c r="AM391">
        <v>13</v>
      </c>
      <c r="AN391" s="9">
        <f t="shared" si="77"/>
        <v>2.0680453635757171E-2</v>
      </c>
      <c r="AO391" s="7">
        <v>12146</v>
      </c>
      <c r="AP391" s="7">
        <v>5568</v>
      </c>
      <c r="AQ391" s="9">
        <f t="shared" si="78"/>
        <v>0.45842252593446403</v>
      </c>
      <c r="AR391" s="7">
        <v>2101</v>
      </c>
      <c r="AS391" s="7">
        <v>1852</v>
      </c>
      <c r="AT391" s="9">
        <f t="shared" si="79"/>
        <v>0.88148500713945743</v>
      </c>
    </row>
    <row r="392" spans="1:46" ht="15" customHeight="1" x14ac:dyDescent="0.2">
      <c r="A392" t="s">
        <v>880</v>
      </c>
      <c r="B392" t="s">
        <v>885</v>
      </c>
      <c r="C392" t="s">
        <v>886</v>
      </c>
      <c r="D392" s="5">
        <v>3822547</v>
      </c>
      <c r="E392" t="s">
        <v>53</v>
      </c>
      <c r="F392">
        <v>1079</v>
      </c>
      <c r="G392">
        <v>555</v>
      </c>
      <c r="H392" s="6">
        <f t="shared" si="70"/>
        <v>0.51436515291936979</v>
      </c>
      <c r="I392" s="49">
        <v>60</v>
      </c>
      <c r="J392" s="7">
        <v>51</v>
      </c>
      <c r="K392" s="7">
        <v>138</v>
      </c>
      <c r="L392" s="7">
        <v>86</v>
      </c>
      <c r="M392" s="8">
        <v>2078</v>
      </c>
      <c r="N392" s="8">
        <v>135</v>
      </c>
      <c r="O392" s="8">
        <v>213</v>
      </c>
      <c r="P392" s="8">
        <v>343</v>
      </c>
      <c r="Q392" s="6">
        <f t="shared" si="69"/>
        <v>6.4966313763233877E-2</v>
      </c>
      <c r="R392" s="6">
        <f t="shared" si="69"/>
        <v>0.10250240615976901</v>
      </c>
      <c r="S392" s="6">
        <f t="shared" si="69"/>
        <v>0.16506256015399423</v>
      </c>
      <c r="T392" s="7">
        <v>1400</v>
      </c>
      <c r="U392">
        <v>129</v>
      </c>
      <c r="V392">
        <v>1</v>
      </c>
      <c r="W392" s="9">
        <f t="shared" si="71"/>
        <v>7.7519379844961239E-3</v>
      </c>
      <c r="X392" s="7">
        <v>34</v>
      </c>
      <c r="Y392" s="9">
        <f t="shared" si="72"/>
        <v>0.26356589147286824</v>
      </c>
      <c r="Z392" s="7">
        <v>35</v>
      </c>
      <c r="AA392" s="9">
        <f t="shared" si="73"/>
        <v>0.27131782945736432</v>
      </c>
      <c r="AB392" s="7">
        <v>394</v>
      </c>
      <c r="AC392" s="7">
        <v>50</v>
      </c>
      <c r="AD392" s="9">
        <f t="shared" si="74"/>
        <v>0.12690355329949238</v>
      </c>
      <c r="AE392" s="7">
        <v>106</v>
      </c>
      <c r="AF392" s="9">
        <f t="shared" si="75"/>
        <v>0.26903553299492383</v>
      </c>
      <c r="AG392" s="7">
        <v>148</v>
      </c>
      <c r="AH392" s="9">
        <f t="shared" si="76"/>
        <v>0.37563451776649748</v>
      </c>
      <c r="AI392" s="7">
        <v>1100</v>
      </c>
      <c r="AJ392" s="7">
        <v>3396</v>
      </c>
      <c r="AK392">
        <v>43</v>
      </c>
      <c r="AL392">
        <v>0</v>
      </c>
      <c r="AM392">
        <v>34</v>
      </c>
      <c r="AN392" s="9">
        <f t="shared" si="77"/>
        <v>0.79069767441860461</v>
      </c>
      <c r="AO392" s="7">
        <v>3004</v>
      </c>
      <c r="AP392" s="7">
        <v>1800</v>
      </c>
      <c r="AQ392" s="9">
        <f t="shared" si="78"/>
        <v>0.5992010652463382</v>
      </c>
      <c r="AR392" s="7">
        <v>756</v>
      </c>
      <c r="AS392" s="7">
        <v>701</v>
      </c>
      <c r="AT392" s="9">
        <f t="shared" si="79"/>
        <v>0.92724867724867721</v>
      </c>
    </row>
    <row r="393" spans="1:46" ht="15" customHeight="1" x14ac:dyDescent="0.2">
      <c r="A393" t="s">
        <v>880</v>
      </c>
      <c r="B393" t="s">
        <v>887</v>
      </c>
      <c r="C393" t="s">
        <v>888</v>
      </c>
      <c r="D393" s="5">
        <v>3449147</v>
      </c>
      <c r="E393" t="s">
        <v>53</v>
      </c>
      <c r="F393">
        <v>844</v>
      </c>
      <c r="G393">
        <v>804</v>
      </c>
      <c r="H393" s="6">
        <f t="shared" si="70"/>
        <v>0.95260663507109</v>
      </c>
      <c r="I393" s="49">
        <v>64</v>
      </c>
      <c r="J393" s="7">
        <v>30</v>
      </c>
      <c r="K393" s="7">
        <v>123</v>
      </c>
      <c r="L393" s="7">
        <v>47</v>
      </c>
      <c r="M393" s="8">
        <v>2723</v>
      </c>
      <c r="N393" s="8">
        <v>140</v>
      </c>
      <c r="O393" s="8">
        <v>204</v>
      </c>
      <c r="P393" s="8">
        <v>298</v>
      </c>
      <c r="Q393" s="6">
        <f t="shared" si="69"/>
        <v>5.1413881748071981E-2</v>
      </c>
      <c r="R393" s="6">
        <f t="shared" si="69"/>
        <v>7.4917370547190595E-2</v>
      </c>
      <c r="S393" s="6">
        <f t="shared" si="69"/>
        <v>0.10943811972089607</v>
      </c>
      <c r="T393" s="7">
        <v>4004</v>
      </c>
      <c r="U393">
        <v>203</v>
      </c>
      <c r="V393">
        <v>7</v>
      </c>
      <c r="W393" s="9">
        <f t="shared" si="71"/>
        <v>3.4482758620689655E-2</v>
      </c>
      <c r="X393" s="7">
        <v>85</v>
      </c>
      <c r="Y393" s="9">
        <f t="shared" si="72"/>
        <v>0.41871921182266009</v>
      </c>
      <c r="Z393" s="7">
        <v>89</v>
      </c>
      <c r="AA393" s="9">
        <f t="shared" si="73"/>
        <v>0.43842364532019706</v>
      </c>
      <c r="AB393" s="7">
        <v>190</v>
      </c>
      <c r="AC393" s="7">
        <v>44</v>
      </c>
      <c r="AD393" s="9">
        <f t="shared" si="74"/>
        <v>0.23157894736842105</v>
      </c>
      <c r="AE393" s="7">
        <v>46</v>
      </c>
      <c r="AF393" s="9">
        <f t="shared" si="75"/>
        <v>0.24210526315789474</v>
      </c>
      <c r="AG393" s="7">
        <v>82</v>
      </c>
      <c r="AH393" s="9">
        <f t="shared" si="76"/>
        <v>0.43157894736842106</v>
      </c>
      <c r="AI393" s="7">
        <v>2755</v>
      </c>
      <c r="AJ393" s="7">
        <v>4018</v>
      </c>
      <c r="AK393">
        <v>0</v>
      </c>
      <c r="AL393">
        <v>0</v>
      </c>
      <c r="AM393">
        <v>0</v>
      </c>
      <c r="AN393" s="9" t="str">
        <f t="shared" si="77"/>
        <v>NA</v>
      </c>
      <c r="AO393" s="7">
        <v>4144</v>
      </c>
      <c r="AP393" s="7">
        <v>1759</v>
      </c>
      <c r="AQ393" s="9">
        <f t="shared" si="78"/>
        <v>0.42446911196911197</v>
      </c>
      <c r="AR393" s="7">
        <v>645</v>
      </c>
      <c r="AS393" s="7">
        <v>582</v>
      </c>
      <c r="AT393" s="9">
        <f t="shared" si="79"/>
        <v>0.9023255813953488</v>
      </c>
    </row>
    <row r="394" spans="1:46" ht="15" customHeight="1" x14ac:dyDescent="0.2">
      <c r="A394" t="s">
        <v>880</v>
      </c>
      <c r="B394" t="s">
        <v>889</v>
      </c>
      <c r="C394" t="s">
        <v>890</v>
      </c>
      <c r="D394" s="5">
        <v>7900826</v>
      </c>
      <c r="E394" t="s">
        <v>53</v>
      </c>
      <c r="F394">
        <v>585</v>
      </c>
      <c r="G394">
        <v>542</v>
      </c>
      <c r="H394" s="6">
        <f t="shared" si="70"/>
        <v>0.92649572649572653</v>
      </c>
      <c r="I394" s="49">
        <v>82</v>
      </c>
      <c r="J394" s="7">
        <v>38</v>
      </c>
      <c r="K394" s="7">
        <v>110</v>
      </c>
      <c r="L394" s="7">
        <v>47</v>
      </c>
      <c r="M394" s="8">
        <v>1437</v>
      </c>
      <c r="N394" s="8">
        <v>87</v>
      </c>
      <c r="O394" s="8">
        <v>109</v>
      </c>
      <c r="P394" s="8">
        <v>139</v>
      </c>
      <c r="Q394" s="6">
        <f t="shared" si="69"/>
        <v>6.0542797494780795E-2</v>
      </c>
      <c r="R394" s="6">
        <f t="shared" si="69"/>
        <v>7.5852470424495472E-2</v>
      </c>
      <c r="S394" s="6">
        <f t="shared" si="69"/>
        <v>9.6729297146833676E-2</v>
      </c>
      <c r="T394" s="7">
        <v>2376</v>
      </c>
      <c r="U394">
        <v>434</v>
      </c>
      <c r="V394">
        <v>17</v>
      </c>
      <c r="W394" s="9">
        <f t="shared" si="71"/>
        <v>3.9170506912442393E-2</v>
      </c>
      <c r="X394" s="7">
        <v>95</v>
      </c>
      <c r="Y394" s="9">
        <f t="shared" si="72"/>
        <v>0.21889400921658986</v>
      </c>
      <c r="Z394" s="7">
        <v>105</v>
      </c>
      <c r="AA394" s="9">
        <f t="shared" si="73"/>
        <v>0.24193548387096775</v>
      </c>
      <c r="AB394" s="7">
        <v>166</v>
      </c>
      <c r="AC394" s="7">
        <v>23</v>
      </c>
      <c r="AD394" s="9">
        <f t="shared" si="74"/>
        <v>0.13855421686746988</v>
      </c>
      <c r="AE394" s="7">
        <v>59</v>
      </c>
      <c r="AF394" s="9">
        <f t="shared" si="75"/>
        <v>0.35542168674698793</v>
      </c>
      <c r="AG394" s="7">
        <v>76</v>
      </c>
      <c r="AH394" s="9">
        <f t="shared" si="76"/>
        <v>0.45783132530120479</v>
      </c>
      <c r="AI394" s="7">
        <v>1531</v>
      </c>
      <c r="AJ394" s="7">
        <v>2395</v>
      </c>
      <c r="AK394">
        <v>0</v>
      </c>
      <c r="AL394">
        <v>0</v>
      </c>
      <c r="AM394">
        <v>0</v>
      </c>
      <c r="AN394" s="9" t="str">
        <f t="shared" si="77"/>
        <v>NA</v>
      </c>
      <c r="AO394" s="7">
        <v>2288</v>
      </c>
      <c r="AP394" s="7">
        <v>1057</v>
      </c>
      <c r="AQ394" s="9">
        <f t="shared" si="78"/>
        <v>0.46197552447552448</v>
      </c>
      <c r="AR394" s="7">
        <v>2169</v>
      </c>
      <c r="AS394" s="7">
        <v>2032</v>
      </c>
      <c r="AT394" s="9">
        <f t="shared" si="79"/>
        <v>0.93683725218994929</v>
      </c>
    </row>
    <row r="395" spans="1:46" ht="15" customHeight="1" x14ac:dyDescent="0.2">
      <c r="A395" t="s">
        <v>880</v>
      </c>
      <c r="B395" t="s">
        <v>891</v>
      </c>
      <c r="C395" t="s">
        <v>892</v>
      </c>
      <c r="D395" s="5">
        <v>594588</v>
      </c>
      <c r="E395" t="s">
        <v>53</v>
      </c>
      <c r="F395">
        <v>525</v>
      </c>
      <c r="G395">
        <v>259</v>
      </c>
      <c r="H395" s="6">
        <f t="shared" si="70"/>
        <v>0.49333333333333335</v>
      </c>
      <c r="I395" s="49">
        <v>56</v>
      </c>
      <c r="J395" s="7">
        <v>17</v>
      </c>
      <c r="K395" s="7">
        <v>152</v>
      </c>
      <c r="L395" s="7">
        <v>36</v>
      </c>
      <c r="M395" s="8">
        <v>1060</v>
      </c>
      <c r="N395" s="8">
        <v>48</v>
      </c>
      <c r="O395" s="8">
        <v>94</v>
      </c>
      <c r="P395" s="8">
        <v>119</v>
      </c>
      <c r="Q395" s="6">
        <f t="shared" si="69"/>
        <v>4.5283018867924525E-2</v>
      </c>
      <c r="R395" s="6">
        <f t="shared" si="69"/>
        <v>8.8679245283018862E-2</v>
      </c>
      <c r="S395" s="6">
        <f t="shared" si="69"/>
        <v>0.11226415094339623</v>
      </c>
      <c r="T395" s="7">
        <v>1124</v>
      </c>
      <c r="U395">
        <v>31</v>
      </c>
      <c r="V395">
        <v>0</v>
      </c>
      <c r="W395" s="9">
        <f t="shared" si="71"/>
        <v>0</v>
      </c>
      <c r="X395" s="7">
        <v>0</v>
      </c>
      <c r="Y395" s="9">
        <f t="shared" si="72"/>
        <v>0</v>
      </c>
      <c r="Z395" s="7">
        <v>0</v>
      </c>
      <c r="AA395" s="9">
        <f t="shared" si="73"/>
        <v>0</v>
      </c>
      <c r="AB395" s="7">
        <v>87</v>
      </c>
      <c r="AC395" s="7">
        <v>5</v>
      </c>
      <c r="AD395" s="9">
        <f t="shared" si="74"/>
        <v>5.7471264367816091E-2</v>
      </c>
      <c r="AE395" s="7">
        <v>32</v>
      </c>
      <c r="AF395" s="9">
        <f t="shared" si="75"/>
        <v>0.36781609195402298</v>
      </c>
      <c r="AG395" s="7">
        <v>36</v>
      </c>
      <c r="AH395" s="9">
        <f t="shared" si="76"/>
        <v>0.41379310344827586</v>
      </c>
      <c r="AI395" s="7">
        <v>709</v>
      </c>
      <c r="AJ395" s="7">
        <v>1028</v>
      </c>
      <c r="AK395">
        <v>0</v>
      </c>
      <c r="AL395">
        <v>0</v>
      </c>
      <c r="AM395">
        <v>0</v>
      </c>
      <c r="AN395" s="9" t="str">
        <f t="shared" si="77"/>
        <v>NA</v>
      </c>
      <c r="AO395" s="7">
        <v>1136</v>
      </c>
      <c r="AP395" s="7">
        <v>405</v>
      </c>
      <c r="AQ395" s="9">
        <f t="shared" si="78"/>
        <v>0.35651408450704225</v>
      </c>
      <c r="AR395" s="7">
        <v>259</v>
      </c>
      <c r="AS395" s="7">
        <v>237</v>
      </c>
      <c r="AT395" s="9">
        <f t="shared" si="79"/>
        <v>0.91505791505791501</v>
      </c>
    </row>
    <row r="396" spans="1:46" ht="15" customHeight="1" x14ac:dyDescent="0.2">
      <c r="A396" t="s">
        <v>880</v>
      </c>
      <c r="B396" t="s">
        <v>893</v>
      </c>
      <c r="C396" t="s">
        <v>894</v>
      </c>
      <c r="D396" s="5">
        <v>1517539</v>
      </c>
      <c r="E396" t="s">
        <v>53</v>
      </c>
      <c r="F396">
        <v>453</v>
      </c>
      <c r="G396">
        <v>443</v>
      </c>
      <c r="H396" s="6">
        <f t="shared" si="70"/>
        <v>0.97792494481236203</v>
      </c>
      <c r="I396" s="49">
        <v>41</v>
      </c>
      <c r="J396" s="7">
        <v>20</v>
      </c>
      <c r="K396" s="7">
        <v>93</v>
      </c>
      <c r="L396" s="7">
        <v>32</v>
      </c>
      <c r="M396" s="8">
        <v>1166</v>
      </c>
      <c r="N396" s="8">
        <v>144</v>
      </c>
      <c r="O396" s="8">
        <v>198</v>
      </c>
      <c r="P396" s="8">
        <v>272</v>
      </c>
      <c r="Q396" s="6">
        <f t="shared" si="69"/>
        <v>0.1234991423670669</v>
      </c>
      <c r="R396" s="6">
        <f t="shared" si="69"/>
        <v>0.16981132075471697</v>
      </c>
      <c r="S396" s="6">
        <f t="shared" si="69"/>
        <v>0.23327615780445971</v>
      </c>
      <c r="T396" s="7">
        <v>1903</v>
      </c>
      <c r="U396">
        <v>23</v>
      </c>
      <c r="V396">
        <v>1</v>
      </c>
      <c r="W396" s="9">
        <f t="shared" si="71"/>
        <v>4.3478260869565216E-2</v>
      </c>
      <c r="X396" s="7">
        <v>2</v>
      </c>
      <c r="Y396" s="9">
        <f t="shared" si="72"/>
        <v>8.6956521739130432E-2</v>
      </c>
      <c r="Z396" s="7">
        <v>3</v>
      </c>
      <c r="AA396" s="9">
        <f t="shared" si="73"/>
        <v>0.13043478260869565</v>
      </c>
      <c r="AB396" s="7">
        <v>6</v>
      </c>
      <c r="AC396" s="7">
        <v>0</v>
      </c>
      <c r="AD396" s="9">
        <f t="shared" si="74"/>
        <v>0</v>
      </c>
      <c r="AE396" s="7">
        <v>1</v>
      </c>
      <c r="AF396" s="9">
        <f t="shared" si="75"/>
        <v>0.16666666666666666</v>
      </c>
      <c r="AG396" s="7">
        <v>1</v>
      </c>
      <c r="AH396" s="9">
        <f t="shared" si="76"/>
        <v>0.16666666666666666</v>
      </c>
      <c r="AI396" s="7">
        <v>1263</v>
      </c>
      <c r="AJ396" s="7">
        <v>1442</v>
      </c>
      <c r="AK396">
        <v>309</v>
      </c>
      <c r="AL396">
        <v>76</v>
      </c>
      <c r="AM396">
        <v>33</v>
      </c>
      <c r="AN396" s="9">
        <f t="shared" si="77"/>
        <v>0.35275080906148865</v>
      </c>
      <c r="AO396" s="7">
        <v>1601</v>
      </c>
      <c r="AP396" s="7">
        <v>536</v>
      </c>
      <c r="AQ396" s="9">
        <f t="shared" si="78"/>
        <v>0.33479075577763895</v>
      </c>
      <c r="AR396" s="7">
        <v>350</v>
      </c>
      <c r="AS396" s="7">
        <v>326</v>
      </c>
      <c r="AT396" s="9">
        <f t="shared" si="79"/>
        <v>0.93142857142857138</v>
      </c>
    </row>
    <row r="397" spans="1:46" ht="15" customHeight="1" x14ac:dyDescent="0.2">
      <c r="A397" t="s">
        <v>895</v>
      </c>
      <c r="B397" t="s">
        <v>896</v>
      </c>
      <c r="C397" t="s">
        <v>897</v>
      </c>
      <c r="D397" s="5">
        <v>8773084</v>
      </c>
      <c r="E397" t="s">
        <v>56</v>
      </c>
      <c r="F397">
        <v>2948</v>
      </c>
      <c r="G397">
        <v>2544</v>
      </c>
      <c r="H397" s="6">
        <f t="shared" si="70"/>
        <v>0.86295793758480321</v>
      </c>
      <c r="I397" s="49">
        <v>44</v>
      </c>
      <c r="J397" s="7">
        <v>27</v>
      </c>
      <c r="K397" s="7">
        <v>90</v>
      </c>
      <c r="L397" s="7">
        <v>36</v>
      </c>
      <c r="M397" s="8">
        <v>3703</v>
      </c>
      <c r="N397" s="8">
        <v>310</v>
      </c>
      <c r="O397" s="8">
        <v>542</v>
      </c>
      <c r="P397" s="8">
        <v>779</v>
      </c>
      <c r="Q397" s="6">
        <f t="shared" si="69"/>
        <v>8.371590602214421E-2</v>
      </c>
      <c r="R397" s="6">
        <f t="shared" si="69"/>
        <v>0.14636780988387793</v>
      </c>
      <c r="S397" s="6">
        <f t="shared" si="69"/>
        <v>0.21036997029435592</v>
      </c>
      <c r="T397" s="7">
        <v>12515</v>
      </c>
      <c r="U397">
        <v>255</v>
      </c>
      <c r="V397">
        <v>30</v>
      </c>
      <c r="W397" s="9">
        <f t="shared" si="71"/>
        <v>0.11764705882352941</v>
      </c>
      <c r="X397" s="7">
        <v>60</v>
      </c>
      <c r="Y397" s="9">
        <f t="shared" si="72"/>
        <v>0.23529411764705882</v>
      </c>
      <c r="Z397" s="7">
        <v>81</v>
      </c>
      <c r="AA397" s="9">
        <f t="shared" si="73"/>
        <v>0.31764705882352939</v>
      </c>
      <c r="AB397" s="7">
        <v>377</v>
      </c>
      <c r="AC397" s="7">
        <v>125</v>
      </c>
      <c r="AD397" s="9">
        <f t="shared" si="74"/>
        <v>0.33156498673740054</v>
      </c>
      <c r="AE397" s="7">
        <v>79</v>
      </c>
      <c r="AF397" s="9">
        <f t="shared" si="75"/>
        <v>0.20954907161803712</v>
      </c>
      <c r="AG397" s="7">
        <v>181</v>
      </c>
      <c r="AH397" s="9">
        <f t="shared" si="76"/>
        <v>0.48010610079575594</v>
      </c>
      <c r="AI397" s="7">
        <v>8320</v>
      </c>
      <c r="AJ397" s="7">
        <v>9284</v>
      </c>
      <c r="AK397">
        <v>493</v>
      </c>
      <c r="AL397">
        <v>164</v>
      </c>
      <c r="AM397">
        <v>169</v>
      </c>
      <c r="AN397" s="9">
        <f t="shared" si="77"/>
        <v>0.67545638945233266</v>
      </c>
      <c r="AO397" s="7">
        <v>11038</v>
      </c>
      <c r="AP397" s="7">
        <v>5330</v>
      </c>
      <c r="AQ397" s="9">
        <f t="shared" si="78"/>
        <v>0.482877332850154</v>
      </c>
      <c r="AR397" s="7">
        <v>478</v>
      </c>
      <c r="AS397" s="7">
        <v>431</v>
      </c>
      <c r="AT397" s="9">
        <f t="shared" si="79"/>
        <v>0.90167364016736407</v>
      </c>
    </row>
    <row r="398" spans="1:46" ht="15" customHeight="1" x14ac:dyDescent="0.2">
      <c r="A398" t="s">
        <v>895</v>
      </c>
      <c r="B398" t="s">
        <v>898</v>
      </c>
      <c r="C398" t="s">
        <v>899</v>
      </c>
      <c r="D398" s="5">
        <v>10127898</v>
      </c>
      <c r="E398" t="s">
        <v>90</v>
      </c>
      <c r="F398">
        <v>1519</v>
      </c>
      <c r="G398">
        <v>1404</v>
      </c>
      <c r="H398" s="6">
        <f t="shared" si="70"/>
        <v>0.92429229756418696</v>
      </c>
      <c r="I398" s="49">
        <v>48</v>
      </c>
      <c r="J398" s="7">
        <v>22</v>
      </c>
      <c r="K398" s="7">
        <v>94</v>
      </c>
      <c r="L398" s="7">
        <v>30</v>
      </c>
      <c r="M398" s="8">
        <v>1572</v>
      </c>
      <c r="N398" s="8">
        <v>253</v>
      </c>
      <c r="O398" s="8">
        <v>359</v>
      </c>
      <c r="P398" s="8">
        <v>483</v>
      </c>
      <c r="Q398" s="6">
        <f t="shared" si="69"/>
        <v>0.16094147582697202</v>
      </c>
      <c r="R398" s="6">
        <f t="shared" si="69"/>
        <v>0.22837150127226463</v>
      </c>
      <c r="S398" s="6">
        <f t="shared" si="69"/>
        <v>0.30725190839694655</v>
      </c>
      <c r="T398" s="7">
        <v>6577</v>
      </c>
      <c r="U398">
        <v>767</v>
      </c>
      <c r="V398">
        <v>25</v>
      </c>
      <c r="W398" s="9">
        <f t="shared" si="71"/>
        <v>3.259452411994785E-2</v>
      </c>
      <c r="X398" s="7">
        <v>294</v>
      </c>
      <c r="Y398" s="9">
        <f t="shared" si="72"/>
        <v>0.3833116036505867</v>
      </c>
      <c r="Z398" s="7">
        <v>310</v>
      </c>
      <c r="AA398" s="9">
        <f t="shared" si="73"/>
        <v>0.4041720990873533</v>
      </c>
      <c r="AB398" s="7">
        <v>595</v>
      </c>
      <c r="AC398" s="7">
        <v>80</v>
      </c>
      <c r="AD398" s="9">
        <f t="shared" si="74"/>
        <v>0.13445378151260504</v>
      </c>
      <c r="AE398" s="7">
        <v>98</v>
      </c>
      <c r="AF398" s="9">
        <f t="shared" si="75"/>
        <v>0.16470588235294117</v>
      </c>
      <c r="AG398" s="7">
        <v>165</v>
      </c>
      <c r="AH398" s="9">
        <f t="shared" si="76"/>
        <v>0.27731092436974791</v>
      </c>
      <c r="AI398" s="7">
        <v>4071</v>
      </c>
      <c r="AJ398" s="7">
        <v>4359</v>
      </c>
      <c r="AK398">
        <v>1101</v>
      </c>
      <c r="AL398">
        <v>151</v>
      </c>
      <c r="AM398">
        <v>96</v>
      </c>
      <c r="AN398" s="9">
        <f t="shared" si="77"/>
        <v>0.22434150772025432</v>
      </c>
      <c r="AO398" s="7">
        <v>3600</v>
      </c>
      <c r="AP398" s="7">
        <v>1581</v>
      </c>
      <c r="AQ398" s="9">
        <f t="shared" si="78"/>
        <v>0.43916666666666665</v>
      </c>
      <c r="AR398" s="7">
        <v>1375</v>
      </c>
      <c r="AS398" s="7">
        <v>1322</v>
      </c>
      <c r="AT398" s="9">
        <f t="shared" si="79"/>
        <v>0.96145454545454545</v>
      </c>
    </row>
    <row r="399" spans="1:46" ht="15" customHeight="1" x14ac:dyDescent="0.2">
      <c r="A399" t="s">
        <v>895</v>
      </c>
      <c r="B399" t="s">
        <v>900</v>
      </c>
      <c r="C399" t="s">
        <v>901</v>
      </c>
      <c r="D399" s="5">
        <v>1055535</v>
      </c>
      <c r="E399" t="s">
        <v>53</v>
      </c>
      <c r="F399">
        <v>230</v>
      </c>
      <c r="G399">
        <v>222</v>
      </c>
      <c r="H399" s="6">
        <f t="shared" si="70"/>
        <v>0.9652173913043478</v>
      </c>
      <c r="I399" s="49">
        <v>47</v>
      </c>
      <c r="J399" s="7">
        <v>20</v>
      </c>
      <c r="K399" s="7">
        <v>82</v>
      </c>
      <c r="L399" s="7">
        <v>26</v>
      </c>
      <c r="M399" s="8">
        <v>192</v>
      </c>
      <c r="N399" s="8">
        <v>17</v>
      </c>
      <c r="O399" s="8">
        <v>25</v>
      </c>
      <c r="P399" s="8">
        <v>33</v>
      </c>
      <c r="Q399" s="6">
        <f t="shared" si="69"/>
        <v>8.8541666666666671E-2</v>
      </c>
      <c r="R399" s="6">
        <f t="shared" si="69"/>
        <v>0.13020833333333334</v>
      </c>
      <c r="S399" s="6">
        <f t="shared" si="69"/>
        <v>0.171875</v>
      </c>
      <c r="T399" s="7">
        <v>909</v>
      </c>
      <c r="U399">
        <v>32</v>
      </c>
      <c r="V399">
        <v>0</v>
      </c>
      <c r="W399" s="9">
        <f t="shared" si="71"/>
        <v>0</v>
      </c>
      <c r="X399" s="7">
        <v>6</v>
      </c>
      <c r="Y399" s="9">
        <f t="shared" si="72"/>
        <v>0.1875</v>
      </c>
      <c r="Z399" s="7">
        <v>6</v>
      </c>
      <c r="AA399" s="9">
        <f t="shared" si="73"/>
        <v>0.1875</v>
      </c>
      <c r="AB399" s="7">
        <v>17</v>
      </c>
      <c r="AC399" s="7">
        <v>1</v>
      </c>
      <c r="AD399" s="9">
        <f t="shared" si="74"/>
        <v>5.8823529411764705E-2</v>
      </c>
      <c r="AE399" s="7">
        <v>4</v>
      </c>
      <c r="AF399" s="9">
        <f t="shared" si="75"/>
        <v>0.23529411764705882</v>
      </c>
      <c r="AG399" s="7">
        <v>4</v>
      </c>
      <c r="AH399" s="9">
        <f t="shared" si="76"/>
        <v>0.23529411764705882</v>
      </c>
      <c r="AI399" s="7">
        <v>652</v>
      </c>
      <c r="AJ399" s="7">
        <v>698</v>
      </c>
      <c r="AK399">
        <v>42</v>
      </c>
      <c r="AL399">
        <v>12</v>
      </c>
      <c r="AM399">
        <v>23</v>
      </c>
      <c r="AN399" s="9">
        <f t="shared" si="77"/>
        <v>0.83333333333333337</v>
      </c>
      <c r="AO399" s="7">
        <v>837</v>
      </c>
      <c r="AP399" s="7">
        <v>322</v>
      </c>
      <c r="AQ399" s="9">
        <f t="shared" si="78"/>
        <v>0.38470728793309439</v>
      </c>
      <c r="AR399" s="7">
        <v>86</v>
      </c>
      <c r="AS399" s="7">
        <v>80</v>
      </c>
      <c r="AT399" s="9">
        <f t="shared" si="79"/>
        <v>0.93023255813953487</v>
      </c>
    </row>
    <row r="400" spans="1:46" ht="15" customHeight="1" x14ac:dyDescent="0.2">
      <c r="A400" t="s">
        <v>895</v>
      </c>
      <c r="B400" t="s">
        <v>902</v>
      </c>
      <c r="C400" t="s">
        <v>903</v>
      </c>
      <c r="D400" s="5">
        <v>3633373</v>
      </c>
      <c r="E400" t="s">
        <v>53</v>
      </c>
      <c r="F400">
        <v>589</v>
      </c>
      <c r="G400">
        <v>520</v>
      </c>
      <c r="H400" s="6">
        <f t="shared" si="70"/>
        <v>0.88285229202037352</v>
      </c>
      <c r="I400" s="49">
        <v>47</v>
      </c>
      <c r="J400" s="7">
        <v>24</v>
      </c>
      <c r="K400" s="7">
        <v>79</v>
      </c>
      <c r="L400" s="7">
        <v>33</v>
      </c>
      <c r="M400" s="8">
        <v>943</v>
      </c>
      <c r="N400" s="8">
        <v>64</v>
      </c>
      <c r="O400" s="8">
        <v>137</v>
      </c>
      <c r="P400" s="8">
        <v>198</v>
      </c>
      <c r="Q400" s="6">
        <f t="shared" si="69"/>
        <v>6.7868504772004248E-2</v>
      </c>
      <c r="R400" s="6">
        <f t="shared" si="69"/>
        <v>0.14528101802757157</v>
      </c>
      <c r="S400" s="6">
        <f t="shared" si="69"/>
        <v>0.20996818663838812</v>
      </c>
      <c r="T400" s="7">
        <v>3078</v>
      </c>
      <c r="U400">
        <v>215</v>
      </c>
      <c r="V400">
        <v>6</v>
      </c>
      <c r="W400" s="9">
        <f t="shared" si="71"/>
        <v>2.7906976744186046E-2</v>
      </c>
      <c r="X400" s="7">
        <v>48</v>
      </c>
      <c r="Y400" s="9">
        <f t="shared" si="72"/>
        <v>0.22325581395348837</v>
      </c>
      <c r="Z400" s="7">
        <v>51</v>
      </c>
      <c r="AA400" s="9">
        <f t="shared" si="73"/>
        <v>0.23720930232558141</v>
      </c>
      <c r="AB400" s="7">
        <v>208</v>
      </c>
      <c r="AC400" s="7">
        <v>27</v>
      </c>
      <c r="AD400" s="9">
        <f t="shared" si="74"/>
        <v>0.12980769230769232</v>
      </c>
      <c r="AE400" s="7">
        <v>33</v>
      </c>
      <c r="AF400" s="9">
        <f t="shared" si="75"/>
        <v>0.15865384615384615</v>
      </c>
      <c r="AG400" s="7">
        <v>57</v>
      </c>
      <c r="AH400" s="9">
        <f t="shared" si="76"/>
        <v>0.27403846153846156</v>
      </c>
      <c r="AI400" s="7">
        <v>1692</v>
      </c>
      <c r="AJ400" s="7">
        <v>2008</v>
      </c>
      <c r="AK400">
        <v>247</v>
      </c>
      <c r="AL400">
        <v>44</v>
      </c>
      <c r="AM400">
        <v>105</v>
      </c>
      <c r="AN400" s="9">
        <f t="shared" si="77"/>
        <v>0.60323886639676116</v>
      </c>
      <c r="AO400" s="7">
        <v>1631</v>
      </c>
      <c r="AP400" s="7">
        <v>772</v>
      </c>
      <c r="AQ400" s="9">
        <f t="shared" si="78"/>
        <v>0.47332924586143471</v>
      </c>
      <c r="AR400" s="7">
        <v>994</v>
      </c>
      <c r="AS400" s="7">
        <v>893</v>
      </c>
      <c r="AT400" s="9">
        <f t="shared" si="79"/>
        <v>0.89839034205231383</v>
      </c>
    </row>
    <row r="401" spans="1:46" ht="15" customHeight="1" x14ac:dyDescent="0.2">
      <c r="A401" t="s">
        <v>904</v>
      </c>
      <c r="B401" t="s">
        <v>905</v>
      </c>
      <c r="C401" t="s">
        <v>906</v>
      </c>
      <c r="D401" s="5">
        <v>412132</v>
      </c>
      <c r="E401" t="s">
        <v>53</v>
      </c>
      <c r="F401">
        <v>77</v>
      </c>
      <c r="G401">
        <v>77</v>
      </c>
      <c r="H401" s="6">
        <f t="shared" si="70"/>
        <v>1</v>
      </c>
      <c r="I401" s="49">
        <v>58</v>
      </c>
      <c r="J401" s="7">
        <v>26</v>
      </c>
      <c r="K401" s="7">
        <v>74</v>
      </c>
      <c r="L401" s="7">
        <v>33</v>
      </c>
      <c r="M401" s="8">
        <v>156</v>
      </c>
      <c r="N401" s="8">
        <v>22</v>
      </c>
      <c r="O401" s="8">
        <v>29</v>
      </c>
      <c r="P401" s="8">
        <v>35</v>
      </c>
      <c r="Q401" s="6">
        <f t="shared" si="69"/>
        <v>0.14102564102564102</v>
      </c>
      <c r="R401" s="6">
        <f t="shared" si="69"/>
        <v>0.1858974358974359</v>
      </c>
      <c r="S401" s="6">
        <f t="shared" si="69"/>
        <v>0.22435897435897437</v>
      </c>
      <c r="T401" s="7">
        <v>290</v>
      </c>
      <c r="U401">
        <v>8</v>
      </c>
      <c r="V401">
        <v>0</v>
      </c>
      <c r="W401" s="9">
        <f t="shared" si="71"/>
        <v>0</v>
      </c>
      <c r="X401" s="7">
        <v>0</v>
      </c>
      <c r="Y401" s="9">
        <f t="shared" si="72"/>
        <v>0</v>
      </c>
      <c r="Z401" s="7">
        <v>0</v>
      </c>
      <c r="AA401" s="9">
        <f t="shared" si="73"/>
        <v>0</v>
      </c>
      <c r="AB401" s="7">
        <v>11</v>
      </c>
      <c r="AC401" s="7">
        <v>8</v>
      </c>
      <c r="AD401" s="9">
        <f t="shared" si="74"/>
        <v>0.72727272727272729</v>
      </c>
      <c r="AE401" s="7">
        <v>2</v>
      </c>
      <c r="AF401" s="9">
        <f t="shared" si="75"/>
        <v>0.18181818181818182</v>
      </c>
      <c r="AG401" s="7">
        <v>9</v>
      </c>
      <c r="AH401" s="9">
        <f t="shared" si="76"/>
        <v>0.81818181818181823</v>
      </c>
      <c r="AI401" s="7">
        <v>218</v>
      </c>
      <c r="AJ401" s="7">
        <v>251</v>
      </c>
      <c r="AK401">
        <v>300</v>
      </c>
      <c r="AL401">
        <v>63</v>
      </c>
      <c r="AM401">
        <v>131</v>
      </c>
      <c r="AN401" s="9">
        <f t="shared" si="77"/>
        <v>0.64666666666666661</v>
      </c>
      <c r="AO401" s="7">
        <v>295</v>
      </c>
      <c r="AP401" s="7">
        <v>157</v>
      </c>
      <c r="AQ401" s="9">
        <f t="shared" si="78"/>
        <v>0.53220338983050852</v>
      </c>
      <c r="AR401" s="7">
        <v>14</v>
      </c>
      <c r="AS401" s="7">
        <v>13</v>
      </c>
      <c r="AT401" s="9">
        <f t="shared" si="79"/>
        <v>0.9285714285714286</v>
      </c>
    </row>
    <row r="402" spans="1:46" ht="15" customHeight="1" x14ac:dyDescent="0.2">
      <c r="A402" t="s">
        <v>904</v>
      </c>
      <c r="B402" t="s">
        <v>907</v>
      </c>
      <c r="C402" t="s">
        <v>908</v>
      </c>
      <c r="D402" s="5">
        <v>2205883</v>
      </c>
      <c r="E402" t="s">
        <v>53</v>
      </c>
      <c r="F402">
        <v>240</v>
      </c>
      <c r="G402">
        <v>237</v>
      </c>
      <c r="H402" s="6">
        <f t="shared" si="70"/>
        <v>0.98750000000000004</v>
      </c>
      <c r="I402" s="49">
        <v>41</v>
      </c>
      <c r="J402" s="7">
        <v>20</v>
      </c>
      <c r="K402" s="7">
        <v>60</v>
      </c>
      <c r="L402" s="7">
        <v>25</v>
      </c>
      <c r="M402" s="8">
        <v>815</v>
      </c>
      <c r="N402" s="8">
        <v>151</v>
      </c>
      <c r="O402" s="8">
        <v>203</v>
      </c>
      <c r="P402" s="8">
        <v>255</v>
      </c>
      <c r="Q402" s="6">
        <f t="shared" si="69"/>
        <v>0.18527607361963191</v>
      </c>
      <c r="R402" s="6">
        <f t="shared" si="69"/>
        <v>0.249079754601227</v>
      </c>
      <c r="S402" s="6">
        <f t="shared" si="69"/>
        <v>0.31288343558282211</v>
      </c>
      <c r="T402" s="7">
        <v>1343</v>
      </c>
      <c r="U402">
        <v>90</v>
      </c>
      <c r="V402">
        <v>2</v>
      </c>
      <c r="W402" s="9">
        <f t="shared" si="71"/>
        <v>2.2222222222222223E-2</v>
      </c>
      <c r="X402" s="7">
        <v>10</v>
      </c>
      <c r="Y402" s="9">
        <f t="shared" si="72"/>
        <v>0.1111111111111111</v>
      </c>
      <c r="Z402" s="7">
        <v>12</v>
      </c>
      <c r="AA402" s="9">
        <f t="shared" si="73"/>
        <v>0.13333333333333333</v>
      </c>
      <c r="AB402" s="7">
        <v>141</v>
      </c>
      <c r="AC402" s="7">
        <v>14</v>
      </c>
      <c r="AD402" s="9">
        <f t="shared" si="74"/>
        <v>9.9290780141843976E-2</v>
      </c>
      <c r="AE402" s="7">
        <v>21</v>
      </c>
      <c r="AF402" s="9">
        <f t="shared" si="75"/>
        <v>0.14893617021276595</v>
      </c>
      <c r="AG402" s="7">
        <v>31</v>
      </c>
      <c r="AH402" s="9">
        <f t="shared" si="76"/>
        <v>0.21985815602836881</v>
      </c>
      <c r="AI402" s="7">
        <v>984</v>
      </c>
      <c r="AJ402" s="7">
        <v>1036</v>
      </c>
      <c r="AK402">
        <v>267</v>
      </c>
      <c r="AL402">
        <v>57</v>
      </c>
      <c r="AM402">
        <v>165</v>
      </c>
      <c r="AN402" s="9">
        <f t="shared" si="77"/>
        <v>0.8314606741573034</v>
      </c>
      <c r="AO402" s="7">
        <v>1195</v>
      </c>
      <c r="AP402" s="7">
        <v>515</v>
      </c>
      <c r="AQ402" s="9">
        <f t="shared" si="78"/>
        <v>0.43096234309623432</v>
      </c>
      <c r="AR402" s="7">
        <v>578</v>
      </c>
      <c r="AS402" s="7">
        <v>537</v>
      </c>
      <c r="AT402" s="9">
        <f t="shared" si="79"/>
        <v>0.9290657439446367</v>
      </c>
    </row>
    <row r="403" spans="1:46" ht="15" customHeight="1" x14ac:dyDescent="0.2">
      <c r="A403" t="s">
        <v>904</v>
      </c>
      <c r="B403" t="s">
        <v>909</v>
      </c>
      <c r="C403" t="s">
        <v>910</v>
      </c>
      <c r="D403" s="5">
        <v>1223874</v>
      </c>
      <c r="E403" t="s">
        <v>53</v>
      </c>
      <c r="F403">
        <v>414</v>
      </c>
      <c r="G403">
        <v>242</v>
      </c>
      <c r="H403" s="6">
        <f t="shared" si="70"/>
        <v>0.58454106280193241</v>
      </c>
      <c r="I403" s="49">
        <v>58</v>
      </c>
      <c r="J403" s="7">
        <v>34</v>
      </c>
      <c r="K403" s="7">
        <v>91</v>
      </c>
      <c r="L403" s="7">
        <v>45</v>
      </c>
      <c r="M403" s="8">
        <v>913</v>
      </c>
      <c r="N403" s="8">
        <v>156</v>
      </c>
      <c r="O403" s="8">
        <v>193</v>
      </c>
      <c r="P403" s="8">
        <v>232</v>
      </c>
      <c r="Q403" s="6">
        <f t="shared" si="69"/>
        <v>0.17086527929901424</v>
      </c>
      <c r="R403" s="6">
        <f t="shared" si="69"/>
        <v>0.21139101861993428</v>
      </c>
      <c r="S403" s="6">
        <f t="shared" si="69"/>
        <v>0.25410733844468786</v>
      </c>
      <c r="T403" s="7">
        <v>1191</v>
      </c>
      <c r="U403">
        <v>70</v>
      </c>
      <c r="V403">
        <v>0</v>
      </c>
      <c r="W403" s="9">
        <f t="shared" si="71"/>
        <v>0</v>
      </c>
      <c r="X403" s="7">
        <v>2</v>
      </c>
      <c r="Y403" s="9">
        <f t="shared" si="72"/>
        <v>2.8571428571428571E-2</v>
      </c>
      <c r="Z403" s="7">
        <v>2</v>
      </c>
      <c r="AA403" s="9">
        <f t="shared" si="73"/>
        <v>2.8571428571428571E-2</v>
      </c>
      <c r="AB403" s="7">
        <v>56</v>
      </c>
      <c r="AC403" s="7">
        <v>13</v>
      </c>
      <c r="AD403" s="9">
        <f t="shared" si="74"/>
        <v>0.23214285714285715</v>
      </c>
      <c r="AE403" s="7">
        <v>16</v>
      </c>
      <c r="AF403" s="9">
        <f t="shared" si="75"/>
        <v>0.2857142857142857</v>
      </c>
      <c r="AG403" s="7">
        <v>27</v>
      </c>
      <c r="AH403" s="9">
        <f t="shared" si="76"/>
        <v>0.48214285714285715</v>
      </c>
      <c r="AI403" s="7">
        <v>834</v>
      </c>
      <c r="AJ403" s="7">
        <v>911</v>
      </c>
      <c r="AK403">
        <v>72</v>
      </c>
      <c r="AL403">
        <v>16</v>
      </c>
      <c r="AM403">
        <v>43</v>
      </c>
      <c r="AN403" s="9">
        <f t="shared" si="77"/>
        <v>0.81944444444444442</v>
      </c>
      <c r="AO403" s="7">
        <v>1034</v>
      </c>
      <c r="AP403" s="7">
        <v>863</v>
      </c>
      <c r="AQ403" s="9">
        <f t="shared" si="78"/>
        <v>0.83462282398452614</v>
      </c>
      <c r="AR403" s="7">
        <v>135</v>
      </c>
      <c r="AS403" s="7">
        <v>130</v>
      </c>
      <c r="AT403" s="9">
        <f t="shared" si="79"/>
        <v>0.96296296296296291</v>
      </c>
    </row>
    <row r="404" spans="1:46" ht="15" customHeight="1" x14ac:dyDescent="0.2">
      <c r="A404" t="s">
        <v>904</v>
      </c>
      <c r="B404" t="s">
        <v>911</v>
      </c>
      <c r="C404" t="s">
        <v>912</v>
      </c>
      <c r="D404" s="5">
        <v>3806212</v>
      </c>
      <c r="E404" t="s">
        <v>56</v>
      </c>
      <c r="F404">
        <v>805</v>
      </c>
      <c r="G404">
        <v>577</v>
      </c>
      <c r="H404" s="6">
        <f t="shared" si="70"/>
        <v>0.71677018633540368</v>
      </c>
      <c r="I404" s="49">
        <v>55</v>
      </c>
      <c r="J404" s="7">
        <v>26</v>
      </c>
      <c r="K404" s="7">
        <v>71</v>
      </c>
      <c r="L404" s="7">
        <v>29</v>
      </c>
      <c r="M404" s="8">
        <v>1103</v>
      </c>
      <c r="N404" s="8">
        <v>138</v>
      </c>
      <c r="O404" s="8">
        <v>168</v>
      </c>
      <c r="P404" s="8">
        <v>225</v>
      </c>
      <c r="Q404" s="6">
        <f t="shared" si="69"/>
        <v>0.12511332728921123</v>
      </c>
      <c r="R404" s="6">
        <f t="shared" si="69"/>
        <v>0.15231187669990934</v>
      </c>
      <c r="S404" s="6">
        <f t="shared" si="69"/>
        <v>0.20398912058023572</v>
      </c>
      <c r="T404" s="7">
        <v>2970</v>
      </c>
      <c r="U404">
        <v>134</v>
      </c>
      <c r="V404">
        <v>8</v>
      </c>
      <c r="W404" s="9">
        <f t="shared" si="71"/>
        <v>5.9701492537313432E-2</v>
      </c>
      <c r="X404" s="7">
        <v>6</v>
      </c>
      <c r="Y404" s="9">
        <f t="shared" si="72"/>
        <v>4.4776119402985072E-2</v>
      </c>
      <c r="Z404" s="7">
        <v>14</v>
      </c>
      <c r="AA404" s="9">
        <f t="shared" si="73"/>
        <v>0.1044776119402985</v>
      </c>
      <c r="AB404" s="7">
        <v>113</v>
      </c>
      <c r="AC404" s="7">
        <v>19</v>
      </c>
      <c r="AD404" s="9">
        <f t="shared" si="74"/>
        <v>0.16814159292035399</v>
      </c>
      <c r="AE404" s="7">
        <v>8</v>
      </c>
      <c r="AF404" s="9">
        <f t="shared" si="75"/>
        <v>7.0796460176991149E-2</v>
      </c>
      <c r="AG404" s="7">
        <v>27</v>
      </c>
      <c r="AH404" s="9">
        <f t="shared" si="76"/>
        <v>0.23893805309734514</v>
      </c>
      <c r="AI404" s="7">
        <v>2114</v>
      </c>
      <c r="AJ404" s="7">
        <v>2855</v>
      </c>
      <c r="AK404">
        <v>461</v>
      </c>
      <c r="AL404">
        <v>129</v>
      </c>
      <c r="AM404">
        <v>162</v>
      </c>
      <c r="AN404" s="9">
        <f t="shared" si="77"/>
        <v>0.63123644251626898</v>
      </c>
      <c r="AO404" s="7">
        <v>3191</v>
      </c>
      <c r="AP404" s="7">
        <v>1529</v>
      </c>
      <c r="AQ404" s="9">
        <f t="shared" si="78"/>
        <v>0.47916013788780948</v>
      </c>
      <c r="AR404" s="7">
        <v>413</v>
      </c>
      <c r="AS404" s="7">
        <v>381</v>
      </c>
      <c r="AT404" s="9">
        <f t="shared" si="79"/>
        <v>0.92251815980629537</v>
      </c>
    </row>
    <row r="405" spans="1:46" ht="15" customHeight="1" x14ac:dyDescent="0.2">
      <c r="A405" t="s">
        <v>913</v>
      </c>
      <c r="B405" t="s">
        <v>914</v>
      </c>
      <c r="C405" t="s">
        <v>915</v>
      </c>
      <c r="D405" s="5">
        <v>300615</v>
      </c>
      <c r="E405" t="s">
        <v>56</v>
      </c>
      <c r="F405">
        <v>654</v>
      </c>
      <c r="G405">
        <v>504</v>
      </c>
      <c r="H405" s="6">
        <f t="shared" si="70"/>
        <v>0.77064220183486243</v>
      </c>
      <c r="I405" s="49">
        <v>42</v>
      </c>
      <c r="J405" s="7">
        <v>13</v>
      </c>
      <c r="K405" s="7">
        <v>77</v>
      </c>
      <c r="L405" s="7">
        <v>22</v>
      </c>
      <c r="M405" s="8">
        <v>427</v>
      </c>
      <c r="N405" s="8">
        <v>65</v>
      </c>
      <c r="O405" s="8">
        <v>86</v>
      </c>
      <c r="P405" s="8">
        <v>158</v>
      </c>
      <c r="Q405" s="6">
        <f t="shared" si="69"/>
        <v>0.1522248243559719</v>
      </c>
      <c r="R405" s="6">
        <f t="shared" si="69"/>
        <v>0.20140515222482436</v>
      </c>
      <c r="S405" s="6">
        <f t="shared" si="69"/>
        <v>0.37002341920374709</v>
      </c>
      <c r="T405" s="7">
        <v>2989</v>
      </c>
      <c r="U405">
        <v>20</v>
      </c>
      <c r="V405">
        <v>20</v>
      </c>
      <c r="W405" s="9">
        <f t="shared" si="71"/>
        <v>1</v>
      </c>
      <c r="X405" s="7">
        <v>0</v>
      </c>
      <c r="Y405" s="9">
        <f t="shared" si="72"/>
        <v>0</v>
      </c>
      <c r="Z405" s="7">
        <v>0</v>
      </c>
      <c r="AA405" s="9">
        <f t="shared" si="73"/>
        <v>0</v>
      </c>
      <c r="AB405" s="7">
        <v>94</v>
      </c>
      <c r="AC405" s="7">
        <v>14</v>
      </c>
      <c r="AD405" s="9">
        <f t="shared" si="74"/>
        <v>0.14893617021276595</v>
      </c>
      <c r="AE405" s="7">
        <v>5</v>
      </c>
      <c r="AF405" s="9">
        <f t="shared" si="75"/>
        <v>5.3191489361702128E-2</v>
      </c>
      <c r="AG405" s="7">
        <v>19</v>
      </c>
      <c r="AH405" s="9">
        <f t="shared" si="76"/>
        <v>0.20212765957446807</v>
      </c>
      <c r="AI405" s="7">
        <v>2138</v>
      </c>
      <c r="AJ405" s="7">
        <v>2147</v>
      </c>
      <c r="AK405">
        <v>293</v>
      </c>
      <c r="AL405">
        <v>34</v>
      </c>
      <c r="AM405">
        <v>191</v>
      </c>
      <c r="AN405" s="9">
        <f t="shared" si="77"/>
        <v>0.76791808873720135</v>
      </c>
      <c r="AO405" s="7">
        <v>2540</v>
      </c>
      <c r="AP405" s="7">
        <v>734</v>
      </c>
      <c r="AQ405" s="9">
        <f t="shared" si="78"/>
        <v>0.28897637795275588</v>
      </c>
      <c r="AR405" s="7">
        <v>25</v>
      </c>
      <c r="AS405" s="7">
        <v>21</v>
      </c>
      <c r="AT405" s="9">
        <f t="shared" si="79"/>
        <v>0.84</v>
      </c>
    </row>
    <row r="406" spans="1:46" x14ac:dyDescent="0.2">
      <c r="A406" s="40" t="s">
        <v>916</v>
      </c>
      <c r="B406" s="40"/>
      <c r="C406" s="40"/>
      <c r="D406" s="40"/>
      <c r="E406" s="40"/>
    </row>
    <row r="407" spans="1:46" x14ac:dyDescent="0.2">
      <c r="A407" s="40" t="s">
        <v>922</v>
      </c>
      <c r="B407" s="40"/>
      <c r="C407" s="40"/>
      <c r="D407" s="40"/>
      <c r="E407" s="40"/>
      <c r="AI407" s="9"/>
      <c r="AJ407" s="9"/>
    </row>
    <row r="408" spans="1:46" x14ac:dyDescent="0.2">
      <c r="AI408" s="9"/>
      <c r="AJ408" s="9"/>
    </row>
  </sheetData>
  <autoFilter ref="A2:AT405" xr:uid="{00000000-0009-0000-0000-000000000000}">
    <sortState ref="A4:IS402">
      <sortCondition ref="C2:C402"/>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05"/>
  <sheetViews>
    <sheetView topLeftCell="B1" workbookViewId="0">
      <selection activeCell="I1" sqref="I1:I1048576"/>
    </sheetView>
  </sheetViews>
  <sheetFormatPr baseColWidth="10" defaultColWidth="8.83203125" defaultRowHeight="15" x14ac:dyDescent="0.2"/>
  <cols>
    <col min="1" max="1" width="7.83203125" bestFit="1" customWidth="1"/>
    <col min="2" max="2" width="66" customWidth="1"/>
    <col min="3" max="3" width="11.1640625" bestFit="1" customWidth="1"/>
    <col min="4" max="4" width="19.5" style="11" bestFit="1" customWidth="1"/>
    <col min="5" max="5" width="40.1640625" bestFit="1" customWidth="1"/>
    <col min="6" max="7" width="13" bestFit="1" customWidth="1"/>
    <col min="8" max="8" width="13.5" bestFit="1" customWidth="1"/>
    <col min="9" max="9" width="11.1640625" style="41" bestFit="1" customWidth="1"/>
    <col min="10" max="10" width="12.5" bestFit="1" customWidth="1"/>
    <col min="11" max="12" width="13.5" bestFit="1" customWidth="1"/>
    <col min="13" max="13" width="13.6640625" bestFit="1" customWidth="1"/>
    <col min="14" max="14" width="13.5" bestFit="1" customWidth="1"/>
    <col min="15" max="15" width="12.5" bestFit="1" customWidth="1"/>
    <col min="16" max="17" width="13.5" bestFit="1" customWidth="1"/>
    <col min="18" max="18" width="12.5" bestFit="1" customWidth="1"/>
    <col min="19" max="19" width="13.5" bestFit="1" customWidth="1"/>
    <col min="20" max="20" width="10.83203125" bestFit="1" customWidth="1"/>
    <col min="21" max="21" width="13.33203125" bestFit="1" customWidth="1"/>
    <col min="22" max="23" width="13.5" bestFit="1" customWidth="1"/>
    <col min="24" max="27" width="13" bestFit="1" customWidth="1"/>
    <col min="28" max="28" width="13.33203125" bestFit="1" customWidth="1"/>
    <col min="29" max="30" width="13.5" bestFit="1" customWidth="1"/>
    <col min="31" max="34" width="13" bestFit="1" customWidth="1"/>
    <col min="35" max="36" width="13.5" bestFit="1" customWidth="1"/>
    <col min="37" max="37" width="13.6640625" bestFit="1" customWidth="1"/>
    <col min="38" max="39" width="13.5" bestFit="1" customWidth="1"/>
    <col min="40" max="40" width="13.6640625" bestFit="1" customWidth="1"/>
    <col min="41" max="41" width="12.5" bestFit="1" customWidth="1"/>
    <col min="42" max="42" width="13.5" bestFit="1" customWidth="1"/>
    <col min="43" max="43" width="13" bestFit="1" customWidth="1"/>
    <col min="44" max="45" width="13.5" bestFit="1" customWidth="1"/>
    <col min="46" max="46" width="8.6640625" bestFit="1" customWidth="1"/>
  </cols>
  <sheetData>
    <row r="1" spans="1:46" ht="14.25" customHeight="1" x14ac:dyDescent="0.2">
      <c r="A1" s="42"/>
      <c r="B1" s="42"/>
      <c r="C1" s="42"/>
      <c r="D1" s="43"/>
      <c r="E1" s="45"/>
      <c r="F1" s="16"/>
      <c r="G1" s="18" t="s">
        <v>2</v>
      </c>
      <c r="H1" s="16"/>
      <c r="I1" s="52"/>
      <c r="J1" s="21"/>
      <c r="K1" s="21" t="s">
        <v>3</v>
      </c>
      <c r="L1" s="21"/>
      <c r="M1" s="23"/>
      <c r="N1" s="24"/>
      <c r="O1" s="24"/>
      <c r="P1" s="25" t="s">
        <v>4</v>
      </c>
      <c r="Q1" s="24"/>
      <c r="R1" s="24"/>
      <c r="S1" s="19"/>
      <c r="T1" s="26" t="s">
        <v>5</v>
      </c>
      <c r="U1" s="23"/>
      <c r="V1" s="24"/>
      <c r="W1" s="24"/>
      <c r="X1" s="24"/>
      <c r="Y1" s="24"/>
      <c r="Z1" s="24"/>
      <c r="AA1" s="25" t="s">
        <v>6</v>
      </c>
      <c r="AB1" s="24"/>
      <c r="AC1" s="24"/>
      <c r="AD1" s="24"/>
      <c r="AE1" s="24"/>
      <c r="AF1" s="24"/>
      <c r="AG1" s="24"/>
      <c r="AH1" s="24"/>
      <c r="AI1" s="29" t="s">
        <v>7</v>
      </c>
      <c r="AJ1" s="21"/>
      <c r="AK1" s="23"/>
      <c r="AL1" s="24"/>
      <c r="AM1" s="24"/>
      <c r="AN1" s="24"/>
      <c r="AO1" s="25" t="s">
        <v>8</v>
      </c>
      <c r="AP1" s="24"/>
      <c r="AQ1" s="24"/>
      <c r="AR1" s="24"/>
      <c r="AS1" s="24"/>
      <c r="AT1" s="19"/>
    </row>
    <row r="2" spans="1:46" ht="144" x14ac:dyDescent="0.2">
      <c r="A2" s="50" t="s">
        <v>0</v>
      </c>
      <c r="B2" s="51" t="s">
        <v>1043</v>
      </c>
      <c r="C2" s="51" t="s">
        <v>1042</v>
      </c>
      <c r="D2" s="44" t="s">
        <v>921</v>
      </c>
      <c r="E2" s="46" t="s">
        <v>1</v>
      </c>
      <c r="F2" s="30" t="s">
        <v>9</v>
      </c>
      <c r="G2" s="1" t="s">
        <v>10</v>
      </c>
      <c r="H2" s="17" t="s">
        <v>11</v>
      </c>
      <c r="I2" s="53" t="s">
        <v>12</v>
      </c>
      <c r="J2" s="2" t="s">
        <v>13</v>
      </c>
      <c r="K2" s="2" t="s">
        <v>14</v>
      </c>
      <c r="L2" s="22" t="s">
        <v>15</v>
      </c>
      <c r="M2" s="3" t="s">
        <v>16</v>
      </c>
      <c r="N2" s="3" t="s">
        <v>17</v>
      </c>
      <c r="O2" s="3" t="s">
        <v>18</v>
      </c>
      <c r="P2" s="3" t="s">
        <v>19</v>
      </c>
      <c r="Q2" s="3" t="s">
        <v>20</v>
      </c>
      <c r="R2" s="3" t="s">
        <v>21</v>
      </c>
      <c r="S2" s="3" t="s">
        <v>22</v>
      </c>
      <c r="T2" s="27" t="s">
        <v>23</v>
      </c>
      <c r="U2" s="3" t="s">
        <v>24</v>
      </c>
      <c r="V2" s="3" t="s">
        <v>25</v>
      </c>
      <c r="W2" s="3" t="s">
        <v>26</v>
      </c>
      <c r="X2" s="3" t="s">
        <v>27</v>
      </c>
      <c r="Y2" s="3" t="s">
        <v>28</v>
      </c>
      <c r="Z2" s="3" t="s">
        <v>29</v>
      </c>
      <c r="AA2" s="3" t="s">
        <v>30</v>
      </c>
      <c r="AB2" s="3" t="s">
        <v>31</v>
      </c>
      <c r="AC2" s="3" t="s">
        <v>32</v>
      </c>
      <c r="AD2" s="3" t="s">
        <v>33</v>
      </c>
      <c r="AE2" s="3" t="s">
        <v>34</v>
      </c>
      <c r="AF2" s="3" t="s">
        <v>35</v>
      </c>
      <c r="AG2" s="3" t="s">
        <v>36</v>
      </c>
      <c r="AH2" s="28" t="s">
        <v>37</v>
      </c>
      <c r="AI2" s="2" t="s">
        <v>38</v>
      </c>
      <c r="AJ2" s="22" t="s">
        <v>39</v>
      </c>
      <c r="AK2" s="3" t="s">
        <v>925</v>
      </c>
      <c r="AL2" s="3" t="s">
        <v>927</v>
      </c>
      <c r="AM2" s="3" t="s">
        <v>928</v>
      </c>
      <c r="AN2" s="3" t="s">
        <v>43</v>
      </c>
      <c r="AO2" s="3" t="s">
        <v>44</v>
      </c>
      <c r="AP2" s="3" t="s">
        <v>45</v>
      </c>
      <c r="AQ2" s="3" t="s">
        <v>929</v>
      </c>
      <c r="AR2" s="3" t="s">
        <v>930</v>
      </c>
      <c r="AS2" s="3" t="s">
        <v>931</v>
      </c>
      <c r="AT2" s="3" t="s">
        <v>926</v>
      </c>
    </row>
    <row r="3" spans="1:46" x14ac:dyDescent="0.2">
      <c r="A3" t="s">
        <v>50</v>
      </c>
      <c r="B3" t="s">
        <v>51</v>
      </c>
      <c r="C3" t="s">
        <v>52</v>
      </c>
      <c r="D3" s="13">
        <v>2936677</v>
      </c>
      <c r="E3" s="7" t="s">
        <v>53</v>
      </c>
      <c r="F3">
        <v>933</v>
      </c>
      <c r="G3">
        <v>827</v>
      </c>
      <c r="H3" s="6">
        <v>0.88638799571275451</v>
      </c>
      <c r="I3" s="41">
        <v>34</v>
      </c>
      <c r="J3">
        <v>12</v>
      </c>
      <c r="K3">
        <v>68</v>
      </c>
      <c r="L3">
        <v>22</v>
      </c>
      <c r="M3">
        <v>871</v>
      </c>
      <c r="N3">
        <v>172</v>
      </c>
      <c r="O3">
        <v>213</v>
      </c>
      <c r="P3">
        <v>261</v>
      </c>
      <c r="Q3" s="6">
        <v>0.19747416762342135</v>
      </c>
      <c r="R3" s="6">
        <v>0.24454649827784156</v>
      </c>
      <c r="S3" s="6">
        <v>0.29965556831228474</v>
      </c>
      <c r="T3">
        <v>3609</v>
      </c>
      <c r="U3">
        <v>75</v>
      </c>
      <c r="V3">
        <v>3</v>
      </c>
      <c r="W3" s="6">
        <v>0.04</v>
      </c>
      <c r="X3">
        <v>13</v>
      </c>
      <c r="Y3" s="6">
        <v>0.17333333333333334</v>
      </c>
      <c r="Z3">
        <v>15</v>
      </c>
      <c r="AA3" s="6">
        <v>0.2</v>
      </c>
      <c r="AB3">
        <v>108</v>
      </c>
      <c r="AC3">
        <v>12</v>
      </c>
      <c r="AD3" s="6">
        <v>0.1111111111111111</v>
      </c>
      <c r="AE3">
        <v>39</v>
      </c>
      <c r="AF3" s="6">
        <v>0.3611111111111111</v>
      </c>
      <c r="AG3">
        <v>47</v>
      </c>
      <c r="AH3" s="6">
        <v>0.43518518518518517</v>
      </c>
      <c r="AI3">
        <v>2061</v>
      </c>
      <c r="AJ3">
        <v>2235</v>
      </c>
      <c r="AK3">
        <v>83</v>
      </c>
      <c r="AL3">
        <v>20</v>
      </c>
      <c r="AM3">
        <v>5</v>
      </c>
      <c r="AN3" s="6">
        <v>0.30120481927710846</v>
      </c>
      <c r="AO3">
        <v>3058</v>
      </c>
      <c r="AP3">
        <v>718</v>
      </c>
      <c r="AQ3" s="6">
        <v>0.23479398299542184</v>
      </c>
      <c r="AR3">
        <v>502</v>
      </c>
      <c r="AS3">
        <v>403</v>
      </c>
      <c r="AT3" s="6">
        <v>0.8027888446215139</v>
      </c>
    </row>
    <row r="4" spans="1:46" x14ac:dyDescent="0.2">
      <c r="A4" t="s">
        <v>50</v>
      </c>
      <c r="B4" t="s">
        <v>54</v>
      </c>
      <c r="C4" t="s">
        <v>55</v>
      </c>
      <c r="D4" s="13">
        <v>760458</v>
      </c>
      <c r="E4" s="7" t="s">
        <v>56</v>
      </c>
      <c r="F4">
        <v>535</v>
      </c>
      <c r="G4">
        <v>422</v>
      </c>
      <c r="H4" s="6">
        <v>0.78878504672897198</v>
      </c>
      <c r="I4" s="41">
        <v>47</v>
      </c>
      <c r="J4">
        <v>14</v>
      </c>
      <c r="K4">
        <v>76</v>
      </c>
      <c r="L4">
        <v>22</v>
      </c>
      <c r="M4">
        <v>168</v>
      </c>
      <c r="N4">
        <v>3</v>
      </c>
      <c r="O4">
        <v>7</v>
      </c>
      <c r="P4">
        <v>13</v>
      </c>
      <c r="Q4" s="6">
        <v>1.7857142857142856E-2</v>
      </c>
      <c r="R4" s="6">
        <v>4.1666666666666664E-2</v>
      </c>
      <c r="S4" s="6">
        <v>7.7380952380952384E-2</v>
      </c>
      <c r="T4">
        <v>1989</v>
      </c>
      <c r="U4">
        <v>75</v>
      </c>
      <c r="V4">
        <v>3</v>
      </c>
      <c r="W4" s="6">
        <v>0.04</v>
      </c>
      <c r="X4">
        <v>12</v>
      </c>
      <c r="Y4" s="6">
        <v>0.16</v>
      </c>
      <c r="Z4">
        <v>13</v>
      </c>
      <c r="AA4" s="6">
        <v>0.17333333333333334</v>
      </c>
      <c r="AB4">
        <v>40</v>
      </c>
      <c r="AC4">
        <v>2</v>
      </c>
      <c r="AD4" s="6">
        <v>0.05</v>
      </c>
      <c r="AE4">
        <v>10</v>
      </c>
      <c r="AF4" s="6">
        <v>0.25</v>
      </c>
      <c r="AG4">
        <v>12</v>
      </c>
      <c r="AH4" s="6">
        <v>0.3</v>
      </c>
      <c r="AI4">
        <v>1339</v>
      </c>
      <c r="AJ4">
        <v>1528</v>
      </c>
      <c r="AK4">
        <v>72</v>
      </c>
      <c r="AL4">
        <v>0</v>
      </c>
      <c r="AM4">
        <v>3</v>
      </c>
      <c r="AN4" s="6">
        <v>4.1666666666666664E-2</v>
      </c>
      <c r="AO4">
        <v>1737</v>
      </c>
      <c r="AP4">
        <v>512</v>
      </c>
      <c r="AQ4" s="6">
        <v>0.29476108232584919</v>
      </c>
      <c r="AR4">
        <v>194</v>
      </c>
      <c r="AS4">
        <v>173</v>
      </c>
      <c r="AT4" s="6">
        <v>0.89175257731958768</v>
      </c>
    </row>
    <row r="5" spans="1:46" x14ac:dyDescent="0.2">
      <c r="A5" t="s">
        <v>57</v>
      </c>
      <c r="B5" t="s">
        <v>58</v>
      </c>
      <c r="C5" t="s">
        <v>59</v>
      </c>
      <c r="D5" s="13">
        <v>8909627</v>
      </c>
      <c r="E5" t="s">
        <v>53</v>
      </c>
      <c r="F5">
        <v>1029</v>
      </c>
      <c r="G5">
        <v>885</v>
      </c>
      <c r="H5" s="6">
        <v>0.86005830903790093</v>
      </c>
      <c r="I5" s="41">
        <v>45</v>
      </c>
      <c r="J5">
        <v>14</v>
      </c>
      <c r="K5">
        <v>74</v>
      </c>
      <c r="L5">
        <v>18</v>
      </c>
      <c r="M5">
        <v>604</v>
      </c>
      <c r="N5">
        <v>108</v>
      </c>
      <c r="O5">
        <v>138</v>
      </c>
      <c r="P5">
        <v>173</v>
      </c>
      <c r="Q5" s="6">
        <v>0.17880794701986755</v>
      </c>
      <c r="R5" s="6">
        <v>0.22847682119205298</v>
      </c>
      <c r="S5" s="6">
        <v>0.28642384105960267</v>
      </c>
      <c r="T5">
        <v>4436</v>
      </c>
      <c r="U5">
        <v>590</v>
      </c>
      <c r="V5">
        <v>48</v>
      </c>
      <c r="W5" s="6">
        <v>8.1355932203389825E-2</v>
      </c>
      <c r="X5">
        <v>113</v>
      </c>
      <c r="Y5" s="6">
        <v>0.19152542372881357</v>
      </c>
      <c r="Z5">
        <v>146</v>
      </c>
      <c r="AA5" s="6">
        <v>0.24745762711864408</v>
      </c>
      <c r="AB5">
        <v>270</v>
      </c>
      <c r="AC5">
        <v>41</v>
      </c>
      <c r="AD5" s="6">
        <v>0.15185185185185185</v>
      </c>
      <c r="AE5">
        <v>44</v>
      </c>
      <c r="AF5" s="6">
        <v>0.16296296296296298</v>
      </c>
      <c r="AG5">
        <v>78</v>
      </c>
      <c r="AH5" s="6">
        <v>0.28888888888888886</v>
      </c>
      <c r="AI5">
        <v>2755</v>
      </c>
      <c r="AJ5">
        <v>3121</v>
      </c>
      <c r="AK5">
        <v>569</v>
      </c>
      <c r="AL5">
        <v>314</v>
      </c>
      <c r="AM5">
        <v>26</v>
      </c>
      <c r="AN5" s="6">
        <v>0.5975395430579965</v>
      </c>
      <c r="AO5">
        <v>4361</v>
      </c>
      <c r="AP5">
        <v>1031</v>
      </c>
      <c r="AQ5" s="6">
        <v>0.23641366659023161</v>
      </c>
      <c r="AR5">
        <v>1388</v>
      </c>
      <c r="AS5">
        <v>1258</v>
      </c>
      <c r="AT5" s="6">
        <v>0.90634005763688763</v>
      </c>
    </row>
    <row r="6" spans="1:46" x14ac:dyDescent="0.2">
      <c r="A6" t="s">
        <v>57</v>
      </c>
      <c r="B6" t="s">
        <v>60</v>
      </c>
      <c r="C6" t="s">
        <v>61</v>
      </c>
      <c r="D6" s="13">
        <v>3851277</v>
      </c>
      <c r="E6" t="s">
        <v>53</v>
      </c>
      <c r="F6">
        <v>391</v>
      </c>
      <c r="G6">
        <v>355</v>
      </c>
      <c r="H6" s="6">
        <v>0.90792838874680304</v>
      </c>
      <c r="I6" s="41">
        <v>31</v>
      </c>
      <c r="J6">
        <v>10</v>
      </c>
      <c r="K6">
        <v>51</v>
      </c>
      <c r="L6">
        <v>12</v>
      </c>
      <c r="M6">
        <v>560</v>
      </c>
      <c r="N6">
        <v>52</v>
      </c>
      <c r="O6">
        <v>78</v>
      </c>
      <c r="P6">
        <v>125</v>
      </c>
      <c r="Q6" s="6">
        <v>9.285714285714286E-2</v>
      </c>
      <c r="R6" s="6">
        <v>0.13928571428571429</v>
      </c>
      <c r="S6" s="6">
        <v>0.22321428571428573</v>
      </c>
      <c r="T6">
        <v>2487</v>
      </c>
      <c r="U6">
        <v>143</v>
      </c>
      <c r="V6">
        <v>4</v>
      </c>
      <c r="W6" s="6">
        <v>2.7972027972027972E-2</v>
      </c>
      <c r="X6">
        <v>34</v>
      </c>
      <c r="Y6" s="6">
        <v>0.23776223776223776</v>
      </c>
      <c r="Z6">
        <v>37</v>
      </c>
      <c r="AA6" s="6">
        <v>0.25874125874125875</v>
      </c>
      <c r="AB6">
        <v>164</v>
      </c>
      <c r="AC6">
        <v>35</v>
      </c>
      <c r="AD6" s="6">
        <v>0.21341463414634146</v>
      </c>
      <c r="AE6">
        <v>29</v>
      </c>
      <c r="AF6" s="6">
        <v>0.17682926829268292</v>
      </c>
      <c r="AG6">
        <v>62</v>
      </c>
      <c r="AH6" s="6">
        <v>0.37804878048780488</v>
      </c>
      <c r="AI6">
        <v>1740</v>
      </c>
      <c r="AJ6">
        <v>1915</v>
      </c>
      <c r="AK6">
        <v>106</v>
      </c>
      <c r="AL6">
        <v>19</v>
      </c>
      <c r="AM6">
        <v>22</v>
      </c>
      <c r="AN6" s="6">
        <v>0.3867924528301887</v>
      </c>
      <c r="AO6">
        <v>2337</v>
      </c>
      <c r="AP6">
        <v>524</v>
      </c>
      <c r="AQ6" s="6">
        <v>0.22421908429610612</v>
      </c>
      <c r="AR6">
        <v>211</v>
      </c>
      <c r="AS6">
        <v>200</v>
      </c>
      <c r="AT6" s="6">
        <v>0.94786729857819907</v>
      </c>
    </row>
    <row r="7" spans="1:46" x14ac:dyDescent="0.2">
      <c r="A7" t="s">
        <v>57</v>
      </c>
      <c r="B7" t="s">
        <v>920</v>
      </c>
      <c r="C7" t="s">
        <v>919</v>
      </c>
      <c r="D7" s="13">
        <v>469366</v>
      </c>
      <c r="E7" t="s">
        <v>53</v>
      </c>
      <c r="F7">
        <v>157</v>
      </c>
      <c r="G7">
        <v>0</v>
      </c>
      <c r="H7" s="6">
        <v>0</v>
      </c>
      <c r="I7" s="41">
        <v>0</v>
      </c>
      <c r="J7">
        <v>0</v>
      </c>
      <c r="K7">
        <v>0</v>
      </c>
      <c r="L7">
        <v>0</v>
      </c>
      <c r="M7">
        <v>0</v>
      </c>
      <c r="N7">
        <v>0</v>
      </c>
      <c r="O7">
        <v>0</v>
      </c>
      <c r="P7">
        <v>0</v>
      </c>
      <c r="Q7" s="6" t="s">
        <v>531</v>
      </c>
      <c r="R7" s="6" t="s">
        <v>531</v>
      </c>
      <c r="S7" s="6" t="s">
        <v>531</v>
      </c>
      <c r="T7">
        <v>0</v>
      </c>
      <c r="U7">
        <v>33</v>
      </c>
      <c r="V7">
        <v>2</v>
      </c>
      <c r="W7" s="6">
        <v>6.0606060606060608E-2</v>
      </c>
      <c r="X7">
        <v>0</v>
      </c>
      <c r="Y7" s="6">
        <v>0</v>
      </c>
      <c r="Z7">
        <v>2</v>
      </c>
      <c r="AA7" s="6">
        <v>6.0606060606060608E-2</v>
      </c>
      <c r="AB7">
        <v>95</v>
      </c>
      <c r="AC7">
        <v>1</v>
      </c>
      <c r="AD7" s="6">
        <v>1.0526315789473684E-2</v>
      </c>
      <c r="AE7">
        <v>0</v>
      </c>
      <c r="AF7" s="6">
        <v>0</v>
      </c>
      <c r="AG7">
        <v>1</v>
      </c>
      <c r="AH7" s="6">
        <v>1.0526315789473684E-2</v>
      </c>
      <c r="AI7">
        <v>0</v>
      </c>
      <c r="AJ7">
        <v>14</v>
      </c>
      <c r="AK7">
        <v>0</v>
      </c>
      <c r="AL7">
        <v>0</v>
      </c>
      <c r="AM7">
        <v>0</v>
      </c>
      <c r="AN7" s="6" t="s">
        <v>531</v>
      </c>
      <c r="AO7">
        <v>57</v>
      </c>
      <c r="AP7">
        <v>56</v>
      </c>
      <c r="AQ7" s="6">
        <v>0.98245614035087714</v>
      </c>
      <c r="AR7">
        <v>1</v>
      </c>
      <c r="AS7">
        <v>1</v>
      </c>
      <c r="AT7" s="6">
        <v>1</v>
      </c>
    </row>
    <row r="8" spans="1:46" x14ac:dyDescent="0.2">
      <c r="A8" t="s">
        <v>57</v>
      </c>
      <c r="B8" t="s">
        <v>62</v>
      </c>
      <c r="C8" t="s">
        <v>63</v>
      </c>
      <c r="D8" s="13">
        <v>703494</v>
      </c>
      <c r="E8" t="s">
        <v>53</v>
      </c>
      <c r="F8">
        <v>411</v>
      </c>
      <c r="G8">
        <v>151</v>
      </c>
      <c r="H8" s="6">
        <v>0.36739659367396593</v>
      </c>
      <c r="I8" s="41">
        <v>150</v>
      </c>
      <c r="J8">
        <v>30</v>
      </c>
      <c r="K8">
        <v>161</v>
      </c>
      <c r="L8">
        <v>34</v>
      </c>
      <c r="M8">
        <v>167</v>
      </c>
      <c r="N8">
        <v>15</v>
      </c>
      <c r="O8">
        <v>22</v>
      </c>
      <c r="P8">
        <v>25</v>
      </c>
      <c r="Q8" s="6">
        <v>8.9820359281437126E-2</v>
      </c>
      <c r="R8" s="6">
        <v>0.1317365269461078</v>
      </c>
      <c r="S8" s="6">
        <v>0.1497005988023952</v>
      </c>
      <c r="T8">
        <v>267</v>
      </c>
      <c r="U8">
        <v>46</v>
      </c>
      <c r="V8">
        <v>0</v>
      </c>
      <c r="W8" s="6">
        <v>0</v>
      </c>
      <c r="X8">
        <v>2</v>
      </c>
      <c r="Y8" s="6">
        <v>4.3478260869565216E-2</v>
      </c>
      <c r="Z8">
        <v>2</v>
      </c>
      <c r="AA8" s="6">
        <v>4.3478260869565216E-2</v>
      </c>
      <c r="AB8">
        <v>40</v>
      </c>
      <c r="AC8">
        <v>4</v>
      </c>
      <c r="AD8" s="6">
        <v>0.1</v>
      </c>
      <c r="AE8">
        <v>10</v>
      </c>
      <c r="AF8" s="6">
        <v>0.25</v>
      </c>
      <c r="AG8">
        <v>14</v>
      </c>
      <c r="AH8" s="6">
        <v>0.35</v>
      </c>
      <c r="AI8">
        <v>208</v>
      </c>
      <c r="AJ8">
        <v>398</v>
      </c>
      <c r="AK8">
        <v>20</v>
      </c>
      <c r="AL8">
        <v>7</v>
      </c>
      <c r="AM8">
        <v>7</v>
      </c>
      <c r="AN8" s="6">
        <v>0.7</v>
      </c>
      <c r="AO8">
        <v>411</v>
      </c>
      <c r="AP8">
        <v>321</v>
      </c>
      <c r="AQ8" s="6">
        <v>0.78102189781021902</v>
      </c>
      <c r="AR8">
        <v>152</v>
      </c>
      <c r="AS8">
        <v>121</v>
      </c>
      <c r="AT8" s="6">
        <v>0.79605263157894735</v>
      </c>
    </row>
    <row r="9" spans="1:46" x14ac:dyDescent="0.2">
      <c r="A9" t="s">
        <v>57</v>
      </c>
      <c r="B9" t="s">
        <v>64</v>
      </c>
      <c r="C9" t="s">
        <v>65</v>
      </c>
      <c r="D9" s="13">
        <v>2105613</v>
      </c>
      <c r="E9" t="s">
        <v>53</v>
      </c>
      <c r="F9">
        <v>358</v>
      </c>
      <c r="G9">
        <v>343</v>
      </c>
      <c r="H9" s="6">
        <v>0.95810055865921784</v>
      </c>
      <c r="I9" s="41">
        <v>78</v>
      </c>
      <c r="J9">
        <v>39</v>
      </c>
      <c r="K9">
        <v>104</v>
      </c>
      <c r="L9">
        <v>49</v>
      </c>
      <c r="M9">
        <v>302</v>
      </c>
      <c r="N9">
        <v>21</v>
      </c>
      <c r="O9">
        <v>28</v>
      </c>
      <c r="P9">
        <v>41</v>
      </c>
      <c r="Q9" s="6">
        <v>6.9536423841059597E-2</v>
      </c>
      <c r="R9" s="6">
        <v>9.2715231788079472E-2</v>
      </c>
      <c r="S9" s="6">
        <v>0.13576158940397351</v>
      </c>
      <c r="T9">
        <v>1201</v>
      </c>
      <c r="U9">
        <v>53</v>
      </c>
      <c r="V9">
        <v>0</v>
      </c>
      <c r="W9" s="6">
        <v>0</v>
      </c>
      <c r="X9">
        <v>0</v>
      </c>
      <c r="Y9" s="6">
        <v>0</v>
      </c>
      <c r="Z9">
        <v>0</v>
      </c>
      <c r="AA9" s="6">
        <v>0</v>
      </c>
      <c r="AB9">
        <v>21</v>
      </c>
      <c r="AC9">
        <v>2</v>
      </c>
      <c r="AD9" s="6">
        <v>9.5238095238095233E-2</v>
      </c>
      <c r="AE9">
        <v>7</v>
      </c>
      <c r="AF9" s="6">
        <v>0.33333333333333331</v>
      </c>
      <c r="AG9">
        <v>9</v>
      </c>
      <c r="AH9" s="6">
        <v>0.42857142857142855</v>
      </c>
      <c r="AI9">
        <v>829</v>
      </c>
      <c r="AJ9">
        <v>1065</v>
      </c>
      <c r="AK9">
        <v>54</v>
      </c>
      <c r="AL9">
        <v>37</v>
      </c>
      <c r="AM9">
        <v>15</v>
      </c>
      <c r="AN9" s="6">
        <v>0.96296296296296291</v>
      </c>
      <c r="AO9">
        <v>1031</v>
      </c>
      <c r="AP9">
        <v>343</v>
      </c>
      <c r="AQ9" s="6">
        <v>0.33268671193016491</v>
      </c>
      <c r="AR9">
        <v>466</v>
      </c>
      <c r="AS9">
        <v>313</v>
      </c>
      <c r="AT9" s="6">
        <v>0.6716738197424893</v>
      </c>
    </row>
    <row r="10" spans="1:46" x14ac:dyDescent="0.2">
      <c r="A10" t="s">
        <v>57</v>
      </c>
      <c r="B10" t="s">
        <v>66</v>
      </c>
      <c r="C10" t="s">
        <v>67</v>
      </c>
      <c r="D10" s="13">
        <v>0</v>
      </c>
      <c r="E10" t="s">
        <v>53</v>
      </c>
      <c r="F10">
        <v>145</v>
      </c>
      <c r="G10">
        <v>132</v>
      </c>
      <c r="H10" s="6">
        <v>0.91034482758620694</v>
      </c>
      <c r="I10" s="41">
        <v>114</v>
      </c>
      <c r="J10">
        <v>9</v>
      </c>
      <c r="K10">
        <v>129</v>
      </c>
      <c r="L10">
        <v>10</v>
      </c>
      <c r="M10">
        <v>81</v>
      </c>
      <c r="N10">
        <v>5</v>
      </c>
      <c r="O10">
        <v>11</v>
      </c>
      <c r="P10">
        <v>15</v>
      </c>
      <c r="Q10" s="6">
        <v>6.1728395061728392E-2</v>
      </c>
      <c r="R10" s="6">
        <v>0.13580246913580246</v>
      </c>
      <c r="S10" s="6">
        <v>0.18518518518518517</v>
      </c>
      <c r="T10">
        <v>558</v>
      </c>
      <c r="U10">
        <v>0</v>
      </c>
      <c r="V10">
        <v>0</v>
      </c>
      <c r="W10" s="6" t="s">
        <v>531</v>
      </c>
      <c r="X10">
        <v>0</v>
      </c>
      <c r="Y10" s="6" t="s">
        <v>531</v>
      </c>
      <c r="Z10">
        <v>0</v>
      </c>
      <c r="AA10" s="6" t="s">
        <v>531</v>
      </c>
      <c r="AB10">
        <v>0</v>
      </c>
      <c r="AC10">
        <v>0</v>
      </c>
      <c r="AD10" s="6" t="s">
        <v>531</v>
      </c>
      <c r="AE10">
        <v>0</v>
      </c>
      <c r="AF10" s="6" t="s">
        <v>531</v>
      </c>
      <c r="AG10">
        <v>0</v>
      </c>
      <c r="AH10" s="6" t="s">
        <v>531</v>
      </c>
      <c r="AI10">
        <v>399</v>
      </c>
      <c r="AJ10">
        <v>404</v>
      </c>
      <c r="AK10">
        <v>0</v>
      </c>
      <c r="AL10">
        <v>0</v>
      </c>
      <c r="AM10">
        <v>0</v>
      </c>
      <c r="AN10" s="6" t="s">
        <v>531</v>
      </c>
      <c r="AO10">
        <v>455</v>
      </c>
      <c r="AP10">
        <v>66</v>
      </c>
      <c r="AQ10" s="6">
        <v>0.14505494505494507</v>
      </c>
      <c r="AR10">
        <v>13</v>
      </c>
      <c r="AS10">
        <v>12</v>
      </c>
      <c r="AT10" s="6">
        <v>0.92307692307692313</v>
      </c>
    </row>
    <row r="11" spans="1:46" x14ac:dyDescent="0.2">
      <c r="A11" t="s">
        <v>57</v>
      </c>
      <c r="B11" t="s">
        <v>68</v>
      </c>
      <c r="C11" t="s">
        <v>69</v>
      </c>
      <c r="D11" s="13">
        <v>216199</v>
      </c>
      <c r="E11" t="s">
        <v>53</v>
      </c>
      <c r="F11">
        <v>50</v>
      </c>
      <c r="G11">
        <v>18</v>
      </c>
      <c r="H11" s="6">
        <v>0.36</v>
      </c>
      <c r="I11" s="41">
        <v>38</v>
      </c>
      <c r="J11">
        <v>26</v>
      </c>
      <c r="K11">
        <v>65</v>
      </c>
      <c r="L11">
        <v>31</v>
      </c>
      <c r="M11">
        <v>114</v>
      </c>
      <c r="N11">
        <v>8</v>
      </c>
      <c r="O11">
        <v>13</v>
      </c>
      <c r="P11">
        <v>18</v>
      </c>
      <c r="Q11" s="6">
        <v>7.0175438596491224E-2</v>
      </c>
      <c r="R11" s="6">
        <v>0.11403508771929824</v>
      </c>
      <c r="S11" s="6">
        <v>0.15789473684210525</v>
      </c>
      <c r="T11">
        <v>370</v>
      </c>
      <c r="U11">
        <v>0</v>
      </c>
      <c r="V11">
        <v>0</v>
      </c>
      <c r="W11" s="6" t="s">
        <v>531</v>
      </c>
      <c r="X11">
        <v>0</v>
      </c>
      <c r="Y11" s="6" t="s">
        <v>531</v>
      </c>
      <c r="Z11">
        <v>0</v>
      </c>
      <c r="AA11" s="6" t="s">
        <v>531</v>
      </c>
      <c r="AB11">
        <v>18</v>
      </c>
      <c r="AC11">
        <v>1</v>
      </c>
      <c r="AD11" s="6">
        <v>5.5555555555555552E-2</v>
      </c>
      <c r="AE11">
        <v>4</v>
      </c>
      <c r="AF11" s="6">
        <v>0.22222222222222221</v>
      </c>
      <c r="AG11">
        <v>5</v>
      </c>
      <c r="AH11" s="6">
        <v>0.27777777777777779</v>
      </c>
      <c r="AI11">
        <v>343</v>
      </c>
      <c r="AJ11">
        <v>534</v>
      </c>
      <c r="AK11">
        <v>0</v>
      </c>
      <c r="AL11">
        <v>0</v>
      </c>
      <c r="AM11">
        <v>0</v>
      </c>
      <c r="AN11" s="6" t="s">
        <v>531</v>
      </c>
      <c r="AO11">
        <v>454</v>
      </c>
      <c r="AP11">
        <v>244</v>
      </c>
      <c r="AQ11" s="6">
        <v>0.5374449339207048</v>
      </c>
      <c r="AR11">
        <v>163</v>
      </c>
      <c r="AS11">
        <v>148</v>
      </c>
      <c r="AT11" s="6">
        <v>0.90797546012269936</v>
      </c>
    </row>
    <row r="12" spans="1:46" x14ac:dyDescent="0.2">
      <c r="A12" t="s">
        <v>57</v>
      </c>
      <c r="B12" t="s">
        <v>70</v>
      </c>
      <c r="C12" t="s">
        <v>71</v>
      </c>
      <c r="D12" s="13">
        <v>916817</v>
      </c>
      <c r="E12" t="s">
        <v>56</v>
      </c>
      <c r="F12">
        <v>411</v>
      </c>
      <c r="G12">
        <v>47</v>
      </c>
      <c r="H12" s="6">
        <v>0.11435523114355231</v>
      </c>
      <c r="I12" s="41">
        <v>0</v>
      </c>
      <c r="J12">
        <v>0</v>
      </c>
      <c r="K12">
        <v>280</v>
      </c>
      <c r="L12">
        <v>222</v>
      </c>
      <c r="M12">
        <v>263</v>
      </c>
      <c r="N12">
        <v>6</v>
      </c>
      <c r="O12">
        <v>6</v>
      </c>
      <c r="P12">
        <v>8</v>
      </c>
      <c r="Q12" s="6">
        <v>2.2813688212927757E-2</v>
      </c>
      <c r="R12" s="6">
        <v>2.2813688212927757E-2</v>
      </c>
      <c r="S12" s="6">
        <v>3.0418250950570342E-2</v>
      </c>
      <c r="T12">
        <v>57</v>
      </c>
      <c r="U12">
        <v>26</v>
      </c>
      <c r="V12">
        <v>0</v>
      </c>
      <c r="W12" s="6">
        <v>0</v>
      </c>
      <c r="X12">
        <v>0</v>
      </c>
      <c r="Y12" s="6">
        <v>0</v>
      </c>
      <c r="Z12">
        <v>0</v>
      </c>
      <c r="AA12" s="6">
        <v>0</v>
      </c>
      <c r="AB12">
        <v>16</v>
      </c>
      <c r="AC12">
        <v>0</v>
      </c>
      <c r="AD12" s="6">
        <v>0</v>
      </c>
      <c r="AE12">
        <v>2</v>
      </c>
      <c r="AF12" s="6">
        <v>0.125</v>
      </c>
      <c r="AG12">
        <v>2</v>
      </c>
      <c r="AH12" s="6">
        <v>0.125</v>
      </c>
      <c r="AI12">
        <v>30</v>
      </c>
      <c r="AJ12">
        <v>275</v>
      </c>
      <c r="AK12">
        <v>113</v>
      </c>
      <c r="AL12">
        <v>51</v>
      </c>
      <c r="AM12">
        <v>62</v>
      </c>
      <c r="AN12" s="6">
        <v>1</v>
      </c>
      <c r="AO12">
        <v>170</v>
      </c>
      <c r="AP12">
        <v>138</v>
      </c>
      <c r="AQ12" s="6">
        <v>0.81176470588235294</v>
      </c>
      <c r="AR12">
        <v>165</v>
      </c>
      <c r="AS12">
        <v>157</v>
      </c>
      <c r="AT12" s="6">
        <v>0.95151515151515154</v>
      </c>
    </row>
    <row r="13" spans="1:46" x14ac:dyDescent="0.2">
      <c r="A13" t="s">
        <v>72</v>
      </c>
      <c r="B13" t="s">
        <v>73</v>
      </c>
      <c r="C13" t="s">
        <v>74</v>
      </c>
      <c r="D13" s="13">
        <v>3213437</v>
      </c>
      <c r="E13" t="s">
        <v>53</v>
      </c>
      <c r="F13">
        <v>566</v>
      </c>
      <c r="G13">
        <v>380</v>
      </c>
      <c r="H13" s="6">
        <v>0.67137809187279152</v>
      </c>
      <c r="I13" s="41">
        <v>50</v>
      </c>
      <c r="J13">
        <v>23</v>
      </c>
      <c r="K13">
        <v>73</v>
      </c>
      <c r="L13">
        <v>31</v>
      </c>
      <c r="M13">
        <v>771</v>
      </c>
      <c r="N13">
        <v>66</v>
      </c>
      <c r="O13">
        <v>103</v>
      </c>
      <c r="P13">
        <v>139</v>
      </c>
      <c r="Q13" s="6">
        <v>8.5603112840466927E-2</v>
      </c>
      <c r="R13" s="6">
        <v>0.13359273670557717</v>
      </c>
      <c r="S13" s="6">
        <v>0.18028534370946822</v>
      </c>
      <c r="T13">
        <v>1544</v>
      </c>
      <c r="U13">
        <v>285</v>
      </c>
      <c r="V13">
        <v>4</v>
      </c>
      <c r="W13" s="6">
        <v>1.4035087719298246E-2</v>
      </c>
      <c r="X13">
        <v>14</v>
      </c>
      <c r="Y13" s="6">
        <v>4.912280701754386E-2</v>
      </c>
      <c r="Z13">
        <v>16</v>
      </c>
      <c r="AA13" s="6">
        <v>5.6140350877192984E-2</v>
      </c>
      <c r="AB13">
        <v>135</v>
      </c>
      <c r="AC13">
        <v>58</v>
      </c>
      <c r="AD13" s="6">
        <v>0.42962962962962964</v>
      </c>
      <c r="AE13">
        <v>21</v>
      </c>
      <c r="AF13" s="6">
        <v>0.15555555555555556</v>
      </c>
      <c r="AG13">
        <v>77</v>
      </c>
      <c r="AH13" s="6">
        <v>0.57037037037037042</v>
      </c>
      <c r="AI13">
        <v>1151</v>
      </c>
      <c r="AJ13">
        <v>1274</v>
      </c>
      <c r="AK13">
        <v>0</v>
      </c>
      <c r="AL13">
        <v>0</v>
      </c>
      <c r="AM13">
        <v>0</v>
      </c>
      <c r="AN13" s="6" t="s">
        <v>531</v>
      </c>
      <c r="AO13">
        <v>1420</v>
      </c>
      <c r="AP13">
        <v>702</v>
      </c>
      <c r="AQ13" s="6">
        <v>0.4943661971830986</v>
      </c>
      <c r="AR13">
        <v>602</v>
      </c>
      <c r="AS13">
        <v>576</v>
      </c>
      <c r="AT13" s="6">
        <v>0.95681063122923593</v>
      </c>
    </row>
    <row r="14" spans="1:46" x14ac:dyDescent="0.2">
      <c r="A14" t="s">
        <v>72</v>
      </c>
      <c r="B14" t="s">
        <v>75</v>
      </c>
      <c r="C14" t="s">
        <v>76</v>
      </c>
      <c r="D14" s="13">
        <v>382645</v>
      </c>
      <c r="E14" t="s">
        <v>53</v>
      </c>
      <c r="F14">
        <v>388</v>
      </c>
      <c r="G14">
        <v>222</v>
      </c>
      <c r="H14" s="6">
        <v>0.57216494845360821</v>
      </c>
      <c r="I14" s="41">
        <v>29</v>
      </c>
      <c r="J14">
        <v>8</v>
      </c>
      <c r="K14">
        <v>58</v>
      </c>
      <c r="L14">
        <v>11</v>
      </c>
      <c r="M14">
        <v>328</v>
      </c>
      <c r="N14">
        <v>32</v>
      </c>
      <c r="O14">
        <v>50</v>
      </c>
      <c r="P14">
        <v>60</v>
      </c>
      <c r="Q14" s="6">
        <v>9.7560975609756101E-2</v>
      </c>
      <c r="R14" s="6">
        <v>0.1524390243902439</v>
      </c>
      <c r="S14" s="6">
        <v>0.18292682926829268</v>
      </c>
      <c r="T14">
        <v>955</v>
      </c>
      <c r="U14">
        <v>5</v>
      </c>
      <c r="V14">
        <v>0</v>
      </c>
      <c r="W14" s="6">
        <v>0</v>
      </c>
      <c r="X14">
        <v>0</v>
      </c>
      <c r="Y14" s="6">
        <v>0</v>
      </c>
      <c r="Z14">
        <v>0</v>
      </c>
      <c r="AA14" s="6">
        <v>0</v>
      </c>
      <c r="AB14">
        <v>25</v>
      </c>
      <c r="AC14">
        <v>8</v>
      </c>
      <c r="AD14" s="6">
        <v>0.32</v>
      </c>
      <c r="AE14">
        <v>2</v>
      </c>
      <c r="AF14" s="6">
        <v>0.08</v>
      </c>
      <c r="AG14">
        <v>10</v>
      </c>
      <c r="AH14" s="6">
        <v>0.4</v>
      </c>
      <c r="AI14">
        <v>773</v>
      </c>
      <c r="AJ14">
        <v>830</v>
      </c>
      <c r="AK14">
        <v>0</v>
      </c>
      <c r="AL14">
        <v>0</v>
      </c>
      <c r="AM14">
        <v>0</v>
      </c>
      <c r="AN14" s="6" t="s">
        <v>531</v>
      </c>
      <c r="AO14">
        <v>1135</v>
      </c>
      <c r="AP14">
        <v>201</v>
      </c>
      <c r="AQ14" s="6">
        <v>0.17709251101321585</v>
      </c>
      <c r="AR14">
        <v>12</v>
      </c>
      <c r="AS14">
        <v>10</v>
      </c>
      <c r="AT14" s="6">
        <v>0.83333333333333337</v>
      </c>
    </row>
    <row r="15" spans="1:46" x14ac:dyDescent="0.2">
      <c r="A15" t="s">
        <v>72</v>
      </c>
      <c r="B15" t="s">
        <v>77</v>
      </c>
      <c r="C15" t="s">
        <v>78</v>
      </c>
      <c r="D15" s="13">
        <v>426096</v>
      </c>
      <c r="E15" t="s">
        <v>56</v>
      </c>
      <c r="F15">
        <v>450</v>
      </c>
      <c r="G15">
        <v>295</v>
      </c>
      <c r="H15" s="6">
        <v>0.65555555555555556</v>
      </c>
      <c r="I15" s="41">
        <v>60</v>
      </c>
      <c r="J15">
        <v>17</v>
      </c>
      <c r="K15">
        <v>64</v>
      </c>
      <c r="L15">
        <v>18</v>
      </c>
      <c r="M15">
        <v>343</v>
      </c>
      <c r="N15">
        <v>29</v>
      </c>
      <c r="O15">
        <v>37</v>
      </c>
      <c r="P15">
        <v>49</v>
      </c>
      <c r="Q15" s="6">
        <v>8.4548104956268216E-2</v>
      </c>
      <c r="R15" s="6">
        <v>0.10787172011661808</v>
      </c>
      <c r="S15" s="6">
        <v>0.14285714285714285</v>
      </c>
      <c r="T15">
        <v>1601</v>
      </c>
      <c r="U15">
        <v>5</v>
      </c>
      <c r="V15">
        <v>0</v>
      </c>
      <c r="W15" s="6">
        <v>0</v>
      </c>
      <c r="X15">
        <v>0</v>
      </c>
      <c r="Y15" s="6">
        <v>0</v>
      </c>
      <c r="Z15">
        <v>0</v>
      </c>
      <c r="AA15" s="6">
        <v>0</v>
      </c>
      <c r="AB15">
        <v>61</v>
      </c>
      <c r="AC15">
        <v>21</v>
      </c>
      <c r="AD15" s="6">
        <v>0.34426229508196721</v>
      </c>
      <c r="AE15">
        <v>0</v>
      </c>
      <c r="AF15" s="6">
        <v>0</v>
      </c>
      <c r="AG15">
        <v>21</v>
      </c>
      <c r="AH15" s="6">
        <v>0.34426229508196721</v>
      </c>
      <c r="AI15">
        <v>822</v>
      </c>
      <c r="AJ15">
        <v>885</v>
      </c>
      <c r="AK15">
        <v>0</v>
      </c>
      <c r="AL15">
        <v>0</v>
      </c>
      <c r="AM15">
        <v>0</v>
      </c>
      <c r="AN15" s="6" t="s">
        <v>531</v>
      </c>
      <c r="AO15">
        <v>1052</v>
      </c>
      <c r="AP15">
        <v>371</v>
      </c>
      <c r="AQ15" s="6">
        <v>0.35266159695817489</v>
      </c>
      <c r="AR15">
        <v>37</v>
      </c>
      <c r="AS15">
        <v>32</v>
      </c>
      <c r="AT15" s="6">
        <v>0.86486486486486491</v>
      </c>
    </row>
    <row r="16" spans="1:46" x14ac:dyDescent="0.2">
      <c r="A16" t="s">
        <v>72</v>
      </c>
      <c r="B16" t="s">
        <v>932</v>
      </c>
      <c r="C16" t="s">
        <v>80</v>
      </c>
      <c r="D16" s="13">
        <v>271580</v>
      </c>
      <c r="E16" t="s">
        <v>53</v>
      </c>
      <c r="F16">
        <v>115</v>
      </c>
      <c r="G16">
        <v>0</v>
      </c>
      <c r="H16" s="6">
        <v>0</v>
      </c>
      <c r="I16" s="41">
        <v>46</v>
      </c>
      <c r="J16">
        <v>11</v>
      </c>
      <c r="K16">
        <v>46</v>
      </c>
      <c r="L16">
        <v>11</v>
      </c>
      <c r="M16">
        <v>64</v>
      </c>
      <c r="N16">
        <v>8</v>
      </c>
      <c r="O16">
        <v>10</v>
      </c>
      <c r="P16">
        <v>12</v>
      </c>
      <c r="Q16" s="6">
        <v>0.125</v>
      </c>
      <c r="R16" s="6">
        <v>0.15625</v>
      </c>
      <c r="S16" s="6">
        <v>0.1875</v>
      </c>
      <c r="T16">
        <v>245</v>
      </c>
      <c r="U16">
        <v>0</v>
      </c>
      <c r="V16">
        <v>0</v>
      </c>
      <c r="W16" s="6" t="s">
        <v>531</v>
      </c>
      <c r="X16">
        <v>0</v>
      </c>
      <c r="Y16" s="6" t="s">
        <v>531</v>
      </c>
      <c r="Z16">
        <v>0</v>
      </c>
      <c r="AA16" s="6" t="s">
        <v>531</v>
      </c>
      <c r="AB16">
        <v>0</v>
      </c>
      <c r="AC16">
        <v>0</v>
      </c>
      <c r="AD16" s="6" t="s">
        <v>531</v>
      </c>
      <c r="AE16">
        <v>0</v>
      </c>
      <c r="AF16" s="6" t="s">
        <v>531</v>
      </c>
      <c r="AG16">
        <v>0</v>
      </c>
      <c r="AH16" s="6" t="s">
        <v>531</v>
      </c>
      <c r="AI16">
        <v>174</v>
      </c>
      <c r="AJ16">
        <v>174</v>
      </c>
      <c r="AK16">
        <v>0</v>
      </c>
      <c r="AL16">
        <v>0</v>
      </c>
      <c r="AM16">
        <v>0</v>
      </c>
      <c r="AN16" s="6" t="s">
        <v>531</v>
      </c>
      <c r="AO16">
        <v>221</v>
      </c>
      <c r="AP16">
        <v>48</v>
      </c>
      <c r="AQ16" s="6">
        <v>0.21719457013574661</v>
      </c>
      <c r="AR16">
        <v>5</v>
      </c>
      <c r="AS16">
        <v>5</v>
      </c>
      <c r="AT16" s="6">
        <v>1</v>
      </c>
    </row>
    <row r="17" spans="1:46" x14ac:dyDescent="0.2">
      <c r="A17" t="s">
        <v>72</v>
      </c>
      <c r="B17" t="s">
        <v>933</v>
      </c>
      <c r="C17" t="s">
        <v>82</v>
      </c>
      <c r="D17" s="13">
        <v>0</v>
      </c>
      <c r="E17" t="s">
        <v>53</v>
      </c>
      <c r="F17">
        <v>138</v>
      </c>
      <c r="G17">
        <v>0</v>
      </c>
      <c r="H17" s="6">
        <v>0</v>
      </c>
      <c r="I17" s="41">
        <v>23</v>
      </c>
      <c r="J17">
        <v>6</v>
      </c>
      <c r="K17">
        <v>38</v>
      </c>
      <c r="L17">
        <v>6</v>
      </c>
      <c r="M17">
        <v>60</v>
      </c>
      <c r="N17">
        <v>7</v>
      </c>
      <c r="O17">
        <v>12</v>
      </c>
      <c r="P17">
        <v>17</v>
      </c>
      <c r="Q17" s="6">
        <v>0.11666666666666667</v>
      </c>
      <c r="R17" s="6">
        <v>0.2</v>
      </c>
      <c r="S17" s="6">
        <v>0.28333333333333333</v>
      </c>
      <c r="T17">
        <v>589</v>
      </c>
      <c r="U17">
        <v>0</v>
      </c>
      <c r="V17">
        <v>0</v>
      </c>
      <c r="W17" s="6" t="s">
        <v>531</v>
      </c>
      <c r="X17">
        <v>0</v>
      </c>
      <c r="Y17" s="6" t="s">
        <v>531</v>
      </c>
      <c r="Z17">
        <v>0</v>
      </c>
      <c r="AA17" s="6" t="s">
        <v>531</v>
      </c>
      <c r="AB17">
        <v>0</v>
      </c>
      <c r="AC17">
        <v>0</v>
      </c>
      <c r="AD17" s="6" t="s">
        <v>531</v>
      </c>
      <c r="AE17">
        <v>0</v>
      </c>
      <c r="AF17" s="6" t="s">
        <v>531</v>
      </c>
      <c r="AG17">
        <v>0</v>
      </c>
      <c r="AH17" s="6" t="s">
        <v>531</v>
      </c>
      <c r="AI17">
        <v>454</v>
      </c>
      <c r="AJ17">
        <v>454</v>
      </c>
      <c r="AK17">
        <v>0</v>
      </c>
      <c r="AL17">
        <v>0</v>
      </c>
      <c r="AM17">
        <v>0</v>
      </c>
      <c r="AN17" s="6" t="s">
        <v>531</v>
      </c>
      <c r="AO17">
        <v>538</v>
      </c>
      <c r="AP17">
        <v>35</v>
      </c>
      <c r="AQ17" s="6">
        <v>6.5055762081784388E-2</v>
      </c>
      <c r="AR17">
        <v>0</v>
      </c>
      <c r="AS17">
        <v>0</v>
      </c>
      <c r="AT17" s="6" t="s">
        <v>531</v>
      </c>
    </row>
    <row r="18" spans="1:46" x14ac:dyDescent="0.2">
      <c r="A18" t="s">
        <v>72</v>
      </c>
      <c r="B18" t="s">
        <v>918</v>
      </c>
      <c r="C18" t="s">
        <v>84</v>
      </c>
      <c r="D18" s="13">
        <v>0</v>
      </c>
      <c r="E18" t="s">
        <v>53</v>
      </c>
      <c r="F18">
        <v>12</v>
      </c>
      <c r="G18">
        <v>0</v>
      </c>
      <c r="H18" s="6">
        <v>0</v>
      </c>
      <c r="I18" s="41">
        <v>81</v>
      </c>
      <c r="J18">
        <v>81</v>
      </c>
      <c r="K18">
        <v>81</v>
      </c>
      <c r="L18">
        <v>81</v>
      </c>
      <c r="M18">
        <v>57</v>
      </c>
      <c r="N18">
        <v>0</v>
      </c>
      <c r="O18">
        <v>0</v>
      </c>
      <c r="P18">
        <v>0</v>
      </c>
      <c r="Q18" s="6">
        <v>0</v>
      </c>
      <c r="R18" s="6">
        <v>0</v>
      </c>
      <c r="S18" s="6">
        <v>0</v>
      </c>
      <c r="T18">
        <v>285</v>
      </c>
      <c r="U18">
        <v>124</v>
      </c>
      <c r="V18">
        <v>0</v>
      </c>
      <c r="W18" s="6">
        <v>0</v>
      </c>
      <c r="X18">
        <v>0</v>
      </c>
      <c r="Y18" s="6">
        <v>0</v>
      </c>
      <c r="Z18">
        <v>0</v>
      </c>
      <c r="AA18" s="6">
        <v>0</v>
      </c>
      <c r="AB18">
        <v>161</v>
      </c>
      <c r="AC18">
        <v>0</v>
      </c>
      <c r="AD18" s="6">
        <v>0</v>
      </c>
      <c r="AE18">
        <v>0</v>
      </c>
      <c r="AF18" s="6">
        <v>0</v>
      </c>
      <c r="AG18">
        <v>0</v>
      </c>
      <c r="AH18" s="6">
        <v>0</v>
      </c>
      <c r="AI18">
        <v>285</v>
      </c>
      <c r="AJ18">
        <v>285</v>
      </c>
      <c r="AK18">
        <v>0</v>
      </c>
      <c r="AL18">
        <v>0</v>
      </c>
      <c r="AM18">
        <v>0</v>
      </c>
      <c r="AN18" s="6" t="s">
        <v>531</v>
      </c>
      <c r="AO18">
        <v>161</v>
      </c>
      <c r="AP18">
        <v>24</v>
      </c>
      <c r="AQ18" s="6">
        <v>0.14906832298136646</v>
      </c>
      <c r="AR18">
        <v>0</v>
      </c>
      <c r="AS18">
        <v>0</v>
      </c>
      <c r="AT18" s="6" t="s">
        <v>531</v>
      </c>
    </row>
    <row r="19" spans="1:46" x14ac:dyDescent="0.2">
      <c r="A19" t="s">
        <v>85</v>
      </c>
      <c r="B19" t="s">
        <v>86</v>
      </c>
      <c r="C19" t="s">
        <v>87</v>
      </c>
      <c r="D19" s="13">
        <v>3999989</v>
      </c>
      <c r="E19" t="s">
        <v>56</v>
      </c>
      <c r="F19">
        <v>735</v>
      </c>
      <c r="G19">
        <v>563</v>
      </c>
      <c r="H19" s="6">
        <v>0.76598639455782314</v>
      </c>
      <c r="I19" s="41">
        <v>55</v>
      </c>
      <c r="J19">
        <v>17</v>
      </c>
      <c r="K19">
        <v>79</v>
      </c>
      <c r="L19">
        <v>22</v>
      </c>
      <c r="M19">
        <v>1186</v>
      </c>
      <c r="N19">
        <v>118</v>
      </c>
      <c r="O19">
        <v>159</v>
      </c>
      <c r="P19">
        <v>219</v>
      </c>
      <c r="Q19" s="6">
        <v>9.949409780775717E-2</v>
      </c>
      <c r="R19" s="6">
        <v>0.13406408094435077</v>
      </c>
      <c r="S19" s="6">
        <v>0.18465430016863407</v>
      </c>
      <c r="T19">
        <v>3611</v>
      </c>
      <c r="U19">
        <v>331</v>
      </c>
      <c r="V19">
        <v>20</v>
      </c>
      <c r="W19" s="6">
        <v>6.0422960725075532E-2</v>
      </c>
      <c r="X19">
        <v>45</v>
      </c>
      <c r="Y19" s="6">
        <v>0.13595166163141995</v>
      </c>
      <c r="Z19">
        <v>63</v>
      </c>
      <c r="AA19" s="6">
        <v>0.19033232628398791</v>
      </c>
      <c r="AB19">
        <v>292</v>
      </c>
      <c r="AC19">
        <v>74</v>
      </c>
      <c r="AD19" s="6">
        <v>0.25342465753424659</v>
      </c>
      <c r="AE19">
        <v>47</v>
      </c>
      <c r="AF19" s="6">
        <v>0.16095890410958905</v>
      </c>
      <c r="AG19">
        <v>119</v>
      </c>
      <c r="AH19" s="6">
        <v>0.40753424657534248</v>
      </c>
      <c r="AI19">
        <v>2344</v>
      </c>
      <c r="AJ19">
        <v>3442</v>
      </c>
      <c r="AK19">
        <v>485</v>
      </c>
      <c r="AL19">
        <v>85</v>
      </c>
      <c r="AM19">
        <v>71</v>
      </c>
      <c r="AN19" s="6">
        <v>0.3216494845360825</v>
      </c>
      <c r="AO19">
        <v>4194</v>
      </c>
      <c r="AP19">
        <v>1710</v>
      </c>
      <c r="AQ19" s="6">
        <v>0.40772532188841204</v>
      </c>
      <c r="AR19">
        <v>1051</v>
      </c>
      <c r="AS19">
        <v>978</v>
      </c>
      <c r="AT19" s="6">
        <v>0.93054234062797336</v>
      </c>
    </row>
    <row r="20" spans="1:46" x14ac:dyDescent="0.2">
      <c r="A20" t="s">
        <v>85</v>
      </c>
      <c r="B20" t="s">
        <v>88</v>
      </c>
      <c r="C20" t="s">
        <v>89</v>
      </c>
      <c r="D20" s="13">
        <v>8414896</v>
      </c>
      <c r="E20" t="s">
        <v>90</v>
      </c>
      <c r="F20">
        <v>1755</v>
      </c>
      <c r="G20">
        <v>1717</v>
      </c>
      <c r="H20" s="6">
        <v>0.97834757834757835</v>
      </c>
      <c r="I20" s="41">
        <v>47</v>
      </c>
      <c r="J20">
        <v>19</v>
      </c>
      <c r="K20">
        <v>103</v>
      </c>
      <c r="L20">
        <v>41</v>
      </c>
      <c r="M20">
        <v>2805</v>
      </c>
      <c r="N20">
        <v>307</v>
      </c>
      <c r="O20">
        <v>467</v>
      </c>
      <c r="P20">
        <v>651</v>
      </c>
      <c r="Q20" s="6">
        <v>0.10944741532976827</v>
      </c>
      <c r="R20" s="6">
        <v>0.16648841354723706</v>
      </c>
      <c r="S20" s="6">
        <v>0.2320855614973262</v>
      </c>
      <c r="T20">
        <v>5976</v>
      </c>
      <c r="U20">
        <v>473</v>
      </c>
      <c r="V20">
        <v>20</v>
      </c>
      <c r="W20" s="6">
        <v>4.2283298097251586E-2</v>
      </c>
      <c r="X20">
        <v>75</v>
      </c>
      <c r="Y20" s="6">
        <v>0.15856236786469344</v>
      </c>
      <c r="Z20">
        <v>95</v>
      </c>
      <c r="AA20" s="6">
        <v>0.20084566596194503</v>
      </c>
      <c r="AB20">
        <v>727</v>
      </c>
      <c r="AC20">
        <v>148</v>
      </c>
      <c r="AD20" s="6">
        <v>0.20357634112792297</v>
      </c>
      <c r="AE20">
        <v>91</v>
      </c>
      <c r="AF20" s="6">
        <v>0.12517193947730398</v>
      </c>
      <c r="AG20">
        <v>228</v>
      </c>
      <c r="AH20" s="6">
        <v>0.31361760660247595</v>
      </c>
      <c r="AI20">
        <v>3687</v>
      </c>
      <c r="AJ20">
        <v>4119</v>
      </c>
      <c r="AK20">
        <v>1033</v>
      </c>
      <c r="AL20">
        <v>98</v>
      </c>
      <c r="AM20">
        <v>92</v>
      </c>
      <c r="AN20" s="6">
        <v>0.18393030009680542</v>
      </c>
      <c r="AO20">
        <v>5376</v>
      </c>
      <c r="AP20">
        <v>2174</v>
      </c>
      <c r="AQ20" s="6">
        <v>0.40438988095238093</v>
      </c>
      <c r="AR20">
        <v>1184</v>
      </c>
      <c r="AS20">
        <v>1129</v>
      </c>
      <c r="AT20" s="6">
        <v>0.95354729729729726</v>
      </c>
    </row>
    <row r="21" spans="1:46" x14ac:dyDescent="0.2">
      <c r="A21" t="s">
        <v>85</v>
      </c>
      <c r="B21" t="s">
        <v>934</v>
      </c>
      <c r="C21" t="s">
        <v>92</v>
      </c>
      <c r="D21" s="13">
        <v>25418465</v>
      </c>
      <c r="E21" t="s">
        <v>90</v>
      </c>
      <c r="F21">
        <v>3423</v>
      </c>
      <c r="G21">
        <v>3123</v>
      </c>
      <c r="H21" s="6">
        <v>0.91235758106923748</v>
      </c>
      <c r="I21" s="41">
        <v>57</v>
      </c>
      <c r="J21">
        <v>34</v>
      </c>
      <c r="K21">
        <v>101</v>
      </c>
      <c r="L21">
        <v>50</v>
      </c>
      <c r="M21">
        <v>5287</v>
      </c>
      <c r="N21">
        <v>541</v>
      </c>
      <c r="O21">
        <v>842</v>
      </c>
      <c r="P21">
        <v>1258</v>
      </c>
      <c r="Q21" s="6">
        <v>0.10232646113107623</v>
      </c>
      <c r="R21" s="6">
        <v>0.15925855872895783</v>
      </c>
      <c r="S21" s="6">
        <v>0.23794212218649519</v>
      </c>
      <c r="T21">
        <v>15271</v>
      </c>
      <c r="U21">
        <v>2414</v>
      </c>
      <c r="V21">
        <v>84</v>
      </c>
      <c r="W21" s="6">
        <v>3.4797017398508698E-2</v>
      </c>
      <c r="X21">
        <v>467</v>
      </c>
      <c r="Y21" s="6">
        <v>0.19345484672742336</v>
      </c>
      <c r="Z21">
        <v>531</v>
      </c>
      <c r="AA21" s="6">
        <v>0.21996685998342999</v>
      </c>
      <c r="AB21">
        <v>1266</v>
      </c>
      <c r="AC21">
        <v>274</v>
      </c>
      <c r="AD21" s="6">
        <v>0.21642969984202212</v>
      </c>
      <c r="AE21">
        <v>258</v>
      </c>
      <c r="AF21" s="6">
        <v>0.20379146919431279</v>
      </c>
      <c r="AG21">
        <v>495</v>
      </c>
      <c r="AH21" s="6">
        <v>0.39099526066350709</v>
      </c>
      <c r="AI21">
        <v>9056</v>
      </c>
      <c r="AJ21">
        <v>10099</v>
      </c>
      <c r="AK21">
        <v>6080</v>
      </c>
      <c r="AL21">
        <v>1144</v>
      </c>
      <c r="AM21">
        <v>373</v>
      </c>
      <c r="AN21" s="6">
        <v>0.24950657894736841</v>
      </c>
      <c r="AO21">
        <v>12887</v>
      </c>
      <c r="AP21">
        <v>4154</v>
      </c>
      <c r="AQ21" s="6">
        <v>0.32234034298129899</v>
      </c>
      <c r="AR21">
        <v>5953</v>
      </c>
      <c r="AS21">
        <v>5635</v>
      </c>
      <c r="AT21" s="6">
        <v>0.94658155551822609</v>
      </c>
    </row>
    <row r="22" spans="1:46" x14ac:dyDescent="0.2">
      <c r="A22" t="s">
        <v>93</v>
      </c>
      <c r="B22" t="s">
        <v>94</v>
      </c>
      <c r="C22" t="s">
        <v>95</v>
      </c>
      <c r="D22" s="13">
        <v>20015353</v>
      </c>
      <c r="E22" t="s">
        <v>90</v>
      </c>
      <c r="F22">
        <v>1811</v>
      </c>
      <c r="G22">
        <v>1757</v>
      </c>
      <c r="H22" s="6">
        <v>0.97018221976808394</v>
      </c>
      <c r="I22" s="41">
        <v>56</v>
      </c>
      <c r="J22">
        <v>34</v>
      </c>
      <c r="K22">
        <v>139</v>
      </c>
      <c r="L22">
        <v>65</v>
      </c>
      <c r="M22">
        <v>1472</v>
      </c>
      <c r="N22">
        <v>155</v>
      </c>
      <c r="O22">
        <v>224</v>
      </c>
      <c r="P22">
        <v>299</v>
      </c>
      <c r="Q22" s="6">
        <v>0.10529891304347826</v>
      </c>
      <c r="R22" s="6">
        <v>0.15217391304347827</v>
      </c>
      <c r="S22" s="6">
        <v>0.203125</v>
      </c>
      <c r="T22">
        <v>5235</v>
      </c>
      <c r="U22">
        <v>441</v>
      </c>
      <c r="V22">
        <v>15</v>
      </c>
      <c r="W22" s="6">
        <v>3.4013605442176874E-2</v>
      </c>
      <c r="X22">
        <v>39</v>
      </c>
      <c r="Y22" s="6">
        <v>8.8435374149659865E-2</v>
      </c>
      <c r="Z22">
        <v>48</v>
      </c>
      <c r="AA22" s="6">
        <v>0.10884353741496598</v>
      </c>
      <c r="AB22">
        <v>386</v>
      </c>
      <c r="AC22">
        <v>114</v>
      </c>
      <c r="AD22" s="6">
        <v>0.29533678756476683</v>
      </c>
      <c r="AE22">
        <v>54</v>
      </c>
      <c r="AF22" s="6">
        <v>0.13989637305699482</v>
      </c>
      <c r="AG22">
        <v>143</v>
      </c>
      <c r="AH22" s="6">
        <v>0.3704663212435233</v>
      </c>
      <c r="AI22">
        <v>2810</v>
      </c>
      <c r="AJ22">
        <v>3572</v>
      </c>
      <c r="AK22">
        <v>27</v>
      </c>
      <c r="AL22">
        <v>1</v>
      </c>
      <c r="AM22">
        <v>9</v>
      </c>
      <c r="AN22" s="6">
        <v>0.37037037037037035</v>
      </c>
      <c r="AO22">
        <v>3739</v>
      </c>
      <c r="AP22">
        <v>1627</v>
      </c>
      <c r="AQ22" s="6">
        <v>0.43514308638673443</v>
      </c>
      <c r="AR22">
        <v>1583</v>
      </c>
      <c r="AS22">
        <v>1530</v>
      </c>
      <c r="AT22" s="6">
        <v>0.96651926721415038</v>
      </c>
    </row>
    <row r="23" spans="1:46" x14ac:dyDescent="0.2">
      <c r="A23" t="s">
        <v>93</v>
      </c>
      <c r="B23" t="s">
        <v>96</v>
      </c>
      <c r="C23" t="s">
        <v>97</v>
      </c>
      <c r="D23" s="13">
        <v>31804009</v>
      </c>
      <c r="E23" t="s">
        <v>90</v>
      </c>
      <c r="F23">
        <v>2517</v>
      </c>
      <c r="G23">
        <v>1996</v>
      </c>
      <c r="H23" s="6">
        <v>0.79300754866905043</v>
      </c>
      <c r="I23" s="41">
        <v>378</v>
      </c>
      <c r="J23">
        <v>260</v>
      </c>
      <c r="K23">
        <v>384</v>
      </c>
      <c r="L23">
        <v>311</v>
      </c>
      <c r="M23">
        <v>5070</v>
      </c>
      <c r="N23">
        <v>181</v>
      </c>
      <c r="O23">
        <v>529</v>
      </c>
      <c r="P23">
        <v>1104</v>
      </c>
      <c r="Q23" s="6">
        <v>3.5700197238658776E-2</v>
      </c>
      <c r="R23" s="6">
        <v>0.10433925049309664</v>
      </c>
      <c r="S23" s="6">
        <v>0.21775147928994082</v>
      </c>
      <c r="T23">
        <v>7621</v>
      </c>
      <c r="U23">
        <v>5923</v>
      </c>
      <c r="V23">
        <v>370</v>
      </c>
      <c r="W23" s="6">
        <v>6.2468343744723959E-2</v>
      </c>
      <c r="X23">
        <v>3228</v>
      </c>
      <c r="Y23" s="6">
        <v>0.54499409083234851</v>
      </c>
      <c r="Z23">
        <v>3493</v>
      </c>
      <c r="AA23" s="6">
        <v>0.58973493162248858</v>
      </c>
      <c r="AB23">
        <v>445</v>
      </c>
      <c r="AC23">
        <v>71</v>
      </c>
      <c r="AD23" s="6">
        <v>0.15955056179775282</v>
      </c>
      <c r="AE23">
        <v>187</v>
      </c>
      <c r="AF23" s="6">
        <v>0.42022471910112358</v>
      </c>
      <c r="AG23">
        <v>249</v>
      </c>
      <c r="AH23" s="6">
        <v>0.55955056179775275</v>
      </c>
      <c r="AI23">
        <v>4270</v>
      </c>
      <c r="AJ23">
        <v>4852</v>
      </c>
      <c r="AK23">
        <v>0</v>
      </c>
      <c r="AL23">
        <v>0</v>
      </c>
      <c r="AM23">
        <v>0</v>
      </c>
      <c r="AN23" s="6" t="s">
        <v>531</v>
      </c>
      <c r="AO23">
        <v>6514</v>
      </c>
      <c r="AP23">
        <v>391</v>
      </c>
      <c r="AQ23" s="6">
        <v>6.0024562480810562E-2</v>
      </c>
      <c r="AR23">
        <v>7864</v>
      </c>
      <c r="AS23">
        <v>7591</v>
      </c>
      <c r="AT23" s="6">
        <v>0.96528484231943035</v>
      </c>
    </row>
    <row r="24" spans="1:46" x14ac:dyDescent="0.2">
      <c r="A24" t="s">
        <v>93</v>
      </c>
      <c r="B24" t="s">
        <v>935</v>
      </c>
      <c r="C24" t="s">
        <v>99</v>
      </c>
      <c r="D24" s="13">
        <v>33998867</v>
      </c>
      <c r="E24" t="s">
        <v>90</v>
      </c>
      <c r="F24">
        <v>1551</v>
      </c>
      <c r="G24">
        <v>1323</v>
      </c>
      <c r="H24" s="6">
        <v>0.85299806576402326</v>
      </c>
      <c r="I24" s="41">
        <v>96</v>
      </c>
      <c r="J24">
        <v>60</v>
      </c>
      <c r="K24">
        <v>186</v>
      </c>
      <c r="L24">
        <v>114</v>
      </c>
      <c r="M24">
        <v>2412</v>
      </c>
      <c r="N24">
        <v>204</v>
      </c>
      <c r="O24">
        <v>287</v>
      </c>
      <c r="P24">
        <v>433</v>
      </c>
      <c r="Q24" s="6">
        <v>8.45771144278607E-2</v>
      </c>
      <c r="R24" s="6">
        <v>0.11898839137645108</v>
      </c>
      <c r="S24" s="6">
        <v>0.17951907131011607</v>
      </c>
      <c r="T24">
        <v>3547</v>
      </c>
      <c r="U24">
        <v>1297</v>
      </c>
      <c r="V24">
        <v>50</v>
      </c>
      <c r="W24" s="6">
        <v>3.8550501156515038E-2</v>
      </c>
      <c r="X24">
        <v>214</v>
      </c>
      <c r="Y24" s="6">
        <v>0.16499614494988435</v>
      </c>
      <c r="Z24">
        <v>242</v>
      </c>
      <c r="AA24" s="6">
        <v>0.18658442559753277</v>
      </c>
      <c r="AB24">
        <v>709</v>
      </c>
      <c r="AC24">
        <v>123</v>
      </c>
      <c r="AD24" s="6">
        <v>0.17348377997179126</v>
      </c>
      <c r="AE24">
        <v>165</v>
      </c>
      <c r="AF24" s="6">
        <v>0.23272214386459802</v>
      </c>
      <c r="AG24">
        <v>270</v>
      </c>
      <c r="AH24" s="6">
        <v>0.38081805359661497</v>
      </c>
      <c r="AI24">
        <v>1805</v>
      </c>
      <c r="AJ24">
        <v>2688</v>
      </c>
      <c r="AK24">
        <v>1636</v>
      </c>
      <c r="AL24">
        <v>582</v>
      </c>
      <c r="AM24">
        <v>114</v>
      </c>
      <c r="AN24" s="6">
        <v>0.42542787286063571</v>
      </c>
      <c r="AO24">
        <v>3038</v>
      </c>
      <c r="AP24">
        <v>1418</v>
      </c>
      <c r="AQ24" s="6">
        <v>0.46675444371296904</v>
      </c>
      <c r="AR24">
        <v>2494</v>
      </c>
      <c r="AS24">
        <v>2404</v>
      </c>
      <c r="AT24" s="6">
        <v>0.96391339214113869</v>
      </c>
    </row>
    <row r="25" spans="1:46" x14ac:dyDescent="0.2">
      <c r="A25" t="s">
        <v>93</v>
      </c>
      <c r="B25" t="s">
        <v>100</v>
      </c>
      <c r="C25" t="s">
        <v>101</v>
      </c>
      <c r="D25" s="13">
        <v>19511838</v>
      </c>
      <c r="E25" t="s">
        <v>90</v>
      </c>
      <c r="F25">
        <v>1345</v>
      </c>
      <c r="G25">
        <v>1150</v>
      </c>
      <c r="H25" s="6">
        <v>0.85501858736059477</v>
      </c>
      <c r="I25" s="41">
        <v>75</v>
      </c>
      <c r="J25">
        <v>44</v>
      </c>
      <c r="K25">
        <v>125</v>
      </c>
      <c r="L25">
        <v>68</v>
      </c>
      <c r="M25">
        <v>2336</v>
      </c>
      <c r="N25">
        <v>225</v>
      </c>
      <c r="O25">
        <v>323</v>
      </c>
      <c r="P25">
        <v>476</v>
      </c>
      <c r="Q25" s="6">
        <v>9.6318493150684928E-2</v>
      </c>
      <c r="R25" s="6">
        <v>0.13827054794520549</v>
      </c>
      <c r="S25" s="6">
        <v>0.20376712328767124</v>
      </c>
      <c r="T25">
        <v>4220</v>
      </c>
      <c r="U25">
        <v>1085</v>
      </c>
      <c r="V25">
        <v>65</v>
      </c>
      <c r="W25" s="6">
        <v>5.9907834101382486E-2</v>
      </c>
      <c r="X25">
        <v>438</v>
      </c>
      <c r="Y25" s="6">
        <v>0.40368663594470044</v>
      </c>
      <c r="Z25">
        <v>482</v>
      </c>
      <c r="AA25" s="6">
        <v>0.44423963133640554</v>
      </c>
      <c r="AB25">
        <v>595</v>
      </c>
      <c r="AC25">
        <v>217</v>
      </c>
      <c r="AD25" s="6">
        <v>0.36470588235294116</v>
      </c>
      <c r="AE25">
        <v>150</v>
      </c>
      <c r="AF25" s="6">
        <v>0.25210084033613445</v>
      </c>
      <c r="AG25">
        <v>343</v>
      </c>
      <c r="AH25" s="6">
        <v>0.57647058823529407</v>
      </c>
      <c r="AI25">
        <v>2539</v>
      </c>
      <c r="AJ25">
        <v>3941</v>
      </c>
      <c r="AK25">
        <v>1018</v>
      </c>
      <c r="AL25">
        <v>27</v>
      </c>
      <c r="AM25">
        <v>288</v>
      </c>
      <c r="AN25" s="6">
        <v>0.30943025540275049</v>
      </c>
      <c r="AO25">
        <v>4285</v>
      </c>
      <c r="AP25">
        <v>2399</v>
      </c>
      <c r="AQ25" s="6">
        <v>0.55985997666277709</v>
      </c>
      <c r="AR25">
        <v>2563</v>
      </c>
      <c r="AS25">
        <v>2462</v>
      </c>
      <c r="AT25" s="6">
        <v>0.96059305501365588</v>
      </c>
    </row>
    <row r="26" spans="1:46" x14ac:dyDescent="0.2">
      <c r="A26" t="s">
        <v>93</v>
      </c>
      <c r="B26" t="s">
        <v>936</v>
      </c>
      <c r="C26" t="s">
        <v>103</v>
      </c>
      <c r="D26" s="13">
        <v>3076336</v>
      </c>
      <c r="E26" t="s">
        <v>53</v>
      </c>
      <c r="F26">
        <v>941</v>
      </c>
      <c r="G26">
        <v>813</v>
      </c>
      <c r="H26" s="6">
        <v>0.8639744952178533</v>
      </c>
      <c r="I26" s="41">
        <v>86</v>
      </c>
      <c r="J26">
        <v>61</v>
      </c>
      <c r="K26">
        <v>121</v>
      </c>
      <c r="L26">
        <v>78</v>
      </c>
      <c r="M26">
        <v>793</v>
      </c>
      <c r="N26">
        <v>91</v>
      </c>
      <c r="O26">
        <v>147</v>
      </c>
      <c r="P26">
        <v>212</v>
      </c>
      <c r="Q26" s="6">
        <v>0.11475409836065574</v>
      </c>
      <c r="R26" s="6">
        <v>0.1853720050441362</v>
      </c>
      <c r="S26" s="6">
        <v>0.26733921815889028</v>
      </c>
      <c r="T26">
        <v>2767</v>
      </c>
      <c r="U26">
        <v>229</v>
      </c>
      <c r="V26">
        <v>14</v>
      </c>
      <c r="W26" s="6">
        <v>6.1135371179039298E-2</v>
      </c>
      <c r="X26">
        <v>23</v>
      </c>
      <c r="Y26" s="6">
        <v>0.10043668122270742</v>
      </c>
      <c r="Z26">
        <v>34</v>
      </c>
      <c r="AA26" s="6">
        <v>0.14847161572052403</v>
      </c>
      <c r="AB26">
        <v>67</v>
      </c>
      <c r="AC26">
        <v>17</v>
      </c>
      <c r="AD26" s="6">
        <v>0.2537313432835821</v>
      </c>
      <c r="AE26">
        <v>26</v>
      </c>
      <c r="AF26" s="6">
        <v>0.38805970149253732</v>
      </c>
      <c r="AG26">
        <v>41</v>
      </c>
      <c r="AH26" s="6">
        <v>0.61194029850746268</v>
      </c>
      <c r="AI26">
        <v>2129</v>
      </c>
      <c r="AJ26">
        <v>2374</v>
      </c>
      <c r="AK26">
        <v>0</v>
      </c>
      <c r="AL26">
        <v>0</v>
      </c>
      <c r="AM26">
        <v>0</v>
      </c>
      <c r="AN26" s="6" t="s">
        <v>531</v>
      </c>
      <c r="AO26">
        <v>2250</v>
      </c>
      <c r="AP26">
        <v>873</v>
      </c>
      <c r="AQ26" s="6">
        <v>0.38800000000000001</v>
      </c>
      <c r="AR26">
        <v>707</v>
      </c>
      <c r="AS26">
        <v>647</v>
      </c>
      <c r="AT26" s="6">
        <v>0.91513437057991509</v>
      </c>
    </row>
    <row r="27" spans="1:46" x14ac:dyDescent="0.2">
      <c r="A27" t="s">
        <v>93</v>
      </c>
      <c r="B27" t="s">
        <v>104</v>
      </c>
      <c r="C27" t="s">
        <v>105</v>
      </c>
      <c r="D27" s="13">
        <v>13076992</v>
      </c>
      <c r="E27" t="s">
        <v>53</v>
      </c>
      <c r="F27">
        <v>541</v>
      </c>
      <c r="G27">
        <v>491</v>
      </c>
      <c r="H27" s="6">
        <v>0.90757855822550837</v>
      </c>
      <c r="I27" s="41">
        <v>112</v>
      </c>
      <c r="J27">
        <v>78</v>
      </c>
      <c r="K27">
        <v>154</v>
      </c>
      <c r="L27">
        <v>103</v>
      </c>
      <c r="M27">
        <v>859</v>
      </c>
      <c r="N27">
        <v>74</v>
      </c>
      <c r="O27">
        <v>113</v>
      </c>
      <c r="P27">
        <v>139</v>
      </c>
      <c r="Q27" s="6">
        <v>8.6146682188591381E-2</v>
      </c>
      <c r="R27" s="6">
        <v>0.13154831199068684</v>
      </c>
      <c r="S27" s="6">
        <v>0.16181606519208383</v>
      </c>
      <c r="T27">
        <v>1720</v>
      </c>
      <c r="U27">
        <v>494</v>
      </c>
      <c r="V27">
        <v>13</v>
      </c>
      <c r="W27" s="6">
        <v>2.6315789473684209E-2</v>
      </c>
      <c r="X27">
        <v>57</v>
      </c>
      <c r="Y27" s="6">
        <v>0.11538461538461539</v>
      </c>
      <c r="Z27">
        <v>68</v>
      </c>
      <c r="AA27" s="6">
        <v>0.13765182186234817</v>
      </c>
      <c r="AB27">
        <v>326</v>
      </c>
      <c r="AC27">
        <v>55</v>
      </c>
      <c r="AD27" s="6">
        <v>0.16871165644171779</v>
      </c>
      <c r="AE27">
        <v>58</v>
      </c>
      <c r="AF27" s="6">
        <v>0.17791411042944785</v>
      </c>
      <c r="AG27">
        <v>101</v>
      </c>
      <c r="AH27" s="6">
        <v>0.30981595092024539</v>
      </c>
      <c r="AI27">
        <v>1001</v>
      </c>
      <c r="AJ27">
        <v>1837</v>
      </c>
      <c r="AK27">
        <v>602</v>
      </c>
      <c r="AL27">
        <v>264</v>
      </c>
      <c r="AM27">
        <v>2</v>
      </c>
      <c r="AN27" s="6">
        <v>0.44186046511627908</v>
      </c>
      <c r="AO27">
        <v>2092</v>
      </c>
      <c r="AP27">
        <v>1215</v>
      </c>
      <c r="AQ27" s="6">
        <v>0.5807839388145315</v>
      </c>
      <c r="AR27">
        <v>949</v>
      </c>
      <c r="AS27">
        <v>910</v>
      </c>
      <c r="AT27" s="6">
        <v>0.95890410958904104</v>
      </c>
    </row>
    <row r="28" spans="1:46" x14ac:dyDescent="0.2">
      <c r="A28" t="s">
        <v>93</v>
      </c>
      <c r="B28" t="s">
        <v>106</v>
      </c>
      <c r="C28" t="s">
        <v>107</v>
      </c>
      <c r="D28" s="13">
        <v>1967620</v>
      </c>
      <c r="E28" t="s">
        <v>53</v>
      </c>
      <c r="F28">
        <v>778</v>
      </c>
      <c r="G28">
        <v>555</v>
      </c>
      <c r="H28" s="6">
        <v>0.71336760925449871</v>
      </c>
      <c r="I28" s="41">
        <v>65</v>
      </c>
      <c r="J28">
        <v>52</v>
      </c>
      <c r="K28">
        <v>199</v>
      </c>
      <c r="L28">
        <v>119</v>
      </c>
      <c r="M28">
        <v>628</v>
      </c>
      <c r="N28">
        <v>18</v>
      </c>
      <c r="O28">
        <v>32</v>
      </c>
      <c r="P28">
        <v>84</v>
      </c>
      <c r="Q28" s="6">
        <v>2.8662420382165606E-2</v>
      </c>
      <c r="R28" s="6">
        <v>5.0955414012738856E-2</v>
      </c>
      <c r="S28" s="6">
        <v>0.13375796178343949</v>
      </c>
      <c r="T28">
        <v>1501</v>
      </c>
      <c r="U28">
        <v>106</v>
      </c>
      <c r="V28">
        <v>19</v>
      </c>
      <c r="W28" s="6">
        <v>0.17924528301886791</v>
      </c>
      <c r="X28">
        <v>13</v>
      </c>
      <c r="Y28" s="6">
        <v>0.12264150943396226</v>
      </c>
      <c r="Z28">
        <v>25</v>
      </c>
      <c r="AA28" s="6">
        <v>0.23584905660377359</v>
      </c>
      <c r="AB28">
        <v>125</v>
      </c>
      <c r="AC28">
        <v>46</v>
      </c>
      <c r="AD28" s="6">
        <v>0.36799999999999999</v>
      </c>
      <c r="AE28">
        <v>14</v>
      </c>
      <c r="AF28" s="6">
        <v>0.112</v>
      </c>
      <c r="AG28">
        <v>56</v>
      </c>
      <c r="AH28" s="6">
        <v>0.44800000000000001</v>
      </c>
      <c r="AI28">
        <v>883</v>
      </c>
      <c r="AJ28">
        <v>1045</v>
      </c>
      <c r="AK28">
        <v>352</v>
      </c>
      <c r="AL28">
        <v>75</v>
      </c>
      <c r="AM28">
        <v>26</v>
      </c>
      <c r="AN28" s="6">
        <v>0.28693181818181818</v>
      </c>
      <c r="AO28">
        <v>1234</v>
      </c>
      <c r="AP28">
        <v>615</v>
      </c>
      <c r="AQ28" s="6">
        <v>0.49837925445705022</v>
      </c>
      <c r="AR28">
        <v>111</v>
      </c>
      <c r="AS28">
        <v>103</v>
      </c>
      <c r="AT28" s="6">
        <v>0.92792792792792789</v>
      </c>
    </row>
    <row r="29" spans="1:46" x14ac:dyDescent="0.2">
      <c r="A29" t="s">
        <v>93</v>
      </c>
      <c r="B29" t="s">
        <v>108</v>
      </c>
      <c r="C29" t="s">
        <v>109</v>
      </c>
      <c r="D29" s="13">
        <v>3328338</v>
      </c>
      <c r="E29" t="s">
        <v>53</v>
      </c>
      <c r="F29">
        <v>321</v>
      </c>
      <c r="G29">
        <v>303</v>
      </c>
      <c r="H29" s="6">
        <v>0.94392523364485981</v>
      </c>
      <c r="I29" s="41">
        <v>94</v>
      </c>
      <c r="J29">
        <v>74</v>
      </c>
      <c r="K29">
        <v>447</v>
      </c>
      <c r="L29">
        <v>169</v>
      </c>
      <c r="M29">
        <v>418</v>
      </c>
      <c r="N29">
        <v>40</v>
      </c>
      <c r="O29">
        <v>70</v>
      </c>
      <c r="P29">
        <v>89</v>
      </c>
      <c r="Q29" s="6">
        <v>9.569377990430622E-2</v>
      </c>
      <c r="R29" s="6">
        <v>0.1674641148325359</v>
      </c>
      <c r="S29" s="6">
        <v>0.21291866028708134</v>
      </c>
      <c r="T29">
        <v>924</v>
      </c>
      <c r="U29">
        <v>80</v>
      </c>
      <c r="V29">
        <v>14</v>
      </c>
      <c r="W29" s="6">
        <v>0.17499999999999999</v>
      </c>
      <c r="X29">
        <v>40</v>
      </c>
      <c r="Y29" s="6">
        <v>0.5</v>
      </c>
      <c r="Z29">
        <v>40</v>
      </c>
      <c r="AA29" s="6">
        <v>0.5</v>
      </c>
      <c r="AB29">
        <v>26</v>
      </c>
      <c r="AC29">
        <v>1</v>
      </c>
      <c r="AD29" s="6">
        <v>3.8461538461538464E-2</v>
      </c>
      <c r="AE29">
        <v>8</v>
      </c>
      <c r="AF29" s="6">
        <v>0.30769230769230771</v>
      </c>
      <c r="AG29">
        <v>9</v>
      </c>
      <c r="AH29" s="6">
        <v>0.34615384615384615</v>
      </c>
      <c r="AI29">
        <v>175</v>
      </c>
      <c r="AJ29">
        <v>491</v>
      </c>
      <c r="AK29">
        <v>0</v>
      </c>
      <c r="AL29">
        <v>0</v>
      </c>
      <c r="AM29">
        <v>0</v>
      </c>
      <c r="AN29" s="6" t="s">
        <v>531</v>
      </c>
      <c r="AO29">
        <v>734</v>
      </c>
      <c r="AP29">
        <v>341</v>
      </c>
      <c r="AQ29" s="6">
        <v>0.4645776566757493</v>
      </c>
      <c r="AR29">
        <v>458</v>
      </c>
      <c r="AS29">
        <v>436</v>
      </c>
      <c r="AT29" s="6">
        <v>0.95196506550218341</v>
      </c>
    </row>
    <row r="30" spans="1:46" x14ac:dyDescent="0.2">
      <c r="A30" t="s">
        <v>93</v>
      </c>
      <c r="B30" t="s">
        <v>110</v>
      </c>
      <c r="C30" t="s">
        <v>111</v>
      </c>
      <c r="D30" s="13">
        <v>1953274</v>
      </c>
      <c r="E30" t="s">
        <v>53</v>
      </c>
      <c r="F30">
        <v>557</v>
      </c>
      <c r="G30">
        <v>503</v>
      </c>
      <c r="H30" s="6">
        <v>0.90305206463195686</v>
      </c>
      <c r="I30" s="41">
        <v>105</v>
      </c>
      <c r="J30">
        <v>54</v>
      </c>
      <c r="K30">
        <v>188</v>
      </c>
      <c r="L30">
        <v>89</v>
      </c>
      <c r="M30">
        <v>333</v>
      </c>
      <c r="N30">
        <v>19</v>
      </c>
      <c r="O30">
        <v>29</v>
      </c>
      <c r="P30">
        <v>49</v>
      </c>
      <c r="Q30" s="6">
        <v>5.7057057057057055E-2</v>
      </c>
      <c r="R30" s="6">
        <v>8.7087087087087081E-2</v>
      </c>
      <c r="S30" s="6">
        <v>0.14714714714714713</v>
      </c>
      <c r="T30">
        <v>1329</v>
      </c>
      <c r="U30">
        <v>93</v>
      </c>
      <c r="V30">
        <v>0</v>
      </c>
      <c r="W30" s="6">
        <v>0</v>
      </c>
      <c r="X30">
        <v>8</v>
      </c>
      <c r="Y30" s="6">
        <v>8.6021505376344093E-2</v>
      </c>
      <c r="Z30">
        <v>8</v>
      </c>
      <c r="AA30" s="6">
        <v>8.6021505376344093E-2</v>
      </c>
      <c r="AB30">
        <v>91</v>
      </c>
      <c r="AC30">
        <v>23</v>
      </c>
      <c r="AD30" s="6">
        <v>0.25274725274725274</v>
      </c>
      <c r="AE30">
        <v>37</v>
      </c>
      <c r="AF30" s="6">
        <v>0.40659340659340659</v>
      </c>
      <c r="AG30">
        <v>50</v>
      </c>
      <c r="AH30" s="6">
        <v>0.5494505494505495</v>
      </c>
      <c r="AI30">
        <v>677</v>
      </c>
      <c r="AJ30">
        <v>969</v>
      </c>
      <c r="AK30">
        <v>104</v>
      </c>
      <c r="AL30">
        <v>18</v>
      </c>
      <c r="AM30">
        <v>7</v>
      </c>
      <c r="AN30" s="6">
        <v>0.24038461538461539</v>
      </c>
      <c r="AO30">
        <v>1237</v>
      </c>
      <c r="AP30">
        <v>489</v>
      </c>
      <c r="AQ30" s="6">
        <v>0.39531123686337916</v>
      </c>
      <c r="AR30">
        <v>140</v>
      </c>
      <c r="AS30">
        <v>129</v>
      </c>
      <c r="AT30" s="6">
        <v>0.92142857142857137</v>
      </c>
    </row>
    <row r="31" spans="1:46" x14ac:dyDescent="0.2">
      <c r="A31" t="s">
        <v>93</v>
      </c>
      <c r="B31" t="s">
        <v>112</v>
      </c>
      <c r="C31" t="s">
        <v>113</v>
      </c>
      <c r="D31" s="13">
        <v>1701242</v>
      </c>
      <c r="E31" t="s">
        <v>53</v>
      </c>
      <c r="F31">
        <v>115</v>
      </c>
      <c r="G31">
        <v>16</v>
      </c>
      <c r="H31" s="6">
        <v>0.1391304347826087</v>
      </c>
      <c r="I31" s="41">
        <v>49</v>
      </c>
      <c r="J31">
        <v>17</v>
      </c>
      <c r="K31">
        <v>112</v>
      </c>
      <c r="L31">
        <v>42</v>
      </c>
      <c r="M31">
        <v>131</v>
      </c>
      <c r="N31">
        <v>9</v>
      </c>
      <c r="O31">
        <v>16</v>
      </c>
      <c r="P31">
        <v>25</v>
      </c>
      <c r="Q31" s="6">
        <v>6.8702290076335881E-2</v>
      </c>
      <c r="R31" s="6">
        <v>0.12213740458015267</v>
      </c>
      <c r="S31" s="6">
        <v>0.19083969465648856</v>
      </c>
      <c r="T31">
        <v>332</v>
      </c>
      <c r="U31">
        <v>150</v>
      </c>
      <c r="V31">
        <v>6</v>
      </c>
      <c r="W31" s="6">
        <v>0.04</v>
      </c>
      <c r="X31">
        <v>37</v>
      </c>
      <c r="Y31" s="6">
        <v>0.24666666666666667</v>
      </c>
      <c r="Z31">
        <v>37</v>
      </c>
      <c r="AA31" s="6">
        <v>0.24666666666666667</v>
      </c>
      <c r="AB31">
        <v>65</v>
      </c>
      <c r="AC31">
        <v>4</v>
      </c>
      <c r="AD31" s="6">
        <v>6.1538461538461542E-2</v>
      </c>
      <c r="AE31">
        <v>7</v>
      </c>
      <c r="AF31" s="6">
        <v>0.1076923076923077</v>
      </c>
      <c r="AG31">
        <v>11</v>
      </c>
      <c r="AH31" s="6">
        <v>0.16923076923076924</v>
      </c>
      <c r="AI31">
        <v>313</v>
      </c>
      <c r="AJ31">
        <v>328</v>
      </c>
      <c r="AK31">
        <v>0</v>
      </c>
      <c r="AL31">
        <v>0</v>
      </c>
      <c r="AM31">
        <v>0</v>
      </c>
      <c r="AN31" s="6" t="s">
        <v>531</v>
      </c>
      <c r="AO31">
        <v>373</v>
      </c>
      <c r="AP31">
        <v>47</v>
      </c>
      <c r="AQ31" s="6">
        <v>0.12600536193029491</v>
      </c>
      <c r="AR31">
        <v>369</v>
      </c>
      <c r="AS31">
        <v>325</v>
      </c>
      <c r="AT31" s="6">
        <v>0.8807588075880759</v>
      </c>
    </row>
    <row r="32" spans="1:46" x14ac:dyDescent="0.2">
      <c r="A32" t="s">
        <v>93</v>
      </c>
      <c r="B32" t="s">
        <v>937</v>
      </c>
      <c r="C32" t="s">
        <v>115</v>
      </c>
      <c r="D32" s="13">
        <v>3110273</v>
      </c>
      <c r="E32" t="s">
        <v>53</v>
      </c>
      <c r="F32">
        <v>626</v>
      </c>
      <c r="G32">
        <v>477</v>
      </c>
      <c r="H32" s="6">
        <v>0.76198083067092648</v>
      </c>
      <c r="I32" s="41">
        <v>49</v>
      </c>
      <c r="J32">
        <v>16</v>
      </c>
      <c r="K32">
        <v>69</v>
      </c>
      <c r="L32">
        <v>21</v>
      </c>
      <c r="M32">
        <v>386</v>
      </c>
      <c r="N32">
        <v>16</v>
      </c>
      <c r="O32">
        <v>26</v>
      </c>
      <c r="P32">
        <v>38</v>
      </c>
      <c r="Q32" s="6">
        <v>4.145077720207254E-2</v>
      </c>
      <c r="R32" s="6">
        <v>6.7357512953367879E-2</v>
      </c>
      <c r="S32" s="6">
        <v>9.8445595854922283E-2</v>
      </c>
      <c r="T32">
        <v>4100</v>
      </c>
      <c r="U32">
        <v>209</v>
      </c>
      <c r="V32">
        <v>15</v>
      </c>
      <c r="W32" s="6">
        <v>7.1770334928229665E-2</v>
      </c>
      <c r="X32">
        <v>70</v>
      </c>
      <c r="Y32" s="6">
        <v>0.3349282296650718</v>
      </c>
      <c r="Z32">
        <v>79</v>
      </c>
      <c r="AA32" s="6">
        <v>0.37799043062200954</v>
      </c>
      <c r="AB32">
        <v>125</v>
      </c>
      <c r="AC32">
        <v>33</v>
      </c>
      <c r="AD32" s="6">
        <v>0.26400000000000001</v>
      </c>
      <c r="AE32">
        <v>23</v>
      </c>
      <c r="AF32" s="6">
        <v>0.184</v>
      </c>
      <c r="AG32">
        <v>54</v>
      </c>
      <c r="AH32" s="6">
        <v>0.432</v>
      </c>
      <c r="AI32">
        <v>3018</v>
      </c>
      <c r="AJ32">
        <v>3155</v>
      </c>
      <c r="AK32">
        <v>3</v>
      </c>
      <c r="AL32">
        <v>2</v>
      </c>
      <c r="AM32">
        <v>1</v>
      </c>
      <c r="AN32" s="6">
        <v>1</v>
      </c>
      <c r="AO32">
        <v>3763</v>
      </c>
      <c r="AP32">
        <v>788</v>
      </c>
      <c r="AQ32" s="6">
        <v>0.20940738772256179</v>
      </c>
      <c r="AR32">
        <v>393</v>
      </c>
      <c r="AS32">
        <v>382</v>
      </c>
      <c r="AT32" s="6">
        <v>0.97201017811704837</v>
      </c>
    </row>
    <row r="33" spans="1:46" x14ac:dyDescent="0.2">
      <c r="A33" t="s">
        <v>93</v>
      </c>
      <c r="B33" t="s">
        <v>116</v>
      </c>
      <c r="C33" t="s">
        <v>117</v>
      </c>
      <c r="D33" s="13">
        <v>4290724</v>
      </c>
      <c r="E33" t="s">
        <v>53</v>
      </c>
      <c r="F33">
        <v>1436</v>
      </c>
      <c r="G33">
        <v>1312</v>
      </c>
      <c r="H33" s="6">
        <v>0.91364902506963785</v>
      </c>
      <c r="I33" s="41">
        <v>62</v>
      </c>
      <c r="J33">
        <v>23</v>
      </c>
      <c r="K33">
        <v>129</v>
      </c>
      <c r="L33">
        <v>41</v>
      </c>
      <c r="M33">
        <v>439</v>
      </c>
      <c r="N33">
        <v>42</v>
      </c>
      <c r="O33">
        <v>67</v>
      </c>
      <c r="P33">
        <v>109</v>
      </c>
      <c r="Q33" s="6">
        <v>9.5671981776765377E-2</v>
      </c>
      <c r="R33" s="6">
        <v>0.15261958997722094</v>
      </c>
      <c r="S33" s="6">
        <v>0.24829157175398633</v>
      </c>
      <c r="T33">
        <v>4277</v>
      </c>
      <c r="U33">
        <v>292</v>
      </c>
      <c r="V33">
        <v>8</v>
      </c>
      <c r="W33" s="6">
        <v>2.7397260273972601E-2</v>
      </c>
      <c r="X33">
        <v>76</v>
      </c>
      <c r="Y33" s="6">
        <v>0.26027397260273971</v>
      </c>
      <c r="Z33">
        <v>82</v>
      </c>
      <c r="AA33" s="6">
        <v>0.28082191780821919</v>
      </c>
      <c r="AB33">
        <v>250</v>
      </c>
      <c r="AC33">
        <v>97</v>
      </c>
      <c r="AD33" s="6">
        <v>0.38800000000000001</v>
      </c>
      <c r="AE33">
        <v>67</v>
      </c>
      <c r="AF33" s="6">
        <v>0.26800000000000002</v>
      </c>
      <c r="AG33">
        <v>143</v>
      </c>
      <c r="AH33" s="6">
        <v>0.57199999999999995</v>
      </c>
      <c r="AI33">
        <v>2500</v>
      </c>
      <c r="AJ33">
        <v>2736</v>
      </c>
      <c r="AK33">
        <v>507</v>
      </c>
      <c r="AL33">
        <v>39</v>
      </c>
      <c r="AM33">
        <v>14</v>
      </c>
      <c r="AN33" s="6">
        <v>0.10453648915187377</v>
      </c>
      <c r="AO33">
        <v>3794</v>
      </c>
      <c r="AP33">
        <v>1101</v>
      </c>
      <c r="AQ33" s="6">
        <v>0.29019504480759095</v>
      </c>
      <c r="AR33">
        <v>697</v>
      </c>
      <c r="AS33">
        <v>681</v>
      </c>
      <c r="AT33" s="6">
        <v>0.97704447632711622</v>
      </c>
    </row>
    <row r="34" spans="1:46" x14ac:dyDescent="0.2">
      <c r="A34" t="s">
        <v>93</v>
      </c>
      <c r="B34" t="s">
        <v>118</v>
      </c>
      <c r="C34" t="s">
        <v>119</v>
      </c>
      <c r="D34" s="13">
        <v>8583356</v>
      </c>
      <c r="E34" t="s">
        <v>53</v>
      </c>
      <c r="F34">
        <v>570</v>
      </c>
      <c r="G34">
        <v>560</v>
      </c>
      <c r="H34" s="6">
        <v>0.98245614035087714</v>
      </c>
      <c r="I34" s="41">
        <v>41</v>
      </c>
      <c r="J34">
        <v>27</v>
      </c>
      <c r="K34">
        <v>95</v>
      </c>
      <c r="L34">
        <v>68</v>
      </c>
      <c r="M34">
        <v>1340</v>
      </c>
      <c r="N34">
        <v>120</v>
      </c>
      <c r="O34">
        <v>159</v>
      </c>
      <c r="P34">
        <v>213</v>
      </c>
      <c r="Q34" s="6">
        <v>8.9552238805970144E-2</v>
      </c>
      <c r="R34" s="6">
        <v>0.11865671641791045</v>
      </c>
      <c r="S34" s="6">
        <v>0.15895522388059702</v>
      </c>
      <c r="T34">
        <v>2341</v>
      </c>
      <c r="U34">
        <v>197</v>
      </c>
      <c r="V34">
        <v>3</v>
      </c>
      <c r="W34" s="6">
        <v>1.5228426395939087E-2</v>
      </c>
      <c r="X34">
        <v>14</v>
      </c>
      <c r="Y34" s="6">
        <v>7.1065989847715741E-2</v>
      </c>
      <c r="Z34">
        <v>17</v>
      </c>
      <c r="AA34" s="6">
        <v>8.6294416243654817E-2</v>
      </c>
      <c r="AB34">
        <v>630</v>
      </c>
      <c r="AC34">
        <v>80</v>
      </c>
      <c r="AD34" s="6">
        <v>0.12698412698412698</v>
      </c>
      <c r="AE34">
        <v>43</v>
      </c>
      <c r="AF34" s="6">
        <v>6.8253968253968247E-2</v>
      </c>
      <c r="AG34">
        <v>109</v>
      </c>
      <c r="AH34" s="6">
        <v>0.17301587301587301</v>
      </c>
      <c r="AI34">
        <v>1289</v>
      </c>
      <c r="AJ34">
        <v>1565</v>
      </c>
      <c r="AK34">
        <v>98</v>
      </c>
      <c r="AL34">
        <v>9</v>
      </c>
      <c r="AM34">
        <v>45</v>
      </c>
      <c r="AN34" s="6">
        <v>0.55102040816326525</v>
      </c>
      <c r="AO34">
        <v>2004</v>
      </c>
      <c r="AP34">
        <v>1073</v>
      </c>
      <c r="AQ34" s="6">
        <v>0.53542914171656686</v>
      </c>
      <c r="AR34">
        <v>585</v>
      </c>
      <c r="AS34">
        <v>573</v>
      </c>
      <c r="AT34" s="6">
        <v>0.97948717948717945</v>
      </c>
    </row>
    <row r="35" spans="1:46" x14ac:dyDescent="0.2">
      <c r="A35" t="s">
        <v>93</v>
      </c>
      <c r="B35" t="s">
        <v>938</v>
      </c>
      <c r="C35" t="s">
        <v>121</v>
      </c>
      <c r="D35" s="13">
        <v>2087201</v>
      </c>
      <c r="E35" t="s">
        <v>53</v>
      </c>
      <c r="F35">
        <v>357</v>
      </c>
      <c r="G35">
        <v>323</v>
      </c>
      <c r="H35" s="6">
        <v>0.90476190476190477</v>
      </c>
      <c r="I35" s="41">
        <v>37</v>
      </c>
      <c r="J35">
        <v>21</v>
      </c>
      <c r="K35">
        <v>111</v>
      </c>
      <c r="L35">
        <v>38</v>
      </c>
      <c r="M35">
        <v>398</v>
      </c>
      <c r="N35">
        <v>32</v>
      </c>
      <c r="O35">
        <v>48</v>
      </c>
      <c r="P35">
        <v>85</v>
      </c>
      <c r="Q35" s="6">
        <v>8.0402010050251257E-2</v>
      </c>
      <c r="R35" s="6">
        <v>0.12060301507537688</v>
      </c>
      <c r="S35" s="6">
        <v>0.21356783919597991</v>
      </c>
      <c r="T35">
        <v>857</v>
      </c>
      <c r="U35">
        <v>51</v>
      </c>
      <c r="V35">
        <v>1</v>
      </c>
      <c r="W35" s="6">
        <v>1.9607843137254902E-2</v>
      </c>
      <c r="X35">
        <v>6</v>
      </c>
      <c r="Y35" s="6">
        <v>0.11764705882352941</v>
      </c>
      <c r="Z35">
        <v>7</v>
      </c>
      <c r="AA35" s="6">
        <v>0.13725490196078433</v>
      </c>
      <c r="AB35">
        <v>38</v>
      </c>
      <c r="AC35">
        <v>15</v>
      </c>
      <c r="AD35" s="6">
        <v>0.39473684210526316</v>
      </c>
      <c r="AE35">
        <v>10</v>
      </c>
      <c r="AF35" s="6">
        <v>0.26315789473684209</v>
      </c>
      <c r="AG35">
        <v>22</v>
      </c>
      <c r="AH35" s="6">
        <v>0.57894736842105265</v>
      </c>
      <c r="AI35">
        <v>909</v>
      </c>
      <c r="AJ35">
        <v>1083</v>
      </c>
      <c r="AK35">
        <v>310</v>
      </c>
      <c r="AL35">
        <v>51</v>
      </c>
      <c r="AM35">
        <v>47</v>
      </c>
      <c r="AN35" s="6">
        <v>0.31612903225806449</v>
      </c>
      <c r="AO35">
        <v>1271</v>
      </c>
      <c r="AP35">
        <v>477</v>
      </c>
      <c r="AQ35" s="6">
        <v>0.37529504327301338</v>
      </c>
      <c r="AR35">
        <v>129</v>
      </c>
      <c r="AS35">
        <v>115</v>
      </c>
      <c r="AT35" s="6">
        <v>0.89147286821705429</v>
      </c>
    </row>
    <row r="36" spans="1:46" x14ac:dyDescent="0.2">
      <c r="A36" t="s">
        <v>93</v>
      </c>
      <c r="B36" t="s">
        <v>939</v>
      </c>
      <c r="C36" t="s">
        <v>123</v>
      </c>
      <c r="D36" s="13">
        <v>9006586</v>
      </c>
      <c r="E36" t="s">
        <v>90</v>
      </c>
      <c r="F36">
        <v>485</v>
      </c>
      <c r="G36">
        <v>251</v>
      </c>
      <c r="H36" s="6">
        <v>0.51752577319587634</v>
      </c>
      <c r="I36" s="41">
        <v>49</v>
      </c>
      <c r="J36">
        <v>15</v>
      </c>
      <c r="K36">
        <v>100</v>
      </c>
      <c r="L36">
        <v>38</v>
      </c>
      <c r="M36">
        <v>880</v>
      </c>
      <c r="N36">
        <v>40</v>
      </c>
      <c r="O36">
        <v>62</v>
      </c>
      <c r="P36">
        <v>85</v>
      </c>
      <c r="Q36" s="6">
        <v>4.5454545454545456E-2</v>
      </c>
      <c r="R36" s="6">
        <v>7.045454545454545E-2</v>
      </c>
      <c r="S36" s="6">
        <v>9.6590909090909088E-2</v>
      </c>
      <c r="T36">
        <v>1004</v>
      </c>
      <c r="U36">
        <v>261</v>
      </c>
      <c r="V36">
        <v>9</v>
      </c>
      <c r="W36" s="6">
        <v>3.4482758620689655E-2</v>
      </c>
      <c r="X36">
        <v>104</v>
      </c>
      <c r="Y36" s="6">
        <v>0.39846743295019155</v>
      </c>
      <c r="Z36">
        <v>111</v>
      </c>
      <c r="AA36" s="6">
        <v>0.42528735632183906</v>
      </c>
      <c r="AB36">
        <v>401</v>
      </c>
      <c r="AC36">
        <v>17</v>
      </c>
      <c r="AD36" s="6">
        <v>4.2394014962593519E-2</v>
      </c>
      <c r="AE36">
        <v>58</v>
      </c>
      <c r="AF36" s="6">
        <v>0.14463840399002495</v>
      </c>
      <c r="AG36">
        <v>74</v>
      </c>
      <c r="AH36" s="6">
        <v>0.18453865336658354</v>
      </c>
      <c r="AI36">
        <v>725</v>
      </c>
      <c r="AJ36">
        <v>1126</v>
      </c>
      <c r="AK36">
        <v>123</v>
      </c>
      <c r="AL36">
        <v>26</v>
      </c>
      <c r="AM36">
        <v>44</v>
      </c>
      <c r="AN36" s="6">
        <v>0.56910569105691056</v>
      </c>
      <c r="AO36">
        <v>1144</v>
      </c>
      <c r="AP36">
        <v>775</v>
      </c>
      <c r="AQ36" s="6">
        <v>0.67744755244755239</v>
      </c>
      <c r="AR36">
        <v>701</v>
      </c>
      <c r="AS36">
        <v>635</v>
      </c>
      <c r="AT36" s="6">
        <v>0.90584878744650499</v>
      </c>
    </row>
    <row r="37" spans="1:46" x14ac:dyDescent="0.2">
      <c r="A37" t="s">
        <v>93</v>
      </c>
      <c r="B37" t="s">
        <v>940</v>
      </c>
      <c r="C37" t="s">
        <v>125</v>
      </c>
      <c r="D37" s="13">
        <v>1269692</v>
      </c>
      <c r="E37" t="s">
        <v>53</v>
      </c>
      <c r="F37">
        <v>446</v>
      </c>
      <c r="G37">
        <v>353</v>
      </c>
      <c r="H37" s="6">
        <v>0.79147982062780264</v>
      </c>
      <c r="I37" s="41">
        <v>96</v>
      </c>
      <c r="J37">
        <v>46</v>
      </c>
      <c r="K37">
        <v>106</v>
      </c>
      <c r="L37">
        <v>51</v>
      </c>
      <c r="M37">
        <v>442</v>
      </c>
      <c r="N37">
        <v>63</v>
      </c>
      <c r="O37">
        <v>97</v>
      </c>
      <c r="P37">
        <v>114</v>
      </c>
      <c r="Q37" s="6">
        <v>0.1425339366515837</v>
      </c>
      <c r="R37" s="6">
        <v>0.21945701357466063</v>
      </c>
      <c r="S37" s="6">
        <v>0.25791855203619912</v>
      </c>
      <c r="T37">
        <v>1247</v>
      </c>
      <c r="U37">
        <v>98</v>
      </c>
      <c r="V37">
        <v>1</v>
      </c>
      <c r="W37" s="6">
        <v>1.020408163265306E-2</v>
      </c>
      <c r="X37">
        <v>2</v>
      </c>
      <c r="Y37" s="6">
        <v>2.0408163265306121E-2</v>
      </c>
      <c r="Z37">
        <v>2</v>
      </c>
      <c r="AA37" s="6">
        <v>2.0408163265306121E-2</v>
      </c>
      <c r="AB37">
        <v>20</v>
      </c>
      <c r="AC37">
        <v>1</v>
      </c>
      <c r="AD37" s="6">
        <v>0.05</v>
      </c>
      <c r="AE37">
        <v>10</v>
      </c>
      <c r="AF37" s="6">
        <v>0.5</v>
      </c>
      <c r="AG37">
        <v>9</v>
      </c>
      <c r="AH37" s="6">
        <v>0.45</v>
      </c>
      <c r="AI37">
        <v>764</v>
      </c>
      <c r="AJ37">
        <v>943</v>
      </c>
      <c r="AK37">
        <v>23</v>
      </c>
      <c r="AL37">
        <v>8</v>
      </c>
      <c r="AM37">
        <v>5</v>
      </c>
      <c r="AN37" s="6">
        <v>0.56521739130434778</v>
      </c>
      <c r="AO37">
        <v>896</v>
      </c>
      <c r="AP37">
        <v>230</v>
      </c>
      <c r="AQ37" s="6">
        <v>0.25669642857142855</v>
      </c>
      <c r="AR37">
        <v>185</v>
      </c>
      <c r="AS37">
        <v>173</v>
      </c>
      <c r="AT37" s="6">
        <v>0.93513513513513513</v>
      </c>
    </row>
    <row r="38" spans="1:46" x14ac:dyDescent="0.2">
      <c r="A38" t="s">
        <v>93</v>
      </c>
      <c r="B38" t="s">
        <v>126</v>
      </c>
      <c r="C38" t="s">
        <v>127</v>
      </c>
      <c r="D38" s="13">
        <v>346705</v>
      </c>
      <c r="E38" t="s">
        <v>53</v>
      </c>
      <c r="F38">
        <v>453</v>
      </c>
      <c r="G38">
        <v>78</v>
      </c>
      <c r="H38" s="6">
        <v>0.17218543046357615</v>
      </c>
      <c r="I38" s="41">
        <v>0</v>
      </c>
      <c r="J38">
        <v>0</v>
      </c>
      <c r="K38">
        <v>1009</v>
      </c>
      <c r="L38">
        <v>1276</v>
      </c>
      <c r="M38">
        <v>2</v>
      </c>
      <c r="N38">
        <v>0</v>
      </c>
      <c r="O38">
        <v>0</v>
      </c>
      <c r="P38">
        <v>0</v>
      </c>
      <c r="Q38" s="6">
        <v>0</v>
      </c>
      <c r="R38" s="6">
        <v>0</v>
      </c>
      <c r="S38" s="6">
        <v>0</v>
      </c>
      <c r="T38">
        <v>65</v>
      </c>
      <c r="U38">
        <v>72</v>
      </c>
      <c r="V38">
        <v>0</v>
      </c>
      <c r="W38" s="6">
        <v>0</v>
      </c>
      <c r="X38">
        <v>2</v>
      </c>
      <c r="Y38" s="6">
        <v>2.7777777777777776E-2</v>
      </c>
      <c r="Z38">
        <v>2</v>
      </c>
      <c r="AA38" s="6">
        <v>2.7777777777777776E-2</v>
      </c>
      <c r="AB38">
        <v>14</v>
      </c>
      <c r="AC38">
        <v>1</v>
      </c>
      <c r="AD38" s="6">
        <v>7.1428571428571425E-2</v>
      </c>
      <c r="AE38">
        <v>8</v>
      </c>
      <c r="AF38" s="6">
        <v>0.5714285714285714</v>
      </c>
      <c r="AG38">
        <v>8</v>
      </c>
      <c r="AH38" s="6">
        <v>0.5714285714285714</v>
      </c>
      <c r="AI38">
        <v>10</v>
      </c>
      <c r="AJ38">
        <v>18</v>
      </c>
      <c r="AK38">
        <v>54</v>
      </c>
      <c r="AL38">
        <v>2</v>
      </c>
      <c r="AM38">
        <v>20</v>
      </c>
      <c r="AN38" s="6">
        <v>0.40740740740740738</v>
      </c>
      <c r="AO38">
        <v>0</v>
      </c>
      <c r="AP38">
        <v>0</v>
      </c>
      <c r="AQ38" s="6" t="s">
        <v>531</v>
      </c>
      <c r="AR38">
        <v>45</v>
      </c>
      <c r="AS38">
        <v>37</v>
      </c>
      <c r="AT38" s="6">
        <v>0.82222222222222219</v>
      </c>
    </row>
    <row r="39" spans="1:46" x14ac:dyDescent="0.2">
      <c r="A39" t="s">
        <v>93</v>
      </c>
      <c r="B39" t="s">
        <v>128</v>
      </c>
      <c r="C39" t="s">
        <v>129</v>
      </c>
      <c r="D39" s="13">
        <v>715483</v>
      </c>
      <c r="E39" t="s">
        <v>53</v>
      </c>
      <c r="F39">
        <v>144</v>
      </c>
      <c r="G39">
        <v>120</v>
      </c>
      <c r="H39" s="6">
        <v>0.83333333333333337</v>
      </c>
      <c r="I39" s="41">
        <v>86</v>
      </c>
      <c r="J39">
        <v>77</v>
      </c>
      <c r="K39">
        <v>129</v>
      </c>
      <c r="L39">
        <v>100</v>
      </c>
      <c r="M39">
        <v>63</v>
      </c>
      <c r="N39">
        <v>11</v>
      </c>
      <c r="O39">
        <v>17</v>
      </c>
      <c r="P39">
        <v>20</v>
      </c>
      <c r="Q39" s="6">
        <v>0.17460317460317459</v>
      </c>
      <c r="R39" s="6">
        <v>0.26984126984126983</v>
      </c>
      <c r="S39" s="6">
        <v>0.31746031746031744</v>
      </c>
      <c r="T39">
        <v>507</v>
      </c>
      <c r="U39">
        <v>20</v>
      </c>
      <c r="V39">
        <v>1</v>
      </c>
      <c r="W39" s="6">
        <v>0.05</v>
      </c>
      <c r="X39">
        <v>4</v>
      </c>
      <c r="Y39" s="6">
        <v>0.2</v>
      </c>
      <c r="Z39">
        <v>4</v>
      </c>
      <c r="AA39" s="6">
        <v>0.2</v>
      </c>
      <c r="AB39">
        <v>22</v>
      </c>
      <c r="AC39">
        <v>4</v>
      </c>
      <c r="AD39" s="6">
        <v>0.18181818181818182</v>
      </c>
      <c r="AE39">
        <v>3</v>
      </c>
      <c r="AF39" s="6">
        <v>0.13636363636363635</v>
      </c>
      <c r="AG39">
        <v>7</v>
      </c>
      <c r="AH39" s="6">
        <v>0.31818181818181818</v>
      </c>
      <c r="AI39">
        <v>287</v>
      </c>
      <c r="AJ39">
        <v>337</v>
      </c>
      <c r="AK39">
        <v>206</v>
      </c>
      <c r="AL39">
        <v>18</v>
      </c>
      <c r="AM39">
        <v>162</v>
      </c>
      <c r="AN39" s="6">
        <v>0.87378640776699024</v>
      </c>
      <c r="AO39">
        <v>341</v>
      </c>
      <c r="AP39">
        <v>161</v>
      </c>
      <c r="AQ39" s="6">
        <v>0.47214076246334313</v>
      </c>
      <c r="AR39">
        <v>46</v>
      </c>
      <c r="AS39">
        <v>44</v>
      </c>
      <c r="AT39" s="6">
        <v>0.95652173913043481</v>
      </c>
    </row>
    <row r="40" spans="1:46" x14ac:dyDescent="0.2">
      <c r="A40" t="s">
        <v>93</v>
      </c>
      <c r="B40" t="s">
        <v>130</v>
      </c>
      <c r="C40" t="s">
        <v>131</v>
      </c>
      <c r="D40" s="13">
        <v>1288063</v>
      </c>
      <c r="E40" t="s">
        <v>53</v>
      </c>
      <c r="F40">
        <v>393</v>
      </c>
      <c r="G40">
        <v>339</v>
      </c>
      <c r="H40" s="6">
        <v>0.86259541984732824</v>
      </c>
      <c r="I40" s="41">
        <v>74</v>
      </c>
      <c r="J40">
        <v>33</v>
      </c>
      <c r="K40">
        <v>120</v>
      </c>
      <c r="L40">
        <v>49</v>
      </c>
      <c r="M40">
        <v>371</v>
      </c>
      <c r="N40">
        <v>42</v>
      </c>
      <c r="O40">
        <v>55</v>
      </c>
      <c r="P40">
        <v>68</v>
      </c>
      <c r="Q40" s="6">
        <v>0.11320754716981132</v>
      </c>
      <c r="R40" s="6">
        <v>0.14824797843665768</v>
      </c>
      <c r="S40" s="6">
        <v>0.18328840970350405</v>
      </c>
      <c r="T40">
        <v>1143</v>
      </c>
      <c r="U40">
        <v>47</v>
      </c>
      <c r="V40">
        <v>3</v>
      </c>
      <c r="W40" s="6">
        <v>6.3829787234042548E-2</v>
      </c>
      <c r="X40">
        <v>8</v>
      </c>
      <c r="Y40" s="6">
        <v>0.1702127659574468</v>
      </c>
      <c r="Z40">
        <v>10</v>
      </c>
      <c r="AA40" s="6">
        <v>0.21276595744680851</v>
      </c>
      <c r="AB40">
        <v>68</v>
      </c>
      <c r="AC40">
        <v>8</v>
      </c>
      <c r="AD40" s="6">
        <v>0.11764705882352941</v>
      </c>
      <c r="AE40">
        <v>6</v>
      </c>
      <c r="AF40" s="6">
        <v>8.8235294117647065E-2</v>
      </c>
      <c r="AG40">
        <v>12</v>
      </c>
      <c r="AH40" s="6">
        <v>0.17647058823529413</v>
      </c>
      <c r="AI40">
        <v>783</v>
      </c>
      <c r="AJ40">
        <v>1072</v>
      </c>
      <c r="AK40">
        <v>0</v>
      </c>
      <c r="AL40">
        <v>0</v>
      </c>
      <c r="AM40">
        <v>0</v>
      </c>
      <c r="AN40" s="6" t="s">
        <v>531</v>
      </c>
      <c r="AO40">
        <v>1029</v>
      </c>
      <c r="AP40">
        <v>345</v>
      </c>
      <c r="AQ40" s="6">
        <v>0.33527696793002915</v>
      </c>
      <c r="AR40">
        <v>175</v>
      </c>
      <c r="AS40">
        <v>149</v>
      </c>
      <c r="AT40" s="6">
        <v>0.85142857142857142</v>
      </c>
    </row>
    <row r="41" spans="1:46" x14ac:dyDescent="0.2">
      <c r="A41" t="s">
        <v>93</v>
      </c>
      <c r="B41" t="s">
        <v>941</v>
      </c>
      <c r="C41" t="s">
        <v>133</v>
      </c>
      <c r="D41" s="13">
        <v>528301</v>
      </c>
      <c r="E41" t="s">
        <v>53</v>
      </c>
      <c r="F41">
        <v>300</v>
      </c>
      <c r="G41">
        <v>277</v>
      </c>
      <c r="H41" s="6">
        <v>0.92333333333333334</v>
      </c>
      <c r="I41" s="41">
        <v>63</v>
      </c>
      <c r="J41">
        <v>26</v>
      </c>
      <c r="K41">
        <v>95</v>
      </c>
      <c r="L41">
        <v>37</v>
      </c>
      <c r="M41">
        <v>38</v>
      </c>
      <c r="N41">
        <v>0</v>
      </c>
      <c r="O41">
        <v>1</v>
      </c>
      <c r="P41">
        <v>1</v>
      </c>
      <c r="Q41" s="6">
        <v>0</v>
      </c>
      <c r="R41" s="6">
        <v>2.6315789473684209E-2</v>
      </c>
      <c r="S41" s="6">
        <v>2.6315789473684209E-2</v>
      </c>
      <c r="T41">
        <v>1119</v>
      </c>
      <c r="U41">
        <v>53</v>
      </c>
      <c r="V41">
        <v>1</v>
      </c>
      <c r="W41" s="6">
        <v>1.8867924528301886E-2</v>
      </c>
      <c r="X41">
        <v>2</v>
      </c>
      <c r="Y41" s="6">
        <v>3.7735849056603772E-2</v>
      </c>
      <c r="Z41">
        <v>3</v>
      </c>
      <c r="AA41" s="6">
        <v>5.6603773584905662E-2</v>
      </c>
      <c r="AB41">
        <v>103</v>
      </c>
      <c r="AC41">
        <v>10</v>
      </c>
      <c r="AD41" s="6">
        <v>9.7087378640776698E-2</v>
      </c>
      <c r="AE41">
        <v>17</v>
      </c>
      <c r="AF41" s="6">
        <v>0.1650485436893204</v>
      </c>
      <c r="AG41">
        <v>24</v>
      </c>
      <c r="AH41" s="6">
        <v>0.23300970873786409</v>
      </c>
      <c r="AI41">
        <v>790</v>
      </c>
      <c r="AJ41">
        <v>846</v>
      </c>
      <c r="AK41">
        <v>0</v>
      </c>
      <c r="AL41">
        <v>0</v>
      </c>
      <c r="AM41">
        <v>0</v>
      </c>
      <c r="AN41" s="6" t="s">
        <v>531</v>
      </c>
      <c r="AO41">
        <v>837</v>
      </c>
      <c r="AP41">
        <v>246</v>
      </c>
      <c r="AQ41" s="6">
        <v>0.29390681003584229</v>
      </c>
      <c r="AR41">
        <v>370</v>
      </c>
      <c r="AS41">
        <v>345</v>
      </c>
      <c r="AT41" s="6">
        <v>0.93243243243243246</v>
      </c>
    </row>
    <row r="42" spans="1:46" x14ac:dyDescent="0.2">
      <c r="A42" t="s">
        <v>93</v>
      </c>
      <c r="B42" t="s">
        <v>134</v>
      </c>
      <c r="C42" t="s">
        <v>135</v>
      </c>
      <c r="D42" s="13">
        <v>738049</v>
      </c>
      <c r="E42" t="s">
        <v>53</v>
      </c>
      <c r="F42">
        <v>213</v>
      </c>
      <c r="G42">
        <v>141</v>
      </c>
      <c r="H42" s="6">
        <v>0.6619718309859155</v>
      </c>
      <c r="I42" s="41">
        <v>47</v>
      </c>
      <c r="J42">
        <v>19</v>
      </c>
      <c r="K42">
        <v>54</v>
      </c>
      <c r="L42">
        <v>20</v>
      </c>
      <c r="M42">
        <v>13</v>
      </c>
      <c r="N42">
        <v>0</v>
      </c>
      <c r="O42">
        <v>1</v>
      </c>
      <c r="P42">
        <v>2</v>
      </c>
      <c r="Q42" s="6">
        <v>0</v>
      </c>
      <c r="R42" s="6">
        <v>7.6923076923076927E-2</v>
      </c>
      <c r="S42" s="6">
        <v>0.15384615384615385</v>
      </c>
      <c r="T42">
        <v>775</v>
      </c>
      <c r="U42">
        <v>23</v>
      </c>
      <c r="V42">
        <v>0</v>
      </c>
      <c r="W42" s="6">
        <v>0</v>
      </c>
      <c r="X42">
        <v>2</v>
      </c>
      <c r="Y42" s="6">
        <v>8.6956521739130432E-2</v>
      </c>
      <c r="Z42">
        <v>2</v>
      </c>
      <c r="AA42" s="6">
        <v>8.6956521739130432E-2</v>
      </c>
      <c r="AB42">
        <v>12</v>
      </c>
      <c r="AC42">
        <v>1</v>
      </c>
      <c r="AD42" s="6">
        <v>8.3333333333333329E-2</v>
      </c>
      <c r="AE42">
        <v>2</v>
      </c>
      <c r="AF42" s="6">
        <v>0.16666666666666666</v>
      </c>
      <c r="AG42">
        <v>3</v>
      </c>
      <c r="AH42" s="6">
        <v>0.25</v>
      </c>
      <c r="AI42">
        <v>508</v>
      </c>
      <c r="AJ42">
        <v>511</v>
      </c>
      <c r="AK42">
        <v>0</v>
      </c>
      <c r="AL42">
        <v>0</v>
      </c>
      <c r="AM42">
        <v>0</v>
      </c>
      <c r="AN42" s="6" t="s">
        <v>531</v>
      </c>
      <c r="AO42">
        <v>785</v>
      </c>
      <c r="AP42">
        <v>84</v>
      </c>
      <c r="AQ42" s="6">
        <v>0.1070063694267516</v>
      </c>
      <c r="AR42">
        <v>46</v>
      </c>
      <c r="AS42">
        <v>40</v>
      </c>
      <c r="AT42" s="6">
        <v>0.86956521739130432</v>
      </c>
    </row>
    <row r="43" spans="1:46" x14ac:dyDescent="0.2">
      <c r="A43" t="s">
        <v>93</v>
      </c>
      <c r="B43" t="s">
        <v>942</v>
      </c>
      <c r="C43" t="s">
        <v>137</v>
      </c>
      <c r="D43" s="13">
        <v>487860</v>
      </c>
      <c r="E43" t="s">
        <v>53</v>
      </c>
      <c r="F43">
        <v>320</v>
      </c>
      <c r="G43">
        <v>203</v>
      </c>
      <c r="H43" s="6">
        <v>0.63437500000000002</v>
      </c>
      <c r="I43" s="41">
        <v>60</v>
      </c>
      <c r="J43">
        <v>43</v>
      </c>
      <c r="K43">
        <v>102</v>
      </c>
      <c r="L43">
        <v>77</v>
      </c>
      <c r="M43">
        <v>324</v>
      </c>
      <c r="N43">
        <v>17</v>
      </c>
      <c r="O43">
        <v>34</v>
      </c>
      <c r="P43">
        <v>50</v>
      </c>
      <c r="Q43" s="6">
        <v>5.2469135802469133E-2</v>
      </c>
      <c r="R43" s="6">
        <v>0.10493827160493827</v>
      </c>
      <c r="S43" s="6">
        <v>0.15432098765432098</v>
      </c>
      <c r="T43">
        <v>519</v>
      </c>
      <c r="U43">
        <v>8</v>
      </c>
      <c r="V43">
        <v>1</v>
      </c>
      <c r="W43" s="6">
        <v>0.125</v>
      </c>
      <c r="X43">
        <v>0</v>
      </c>
      <c r="Y43" s="6">
        <v>0</v>
      </c>
      <c r="Z43">
        <v>1</v>
      </c>
      <c r="AA43" s="6">
        <v>0.125</v>
      </c>
      <c r="AB43">
        <v>28</v>
      </c>
      <c r="AC43">
        <v>6</v>
      </c>
      <c r="AD43" s="6">
        <v>0.21428571428571427</v>
      </c>
      <c r="AE43">
        <v>2</v>
      </c>
      <c r="AF43" s="6">
        <v>7.1428571428571425E-2</v>
      </c>
      <c r="AG43">
        <v>8</v>
      </c>
      <c r="AH43" s="6">
        <v>0.2857142857142857</v>
      </c>
      <c r="AI43">
        <v>307</v>
      </c>
      <c r="AJ43">
        <v>392</v>
      </c>
      <c r="AK43">
        <v>5</v>
      </c>
      <c r="AL43">
        <v>1</v>
      </c>
      <c r="AM43">
        <v>3</v>
      </c>
      <c r="AN43" s="6">
        <v>0.8</v>
      </c>
      <c r="AO43">
        <v>460</v>
      </c>
      <c r="AP43">
        <v>259</v>
      </c>
      <c r="AQ43" s="6">
        <v>0.56304347826086953</v>
      </c>
      <c r="AR43">
        <v>61</v>
      </c>
      <c r="AS43">
        <v>58</v>
      </c>
      <c r="AT43" s="6">
        <v>0.95081967213114749</v>
      </c>
    </row>
    <row r="44" spans="1:46" x14ac:dyDescent="0.2">
      <c r="A44" t="s">
        <v>93</v>
      </c>
      <c r="B44" t="s">
        <v>138</v>
      </c>
      <c r="C44" t="s">
        <v>139</v>
      </c>
      <c r="D44" s="13">
        <v>822933</v>
      </c>
      <c r="E44" t="s">
        <v>53</v>
      </c>
      <c r="F44">
        <v>243</v>
      </c>
      <c r="G44">
        <v>243</v>
      </c>
      <c r="H44" s="6">
        <v>1</v>
      </c>
      <c r="I44" s="41">
        <v>71</v>
      </c>
      <c r="J44">
        <v>47</v>
      </c>
      <c r="K44">
        <v>125</v>
      </c>
      <c r="L44">
        <v>71</v>
      </c>
      <c r="M44">
        <v>245</v>
      </c>
      <c r="N44">
        <v>13</v>
      </c>
      <c r="O44">
        <v>26</v>
      </c>
      <c r="P44">
        <v>36</v>
      </c>
      <c r="Q44" s="6">
        <v>5.3061224489795916E-2</v>
      </c>
      <c r="R44" s="6">
        <v>0.10612244897959183</v>
      </c>
      <c r="S44" s="6">
        <v>0.14693877551020409</v>
      </c>
      <c r="T44">
        <v>679</v>
      </c>
      <c r="U44">
        <v>55</v>
      </c>
      <c r="V44">
        <v>0</v>
      </c>
      <c r="W44" s="6">
        <v>0</v>
      </c>
      <c r="X44">
        <v>12</v>
      </c>
      <c r="Y44" s="6">
        <v>0.21818181818181817</v>
      </c>
      <c r="Z44">
        <v>12</v>
      </c>
      <c r="AA44" s="6">
        <v>0.21818181818181817</v>
      </c>
      <c r="AB44">
        <v>55</v>
      </c>
      <c r="AC44">
        <v>1</v>
      </c>
      <c r="AD44" s="6">
        <v>1.8181818181818181E-2</v>
      </c>
      <c r="AE44">
        <v>10</v>
      </c>
      <c r="AF44" s="6">
        <v>0.18181818181818182</v>
      </c>
      <c r="AG44">
        <v>11</v>
      </c>
      <c r="AH44" s="6">
        <v>0.2</v>
      </c>
      <c r="AI44">
        <v>466</v>
      </c>
      <c r="AJ44">
        <v>506</v>
      </c>
      <c r="AK44">
        <v>74</v>
      </c>
      <c r="AL44">
        <v>34</v>
      </c>
      <c r="AM44">
        <v>27</v>
      </c>
      <c r="AN44" s="6">
        <v>0.82432432432432434</v>
      </c>
      <c r="AO44">
        <v>499</v>
      </c>
      <c r="AP44">
        <v>205</v>
      </c>
      <c r="AQ44" s="6">
        <v>0.41082164328657317</v>
      </c>
      <c r="AR44">
        <v>69</v>
      </c>
      <c r="AS44">
        <v>62</v>
      </c>
      <c r="AT44" s="6">
        <v>0.89855072463768115</v>
      </c>
    </row>
    <row r="45" spans="1:46" x14ac:dyDescent="0.2">
      <c r="A45" t="s">
        <v>93</v>
      </c>
      <c r="B45" t="s">
        <v>140</v>
      </c>
      <c r="C45" t="s">
        <v>141</v>
      </c>
      <c r="D45" s="13" t="s">
        <v>142</v>
      </c>
      <c r="E45" t="s">
        <v>53</v>
      </c>
      <c r="F45">
        <v>47</v>
      </c>
      <c r="G45">
        <v>0</v>
      </c>
      <c r="H45" s="6">
        <v>0</v>
      </c>
      <c r="I45" s="41">
        <v>876</v>
      </c>
      <c r="J45">
        <v>1424</v>
      </c>
      <c r="K45">
        <v>876</v>
      </c>
      <c r="L45">
        <v>1424</v>
      </c>
      <c r="M45">
        <v>34</v>
      </c>
      <c r="N45">
        <v>0</v>
      </c>
      <c r="O45">
        <v>0</v>
      </c>
      <c r="P45">
        <v>0</v>
      </c>
      <c r="Q45" s="6">
        <v>0</v>
      </c>
      <c r="R45" s="6">
        <v>0</v>
      </c>
      <c r="S45" s="6">
        <v>0</v>
      </c>
      <c r="T45">
        <v>12</v>
      </c>
      <c r="U45">
        <v>0</v>
      </c>
      <c r="V45">
        <v>0</v>
      </c>
      <c r="W45" s="6" t="s">
        <v>531</v>
      </c>
      <c r="X45">
        <v>0</v>
      </c>
      <c r="Y45" s="6" t="s">
        <v>531</v>
      </c>
      <c r="Z45">
        <v>0</v>
      </c>
      <c r="AA45" s="6" t="s">
        <v>531</v>
      </c>
      <c r="AB45">
        <v>0</v>
      </c>
      <c r="AC45">
        <v>0</v>
      </c>
      <c r="AD45" s="6" t="s">
        <v>531</v>
      </c>
      <c r="AE45">
        <v>0</v>
      </c>
      <c r="AF45" s="6" t="s">
        <v>531</v>
      </c>
      <c r="AG45">
        <v>0</v>
      </c>
      <c r="AH45" s="6" t="s">
        <v>531</v>
      </c>
      <c r="AI45">
        <v>2</v>
      </c>
      <c r="AJ45">
        <v>173</v>
      </c>
      <c r="AK45">
        <v>0</v>
      </c>
      <c r="AL45">
        <v>0</v>
      </c>
      <c r="AM45">
        <v>0</v>
      </c>
      <c r="AN45" s="6" t="s">
        <v>531</v>
      </c>
      <c r="AO45">
        <v>65</v>
      </c>
      <c r="AP45">
        <v>50</v>
      </c>
      <c r="AQ45" s="6">
        <v>0.76923076923076927</v>
      </c>
      <c r="AR45">
        <v>0</v>
      </c>
      <c r="AS45">
        <v>0</v>
      </c>
      <c r="AT45" s="6" t="s">
        <v>531</v>
      </c>
    </row>
    <row r="46" spans="1:46" x14ac:dyDescent="0.2">
      <c r="A46" t="s">
        <v>93</v>
      </c>
      <c r="B46" t="s">
        <v>143</v>
      </c>
      <c r="C46" t="s">
        <v>144</v>
      </c>
      <c r="D46" s="13">
        <v>2490</v>
      </c>
      <c r="E46" t="s">
        <v>53</v>
      </c>
      <c r="F46">
        <v>102</v>
      </c>
      <c r="G46">
        <v>0</v>
      </c>
      <c r="H46" s="6">
        <v>0</v>
      </c>
      <c r="I46" s="41">
        <v>253</v>
      </c>
      <c r="J46">
        <v>68</v>
      </c>
      <c r="K46">
        <v>227</v>
      </c>
      <c r="L46">
        <v>67</v>
      </c>
      <c r="M46">
        <v>54</v>
      </c>
      <c r="N46">
        <v>0</v>
      </c>
      <c r="O46">
        <v>0</v>
      </c>
      <c r="P46">
        <v>0</v>
      </c>
      <c r="Q46" s="6">
        <v>0</v>
      </c>
      <c r="R46" s="6">
        <v>0</v>
      </c>
      <c r="S46" s="6">
        <v>0</v>
      </c>
      <c r="T46">
        <v>212</v>
      </c>
      <c r="U46">
        <v>0</v>
      </c>
      <c r="V46">
        <v>0</v>
      </c>
      <c r="W46" s="6" t="s">
        <v>531</v>
      </c>
      <c r="X46">
        <v>0</v>
      </c>
      <c r="Y46" s="6" t="s">
        <v>531</v>
      </c>
      <c r="Z46">
        <v>0</v>
      </c>
      <c r="AA46" s="6" t="s">
        <v>531</v>
      </c>
      <c r="AB46">
        <v>0</v>
      </c>
      <c r="AC46">
        <v>0</v>
      </c>
      <c r="AD46" s="6" t="s">
        <v>531</v>
      </c>
      <c r="AE46">
        <v>0</v>
      </c>
      <c r="AF46" s="6" t="s">
        <v>531</v>
      </c>
      <c r="AG46">
        <v>0</v>
      </c>
      <c r="AH46" s="6" t="s">
        <v>531</v>
      </c>
      <c r="AI46">
        <v>120</v>
      </c>
      <c r="AJ46">
        <v>123</v>
      </c>
      <c r="AK46">
        <v>7</v>
      </c>
      <c r="AL46">
        <v>2</v>
      </c>
      <c r="AM46">
        <v>2</v>
      </c>
      <c r="AN46" s="6">
        <v>0.5714285714285714</v>
      </c>
      <c r="AO46">
        <v>107</v>
      </c>
      <c r="AP46">
        <v>44</v>
      </c>
      <c r="AQ46" s="6">
        <v>0.41121495327102803</v>
      </c>
      <c r="AR46">
        <v>0</v>
      </c>
      <c r="AS46">
        <v>0</v>
      </c>
      <c r="AT46" s="6" t="s">
        <v>531</v>
      </c>
    </row>
    <row r="47" spans="1:46" x14ac:dyDescent="0.2">
      <c r="A47" t="s">
        <v>93</v>
      </c>
      <c r="B47" t="s">
        <v>145</v>
      </c>
      <c r="C47" t="s">
        <v>146</v>
      </c>
      <c r="D47" s="13">
        <v>9817</v>
      </c>
      <c r="E47" t="s">
        <v>53</v>
      </c>
      <c r="F47">
        <v>89</v>
      </c>
      <c r="G47">
        <v>88</v>
      </c>
      <c r="H47" s="6">
        <v>0.9887640449438202</v>
      </c>
      <c r="I47" s="41">
        <v>199</v>
      </c>
      <c r="J47">
        <v>17</v>
      </c>
      <c r="K47">
        <v>283</v>
      </c>
      <c r="L47">
        <v>195</v>
      </c>
      <c r="M47">
        <v>20</v>
      </c>
      <c r="N47">
        <v>0</v>
      </c>
      <c r="O47">
        <v>0</v>
      </c>
      <c r="P47">
        <v>0</v>
      </c>
      <c r="Q47" s="6">
        <v>0</v>
      </c>
      <c r="R47" s="6">
        <v>0</v>
      </c>
      <c r="S47" s="6">
        <v>0</v>
      </c>
      <c r="T47">
        <v>240</v>
      </c>
      <c r="U47">
        <v>0</v>
      </c>
      <c r="V47">
        <v>0</v>
      </c>
      <c r="W47" s="6" t="s">
        <v>531</v>
      </c>
      <c r="X47">
        <v>0</v>
      </c>
      <c r="Y47" s="6" t="s">
        <v>531</v>
      </c>
      <c r="Z47">
        <v>0</v>
      </c>
      <c r="AA47" s="6" t="s">
        <v>531</v>
      </c>
      <c r="AB47">
        <v>0</v>
      </c>
      <c r="AC47">
        <v>0</v>
      </c>
      <c r="AD47" s="6" t="s">
        <v>531</v>
      </c>
      <c r="AE47">
        <v>0</v>
      </c>
      <c r="AF47" s="6" t="s">
        <v>531</v>
      </c>
      <c r="AG47">
        <v>0</v>
      </c>
      <c r="AH47" s="6" t="s">
        <v>531</v>
      </c>
      <c r="AI47">
        <v>171</v>
      </c>
      <c r="AJ47">
        <v>178</v>
      </c>
      <c r="AK47">
        <v>86</v>
      </c>
      <c r="AL47">
        <v>16</v>
      </c>
      <c r="AM47">
        <v>22</v>
      </c>
      <c r="AN47" s="6">
        <v>0.44186046511627908</v>
      </c>
      <c r="AO47">
        <v>164</v>
      </c>
      <c r="AP47">
        <v>38</v>
      </c>
      <c r="AQ47" s="6">
        <v>0.23170731707317074</v>
      </c>
      <c r="AR47">
        <v>2</v>
      </c>
      <c r="AS47">
        <v>2</v>
      </c>
      <c r="AT47" s="6">
        <v>1</v>
      </c>
    </row>
    <row r="48" spans="1:46" x14ac:dyDescent="0.2">
      <c r="A48" t="s">
        <v>93</v>
      </c>
      <c r="B48" t="s">
        <v>943</v>
      </c>
      <c r="C48" t="s">
        <v>148</v>
      </c>
      <c r="D48" s="13">
        <v>313976</v>
      </c>
      <c r="E48" t="s">
        <v>53</v>
      </c>
      <c r="F48">
        <v>103</v>
      </c>
      <c r="G48">
        <v>103</v>
      </c>
      <c r="H48" s="6">
        <v>1</v>
      </c>
      <c r="I48" s="41">
        <v>57</v>
      </c>
      <c r="J48">
        <v>38</v>
      </c>
      <c r="K48">
        <v>82</v>
      </c>
      <c r="L48">
        <v>49</v>
      </c>
      <c r="M48">
        <v>380</v>
      </c>
      <c r="N48">
        <v>7</v>
      </c>
      <c r="O48">
        <v>17</v>
      </c>
      <c r="P48">
        <v>38</v>
      </c>
      <c r="Q48" s="6">
        <v>1.8421052631578946E-2</v>
      </c>
      <c r="R48" s="6">
        <v>4.4736842105263158E-2</v>
      </c>
      <c r="S48" s="6">
        <v>0.1</v>
      </c>
      <c r="T48">
        <v>304</v>
      </c>
      <c r="U48">
        <v>10</v>
      </c>
      <c r="V48">
        <v>2</v>
      </c>
      <c r="W48" s="6">
        <v>0.2</v>
      </c>
      <c r="X48">
        <v>1</v>
      </c>
      <c r="Y48" s="6">
        <v>0.1</v>
      </c>
      <c r="Z48">
        <v>3</v>
      </c>
      <c r="AA48" s="6">
        <v>0.3</v>
      </c>
      <c r="AB48">
        <v>3</v>
      </c>
      <c r="AC48">
        <v>0</v>
      </c>
      <c r="AD48" s="6">
        <v>0</v>
      </c>
      <c r="AE48">
        <v>2</v>
      </c>
      <c r="AF48" s="6">
        <v>0.66666666666666663</v>
      </c>
      <c r="AG48">
        <v>2</v>
      </c>
      <c r="AH48" s="6">
        <v>0.66666666666666663</v>
      </c>
      <c r="AI48">
        <v>202</v>
      </c>
      <c r="AJ48">
        <v>392</v>
      </c>
      <c r="AK48">
        <v>37</v>
      </c>
      <c r="AL48">
        <v>0</v>
      </c>
      <c r="AM48">
        <v>4</v>
      </c>
      <c r="AN48" s="6">
        <v>0.10810810810810811</v>
      </c>
      <c r="AO48">
        <v>328</v>
      </c>
      <c r="AP48">
        <v>252</v>
      </c>
      <c r="AQ48" s="6">
        <v>0.76829268292682928</v>
      </c>
      <c r="AR48">
        <v>188</v>
      </c>
      <c r="AS48">
        <v>176</v>
      </c>
      <c r="AT48" s="6">
        <v>0.93617021276595747</v>
      </c>
    </row>
    <row r="49" spans="1:46" x14ac:dyDescent="0.2">
      <c r="A49" t="s">
        <v>93</v>
      </c>
      <c r="B49" t="s">
        <v>149</v>
      </c>
      <c r="C49" t="s">
        <v>150</v>
      </c>
      <c r="D49" s="13">
        <v>5511</v>
      </c>
      <c r="E49" t="s">
        <v>53</v>
      </c>
      <c r="F49">
        <v>16</v>
      </c>
      <c r="G49">
        <v>16</v>
      </c>
      <c r="H49" s="6">
        <v>1</v>
      </c>
      <c r="I49" s="41">
        <v>27</v>
      </c>
      <c r="J49">
        <v>10</v>
      </c>
      <c r="K49">
        <v>32</v>
      </c>
      <c r="L49">
        <v>12</v>
      </c>
      <c r="M49">
        <v>12</v>
      </c>
      <c r="N49">
        <v>0</v>
      </c>
      <c r="O49">
        <v>0</v>
      </c>
      <c r="P49">
        <v>0</v>
      </c>
      <c r="Q49" s="6">
        <v>0</v>
      </c>
      <c r="R49" s="6">
        <v>0</v>
      </c>
      <c r="S49" s="6">
        <v>0</v>
      </c>
      <c r="T49">
        <v>274</v>
      </c>
      <c r="U49">
        <v>1</v>
      </c>
      <c r="V49">
        <v>0</v>
      </c>
      <c r="W49" s="6">
        <v>0</v>
      </c>
      <c r="X49">
        <v>0</v>
      </c>
      <c r="Y49" s="6">
        <v>0</v>
      </c>
      <c r="Z49">
        <v>0</v>
      </c>
      <c r="AA49" s="6">
        <v>0</v>
      </c>
      <c r="AB49">
        <v>12</v>
      </c>
      <c r="AC49">
        <v>1</v>
      </c>
      <c r="AD49" s="6">
        <v>8.3333333333333329E-2</v>
      </c>
      <c r="AE49">
        <v>6</v>
      </c>
      <c r="AF49" s="6">
        <v>0.5</v>
      </c>
      <c r="AG49">
        <v>7</v>
      </c>
      <c r="AH49" s="6">
        <v>0.58333333333333337</v>
      </c>
      <c r="AI49">
        <v>238</v>
      </c>
      <c r="AJ49">
        <v>238</v>
      </c>
      <c r="AK49">
        <v>0</v>
      </c>
      <c r="AL49">
        <v>0</v>
      </c>
      <c r="AM49">
        <v>0</v>
      </c>
      <c r="AN49" s="6" t="s">
        <v>531</v>
      </c>
      <c r="AO49">
        <v>271</v>
      </c>
      <c r="AP49">
        <v>36</v>
      </c>
      <c r="AQ49" s="6">
        <v>0.13284132841328414</v>
      </c>
      <c r="AR49">
        <v>0</v>
      </c>
      <c r="AS49">
        <v>0</v>
      </c>
      <c r="AT49" s="6" t="s">
        <v>531</v>
      </c>
    </row>
    <row r="50" spans="1:46" x14ac:dyDescent="0.2">
      <c r="A50" t="s">
        <v>93</v>
      </c>
      <c r="B50" t="s">
        <v>151</v>
      </c>
      <c r="C50" t="s">
        <v>152</v>
      </c>
      <c r="D50" s="13" t="s">
        <v>142</v>
      </c>
      <c r="E50" t="s">
        <v>53</v>
      </c>
      <c r="F50">
        <v>13</v>
      </c>
      <c r="G50">
        <v>6</v>
      </c>
      <c r="H50" s="6">
        <v>0.46153846153846156</v>
      </c>
      <c r="I50" s="41">
        <v>0</v>
      </c>
      <c r="J50">
        <v>0</v>
      </c>
      <c r="K50">
        <v>0</v>
      </c>
      <c r="L50">
        <v>0</v>
      </c>
      <c r="M50">
        <v>0</v>
      </c>
      <c r="N50">
        <v>0</v>
      </c>
      <c r="O50">
        <v>0</v>
      </c>
      <c r="P50">
        <v>0</v>
      </c>
      <c r="Q50" s="6" t="s">
        <v>531</v>
      </c>
      <c r="R50" s="6" t="s">
        <v>531</v>
      </c>
      <c r="S50" s="6" t="s">
        <v>531</v>
      </c>
      <c r="T50">
        <v>0</v>
      </c>
      <c r="U50">
        <v>0</v>
      </c>
      <c r="V50">
        <v>0</v>
      </c>
      <c r="W50" s="6" t="s">
        <v>531</v>
      </c>
      <c r="X50">
        <v>0</v>
      </c>
      <c r="Y50" s="6" t="s">
        <v>531</v>
      </c>
      <c r="Z50">
        <v>0</v>
      </c>
      <c r="AA50" s="6" t="s">
        <v>531</v>
      </c>
      <c r="AB50">
        <v>0</v>
      </c>
      <c r="AC50">
        <v>0</v>
      </c>
      <c r="AD50" s="6" t="s">
        <v>531</v>
      </c>
      <c r="AE50">
        <v>0</v>
      </c>
      <c r="AF50" s="6" t="s">
        <v>531</v>
      </c>
      <c r="AG50">
        <v>0</v>
      </c>
      <c r="AH50" s="6" t="s">
        <v>531</v>
      </c>
      <c r="AI50">
        <v>0</v>
      </c>
      <c r="AJ50">
        <v>0</v>
      </c>
      <c r="AK50">
        <v>0</v>
      </c>
      <c r="AL50">
        <v>0</v>
      </c>
      <c r="AM50">
        <v>0</v>
      </c>
      <c r="AN50" s="6" t="s">
        <v>531</v>
      </c>
      <c r="AO50">
        <v>0</v>
      </c>
      <c r="AP50">
        <v>0</v>
      </c>
      <c r="AQ50" s="6" t="s">
        <v>531</v>
      </c>
      <c r="AR50">
        <v>0</v>
      </c>
      <c r="AS50">
        <v>0</v>
      </c>
      <c r="AT50" s="6" t="s">
        <v>531</v>
      </c>
    </row>
    <row r="51" spans="1:46" x14ac:dyDescent="0.2">
      <c r="A51" t="s">
        <v>93</v>
      </c>
      <c r="B51" t="s">
        <v>944</v>
      </c>
      <c r="C51" t="s">
        <v>154</v>
      </c>
      <c r="D51" s="13">
        <v>3091</v>
      </c>
      <c r="E51" t="s">
        <v>53</v>
      </c>
      <c r="F51">
        <v>0</v>
      </c>
      <c r="G51">
        <v>0</v>
      </c>
      <c r="H51" s="6" t="s">
        <v>531</v>
      </c>
      <c r="I51" s="41">
        <v>81</v>
      </c>
      <c r="J51">
        <v>65</v>
      </c>
      <c r="K51">
        <v>81</v>
      </c>
      <c r="L51">
        <v>65</v>
      </c>
      <c r="M51">
        <v>38</v>
      </c>
      <c r="N51">
        <v>0</v>
      </c>
      <c r="O51">
        <v>0</v>
      </c>
      <c r="P51">
        <v>2</v>
      </c>
      <c r="Q51" s="6">
        <v>0</v>
      </c>
      <c r="R51" s="6">
        <v>0</v>
      </c>
      <c r="S51" s="6">
        <v>5.2631578947368418E-2</v>
      </c>
      <c r="T51">
        <v>13</v>
      </c>
      <c r="U51">
        <v>0</v>
      </c>
      <c r="V51">
        <v>0</v>
      </c>
      <c r="W51" s="6" t="s">
        <v>531</v>
      </c>
      <c r="X51">
        <v>0</v>
      </c>
      <c r="Y51" s="6" t="s">
        <v>531</v>
      </c>
      <c r="Z51">
        <v>0</v>
      </c>
      <c r="AA51" s="6" t="s">
        <v>531</v>
      </c>
      <c r="AB51">
        <v>0</v>
      </c>
      <c r="AC51">
        <v>0</v>
      </c>
      <c r="AD51" s="6" t="s">
        <v>531</v>
      </c>
      <c r="AE51">
        <v>0</v>
      </c>
      <c r="AF51" s="6" t="s">
        <v>531</v>
      </c>
      <c r="AG51">
        <v>0</v>
      </c>
      <c r="AH51" s="6" t="s">
        <v>531</v>
      </c>
      <c r="AI51">
        <v>10</v>
      </c>
      <c r="AJ51">
        <v>37</v>
      </c>
      <c r="AK51">
        <v>0</v>
      </c>
      <c r="AL51">
        <v>0</v>
      </c>
      <c r="AM51">
        <v>0</v>
      </c>
      <c r="AN51" s="6" t="s">
        <v>531</v>
      </c>
      <c r="AO51">
        <v>39</v>
      </c>
      <c r="AP51">
        <v>33</v>
      </c>
      <c r="AQ51" s="6">
        <v>0.84615384615384615</v>
      </c>
      <c r="AR51">
        <v>0</v>
      </c>
      <c r="AS51">
        <v>0</v>
      </c>
      <c r="AT51" s="6" t="s">
        <v>531</v>
      </c>
    </row>
    <row r="52" spans="1:46" x14ac:dyDescent="0.2">
      <c r="A52" t="s">
        <v>93</v>
      </c>
      <c r="B52" t="s">
        <v>155</v>
      </c>
      <c r="C52" t="s">
        <v>156</v>
      </c>
      <c r="D52" s="13">
        <v>104971653</v>
      </c>
      <c r="E52" t="s">
        <v>90</v>
      </c>
      <c r="F52">
        <v>10982</v>
      </c>
      <c r="G52">
        <v>6345</v>
      </c>
      <c r="H52" s="6">
        <v>0.57776361318521219</v>
      </c>
      <c r="I52" s="41">
        <v>69</v>
      </c>
      <c r="J52">
        <v>25</v>
      </c>
      <c r="K52">
        <v>139</v>
      </c>
      <c r="L52">
        <v>54</v>
      </c>
      <c r="M52">
        <v>7698</v>
      </c>
      <c r="N52">
        <v>513</v>
      </c>
      <c r="O52">
        <v>860</v>
      </c>
      <c r="P52">
        <v>1329</v>
      </c>
      <c r="Q52" s="6">
        <v>6.66406858924396E-2</v>
      </c>
      <c r="R52" s="6">
        <v>0.11171732917640946</v>
      </c>
      <c r="S52" s="6">
        <v>0.17264224473889322</v>
      </c>
      <c r="T52">
        <v>27335</v>
      </c>
      <c r="U52">
        <v>5689</v>
      </c>
      <c r="V52">
        <v>205</v>
      </c>
      <c r="W52" s="6">
        <v>3.6034452452100546E-2</v>
      </c>
      <c r="X52">
        <v>720</v>
      </c>
      <c r="Y52" s="6">
        <v>0.12656002812445069</v>
      </c>
      <c r="Z52">
        <v>885</v>
      </c>
      <c r="AA52" s="6">
        <v>0.15556336790297065</v>
      </c>
      <c r="AB52">
        <v>2895</v>
      </c>
      <c r="AC52">
        <v>338</v>
      </c>
      <c r="AD52" s="6">
        <v>0.11675302245250432</v>
      </c>
      <c r="AE52">
        <v>648</v>
      </c>
      <c r="AF52" s="6">
        <v>0.22383419689119172</v>
      </c>
      <c r="AG52">
        <v>914</v>
      </c>
      <c r="AH52" s="6">
        <v>0.3157167530224525</v>
      </c>
      <c r="AI52">
        <v>14189</v>
      </c>
      <c r="AJ52">
        <v>22181</v>
      </c>
      <c r="AK52">
        <v>12253</v>
      </c>
      <c r="AL52">
        <v>419</v>
      </c>
      <c r="AM52">
        <v>416</v>
      </c>
      <c r="AN52" s="6">
        <v>6.8146576348649304E-2</v>
      </c>
      <c r="AO52">
        <v>21858</v>
      </c>
      <c r="AP52">
        <v>7530</v>
      </c>
      <c r="AQ52" s="6">
        <v>0.34449629426297007</v>
      </c>
      <c r="AR52">
        <v>14280</v>
      </c>
      <c r="AS52">
        <v>13727</v>
      </c>
      <c r="AT52" s="6">
        <v>0.9612745098039216</v>
      </c>
    </row>
    <row r="53" spans="1:46" x14ac:dyDescent="0.2">
      <c r="A53" t="s">
        <v>93</v>
      </c>
      <c r="B53" t="s">
        <v>157</v>
      </c>
      <c r="C53" t="s">
        <v>158</v>
      </c>
      <c r="D53" s="13">
        <v>18229194</v>
      </c>
      <c r="E53" t="s">
        <v>90</v>
      </c>
      <c r="F53">
        <v>3891</v>
      </c>
      <c r="G53">
        <v>3792</v>
      </c>
      <c r="H53" s="6">
        <v>0.97455666923670003</v>
      </c>
      <c r="I53" s="41">
        <v>72</v>
      </c>
      <c r="J53">
        <v>35</v>
      </c>
      <c r="K53">
        <v>150</v>
      </c>
      <c r="L53">
        <v>79</v>
      </c>
      <c r="M53">
        <v>4573</v>
      </c>
      <c r="N53">
        <v>674</v>
      </c>
      <c r="O53">
        <v>956</v>
      </c>
      <c r="P53">
        <v>1275</v>
      </c>
      <c r="Q53" s="6">
        <v>0.14738683577520229</v>
      </c>
      <c r="R53" s="6">
        <v>0.20905313798381805</v>
      </c>
      <c r="S53" s="6">
        <v>0.27881040892193309</v>
      </c>
      <c r="T53">
        <v>10573</v>
      </c>
      <c r="U53">
        <v>641</v>
      </c>
      <c r="V53">
        <v>39</v>
      </c>
      <c r="W53" s="6">
        <v>6.0842433697347896E-2</v>
      </c>
      <c r="X53">
        <v>122</v>
      </c>
      <c r="Y53" s="6">
        <v>0.19032761310452417</v>
      </c>
      <c r="Z53">
        <v>143</v>
      </c>
      <c r="AA53" s="6">
        <v>0.22308892355694226</v>
      </c>
      <c r="AB53">
        <v>1834</v>
      </c>
      <c r="AC53">
        <v>312</v>
      </c>
      <c r="AD53" s="6">
        <v>0.17011995637949837</v>
      </c>
      <c r="AE53">
        <v>249</v>
      </c>
      <c r="AF53" s="6">
        <v>0.13576881134133043</v>
      </c>
      <c r="AG53">
        <v>518</v>
      </c>
      <c r="AH53" s="6">
        <v>0.28244274809160308</v>
      </c>
      <c r="AI53">
        <v>6050</v>
      </c>
      <c r="AJ53">
        <v>8898</v>
      </c>
      <c r="AK53">
        <v>1040</v>
      </c>
      <c r="AL53">
        <v>314</v>
      </c>
      <c r="AM53">
        <v>51</v>
      </c>
      <c r="AN53" s="6">
        <v>0.35096153846153844</v>
      </c>
      <c r="AO53">
        <v>10529</v>
      </c>
      <c r="AP53">
        <v>4571</v>
      </c>
      <c r="AQ53" s="6">
        <v>0.43413429575458257</v>
      </c>
      <c r="AR53">
        <v>3691</v>
      </c>
      <c r="AS53">
        <v>3409</v>
      </c>
      <c r="AT53" s="6">
        <v>0.92359794093741532</v>
      </c>
    </row>
    <row r="54" spans="1:46" x14ac:dyDescent="0.2">
      <c r="A54" t="s">
        <v>93</v>
      </c>
      <c r="B54" t="s">
        <v>945</v>
      </c>
      <c r="C54" t="s">
        <v>160</v>
      </c>
      <c r="D54" s="13">
        <v>22354847</v>
      </c>
      <c r="E54" t="s">
        <v>53</v>
      </c>
      <c r="F54">
        <v>1611</v>
      </c>
      <c r="G54">
        <v>1152</v>
      </c>
      <c r="H54" s="6">
        <v>0.71508379888268159</v>
      </c>
      <c r="I54" s="41">
        <v>50</v>
      </c>
      <c r="J54">
        <v>17</v>
      </c>
      <c r="K54">
        <v>109</v>
      </c>
      <c r="L54">
        <v>44</v>
      </c>
      <c r="M54">
        <v>1885</v>
      </c>
      <c r="N54">
        <v>113</v>
      </c>
      <c r="O54">
        <v>181</v>
      </c>
      <c r="P54">
        <v>251</v>
      </c>
      <c r="Q54" s="6">
        <v>5.9946949602122018E-2</v>
      </c>
      <c r="R54" s="6">
        <v>9.6021220159151197E-2</v>
      </c>
      <c r="S54" s="6">
        <v>0.13315649867374005</v>
      </c>
      <c r="T54">
        <v>5305</v>
      </c>
      <c r="U54">
        <v>838</v>
      </c>
      <c r="V54">
        <v>91</v>
      </c>
      <c r="W54" s="6">
        <v>0.10859188544152745</v>
      </c>
      <c r="X54">
        <v>301</v>
      </c>
      <c r="Y54" s="6">
        <v>0.35918854415274465</v>
      </c>
      <c r="Z54">
        <v>365</v>
      </c>
      <c r="AA54" s="6">
        <v>0.43556085918854415</v>
      </c>
      <c r="AB54">
        <v>616</v>
      </c>
      <c r="AC54">
        <v>163</v>
      </c>
      <c r="AD54" s="6">
        <v>0.26461038961038963</v>
      </c>
      <c r="AE54">
        <v>121</v>
      </c>
      <c r="AF54" s="6">
        <v>0.19642857142857142</v>
      </c>
      <c r="AG54">
        <v>253</v>
      </c>
      <c r="AH54" s="6">
        <v>0.4107142857142857</v>
      </c>
      <c r="AI54">
        <v>3480</v>
      </c>
      <c r="AJ54">
        <v>4534</v>
      </c>
      <c r="AK54">
        <v>3271</v>
      </c>
      <c r="AL54">
        <v>38</v>
      </c>
      <c r="AM54">
        <v>57</v>
      </c>
      <c r="AN54" s="6">
        <v>2.9043106083766434E-2</v>
      </c>
      <c r="AO54">
        <v>5224</v>
      </c>
      <c r="AP54">
        <v>2161</v>
      </c>
      <c r="AQ54" s="6">
        <v>0.4136676875957121</v>
      </c>
      <c r="AR54">
        <v>2672</v>
      </c>
      <c r="AS54">
        <v>2590</v>
      </c>
      <c r="AT54" s="6">
        <v>0.96931137724550898</v>
      </c>
    </row>
    <row r="55" spans="1:46" x14ac:dyDescent="0.2">
      <c r="A55" t="s">
        <v>93</v>
      </c>
      <c r="B55" t="s">
        <v>161</v>
      </c>
      <c r="C55" t="s">
        <v>162</v>
      </c>
      <c r="D55" s="13">
        <v>1667801</v>
      </c>
      <c r="E55" t="s">
        <v>53</v>
      </c>
      <c r="F55">
        <v>662</v>
      </c>
      <c r="G55">
        <v>494</v>
      </c>
      <c r="H55" s="6">
        <v>0.74622356495468278</v>
      </c>
      <c r="I55" s="41">
        <v>95</v>
      </c>
      <c r="J55">
        <v>58</v>
      </c>
      <c r="K55">
        <v>126</v>
      </c>
      <c r="L55">
        <v>62</v>
      </c>
      <c r="M55">
        <v>902</v>
      </c>
      <c r="N55">
        <v>110</v>
      </c>
      <c r="O55">
        <v>158</v>
      </c>
      <c r="P55">
        <v>236</v>
      </c>
      <c r="Q55" s="6">
        <v>0.12195121951219512</v>
      </c>
      <c r="R55" s="6">
        <v>0.17516629711751663</v>
      </c>
      <c r="S55" s="6">
        <v>0.2616407982261641</v>
      </c>
      <c r="T55">
        <v>2372</v>
      </c>
      <c r="U55">
        <v>103</v>
      </c>
      <c r="V55">
        <v>0</v>
      </c>
      <c r="W55" s="6">
        <v>0</v>
      </c>
      <c r="X55">
        <v>4</v>
      </c>
      <c r="Y55" s="6">
        <v>3.8834951456310676E-2</v>
      </c>
      <c r="Z55">
        <v>4</v>
      </c>
      <c r="AA55" s="6">
        <v>3.8834951456310676E-2</v>
      </c>
      <c r="AB55">
        <v>88</v>
      </c>
      <c r="AC55">
        <v>28</v>
      </c>
      <c r="AD55" s="6">
        <v>0.31818181818181818</v>
      </c>
      <c r="AE55">
        <v>11</v>
      </c>
      <c r="AF55" s="6">
        <v>0.125</v>
      </c>
      <c r="AG55">
        <v>37</v>
      </c>
      <c r="AH55" s="6">
        <v>0.42045454545454547</v>
      </c>
      <c r="AI55">
        <v>1337</v>
      </c>
      <c r="AJ55">
        <v>1563</v>
      </c>
      <c r="AK55">
        <v>403</v>
      </c>
      <c r="AL55">
        <v>4</v>
      </c>
      <c r="AM55">
        <v>0</v>
      </c>
      <c r="AN55" s="6">
        <v>9.9255583126550868E-3</v>
      </c>
      <c r="AO55">
        <v>2004</v>
      </c>
      <c r="AP55">
        <v>731</v>
      </c>
      <c r="AQ55" s="6">
        <v>0.36477045908183631</v>
      </c>
      <c r="AR55">
        <v>320</v>
      </c>
      <c r="AS55">
        <v>293</v>
      </c>
      <c r="AT55" s="6">
        <v>0.91562500000000002</v>
      </c>
    </row>
    <row r="56" spans="1:46" x14ac:dyDescent="0.2">
      <c r="A56" t="s">
        <v>93</v>
      </c>
      <c r="B56" t="s">
        <v>163</v>
      </c>
      <c r="C56" t="s">
        <v>164</v>
      </c>
      <c r="D56" s="13">
        <v>5469432</v>
      </c>
      <c r="E56" t="s">
        <v>53</v>
      </c>
      <c r="F56">
        <v>588</v>
      </c>
      <c r="G56">
        <v>588</v>
      </c>
      <c r="H56" s="6">
        <v>1</v>
      </c>
      <c r="I56" s="41">
        <v>93</v>
      </c>
      <c r="J56">
        <v>36</v>
      </c>
      <c r="K56">
        <v>131</v>
      </c>
      <c r="L56">
        <v>48</v>
      </c>
      <c r="M56">
        <v>501</v>
      </c>
      <c r="N56">
        <v>34</v>
      </c>
      <c r="O56">
        <v>66</v>
      </c>
      <c r="P56">
        <v>87</v>
      </c>
      <c r="Q56" s="6">
        <v>6.7864271457085831E-2</v>
      </c>
      <c r="R56" s="6">
        <v>0.1317365269461078</v>
      </c>
      <c r="S56" s="6">
        <v>0.17365269461077845</v>
      </c>
      <c r="T56">
        <v>2431</v>
      </c>
      <c r="U56">
        <v>535</v>
      </c>
      <c r="V56">
        <v>23</v>
      </c>
      <c r="W56" s="6">
        <v>4.2990654205607479E-2</v>
      </c>
      <c r="X56">
        <v>134</v>
      </c>
      <c r="Y56" s="6">
        <v>0.25046728971962617</v>
      </c>
      <c r="Z56">
        <v>151</v>
      </c>
      <c r="AA56" s="6">
        <v>0.28224299065420561</v>
      </c>
      <c r="AB56">
        <v>239</v>
      </c>
      <c r="AC56">
        <v>32</v>
      </c>
      <c r="AD56" s="6">
        <v>0.13389121338912133</v>
      </c>
      <c r="AE56">
        <v>67</v>
      </c>
      <c r="AF56" s="6">
        <v>0.28033472803347281</v>
      </c>
      <c r="AG56">
        <v>87</v>
      </c>
      <c r="AH56" s="6">
        <v>0.36401673640167365</v>
      </c>
      <c r="AI56">
        <v>1494</v>
      </c>
      <c r="AJ56">
        <v>1829</v>
      </c>
      <c r="AK56">
        <v>70</v>
      </c>
      <c r="AL56">
        <v>65</v>
      </c>
      <c r="AM56">
        <v>4</v>
      </c>
      <c r="AN56" s="6">
        <v>0.98571428571428577</v>
      </c>
      <c r="AO56">
        <v>2038</v>
      </c>
      <c r="AP56">
        <v>799</v>
      </c>
      <c r="AQ56" s="6">
        <v>0.39205103042198236</v>
      </c>
      <c r="AR56">
        <v>1725</v>
      </c>
      <c r="AS56">
        <v>1681</v>
      </c>
      <c r="AT56" s="6">
        <v>0.97449275362318843</v>
      </c>
    </row>
    <row r="57" spans="1:46" x14ac:dyDescent="0.2">
      <c r="A57" t="s">
        <v>93</v>
      </c>
      <c r="B57" t="s">
        <v>165</v>
      </c>
      <c r="C57" t="s">
        <v>166</v>
      </c>
      <c r="D57" s="13">
        <v>7641265</v>
      </c>
      <c r="E57" t="s">
        <v>90</v>
      </c>
      <c r="F57">
        <v>533</v>
      </c>
      <c r="G57">
        <v>371</v>
      </c>
      <c r="H57" s="6">
        <v>0.69606003752345214</v>
      </c>
      <c r="I57" s="41">
        <v>59</v>
      </c>
      <c r="J57">
        <v>50</v>
      </c>
      <c r="K57">
        <v>127</v>
      </c>
      <c r="L57">
        <v>90</v>
      </c>
      <c r="M57">
        <v>806</v>
      </c>
      <c r="N57">
        <v>27</v>
      </c>
      <c r="O57">
        <v>45</v>
      </c>
      <c r="P57">
        <v>75</v>
      </c>
      <c r="Q57" s="6">
        <v>3.3498759305210915E-2</v>
      </c>
      <c r="R57" s="6">
        <v>5.5831265508684863E-2</v>
      </c>
      <c r="S57" s="6">
        <v>9.3052109181141443E-2</v>
      </c>
      <c r="T57">
        <v>1185</v>
      </c>
      <c r="U57">
        <v>248</v>
      </c>
      <c r="V57">
        <v>11</v>
      </c>
      <c r="W57" s="6">
        <v>4.4354838709677422E-2</v>
      </c>
      <c r="X57">
        <v>39</v>
      </c>
      <c r="Y57" s="6">
        <v>0.15725806451612903</v>
      </c>
      <c r="Z57">
        <v>47</v>
      </c>
      <c r="AA57" s="6">
        <v>0.18951612903225806</v>
      </c>
      <c r="AB57">
        <v>405</v>
      </c>
      <c r="AC57">
        <v>56</v>
      </c>
      <c r="AD57" s="6">
        <v>0.13827160493827159</v>
      </c>
      <c r="AE57">
        <v>105</v>
      </c>
      <c r="AF57" s="6">
        <v>0.25925925925925924</v>
      </c>
      <c r="AG57">
        <v>153</v>
      </c>
      <c r="AH57" s="6">
        <v>0.37777777777777777</v>
      </c>
      <c r="AI57">
        <v>813</v>
      </c>
      <c r="AJ57">
        <v>1283</v>
      </c>
      <c r="AK57">
        <v>0</v>
      </c>
      <c r="AL57">
        <v>0</v>
      </c>
      <c r="AM57">
        <v>0</v>
      </c>
      <c r="AN57" s="6" t="s">
        <v>531</v>
      </c>
      <c r="AO57">
        <v>1098</v>
      </c>
      <c r="AP57">
        <v>607</v>
      </c>
      <c r="AQ57" s="6">
        <v>0.55282331511839711</v>
      </c>
      <c r="AR57">
        <v>1465</v>
      </c>
      <c r="AS57">
        <v>1334</v>
      </c>
      <c r="AT57" s="6">
        <v>0.91058020477815704</v>
      </c>
    </row>
    <row r="58" spans="1:46" x14ac:dyDescent="0.2">
      <c r="A58" t="s">
        <v>93</v>
      </c>
      <c r="B58" t="s">
        <v>167</v>
      </c>
      <c r="C58" t="s">
        <v>168</v>
      </c>
      <c r="D58" s="13">
        <v>3176554</v>
      </c>
      <c r="E58" t="s">
        <v>53</v>
      </c>
      <c r="F58">
        <v>152</v>
      </c>
      <c r="G58">
        <v>146</v>
      </c>
      <c r="H58" s="6">
        <v>0.96052631578947367</v>
      </c>
      <c r="I58" s="41">
        <v>73</v>
      </c>
      <c r="J58">
        <v>66</v>
      </c>
      <c r="K58">
        <v>93</v>
      </c>
      <c r="L58">
        <v>72</v>
      </c>
      <c r="M58">
        <v>268</v>
      </c>
      <c r="N58">
        <v>19</v>
      </c>
      <c r="O58">
        <v>26</v>
      </c>
      <c r="P58">
        <v>32</v>
      </c>
      <c r="Q58" s="6">
        <v>7.0895522388059698E-2</v>
      </c>
      <c r="R58" s="6">
        <v>9.7014925373134331E-2</v>
      </c>
      <c r="S58" s="6">
        <v>0.11940298507462686</v>
      </c>
      <c r="T58">
        <v>775</v>
      </c>
      <c r="U58">
        <v>117</v>
      </c>
      <c r="V58">
        <v>3</v>
      </c>
      <c r="W58" s="6">
        <v>2.564102564102564E-2</v>
      </c>
      <c r="X58">
        <v>10</v>
      </c>
      <c r="Y58" s="6">
        <v>8.5470085470085472E-2</v>
      </c>
      <c r="Z58">
        <v>10</v>
      </c>
      <c r="AA58" s="6">
        <v>8.5470085470085472E-2</v>
      </c>
      <c r="AB58">
        <v>91</v>
      </c>
      <c r="AC58">
        <v>10</v>
      </c>
      <c r="AD58" s="6">
        <v>0.10989010989010989</v>
      </c>
      <c r="AE58">
        <v>14</v>
      </c>
      <c r="AF58" s="6">
        <v>0.15384615384615385</v>
      </c>
      <c r="AG58">
        <v>22</v>
      </c>
      <c r="AH58" s="6">
        <v>0.24175824175824176</v>
      </c>
      <c r="AI58">
        <v>558</v>
      </c>
      <c r="AJ58">
        <v>636</v>
      </c>
      <c r="AK58">
        <v>43</v>
      </c>
      <c r="AL58">
        <v>2</v>
      </c>
      <c r="AM58">
        <v>16</v>
      </c>
      <c r="AN58" s="6">
        <v>0.41860465116279072</v>
      </c>
      <c r="AO58">
        <v>613</v>
      </c>
      <c r="AP58">
        <v>110</v>
      </c>
      <c r="AQ58" s="6">
        <v>0.17944535073409462</v>
      </c>
      <c r="AR58">
        <v>426</v>
      </c>
      <c r="AS58">
        <v>413</v>
      </c>
      <c r="AT58" s="6">
        <v>0.96948356807511737</v>
      </c>
    </row>
    <row r="59" spans="1:46" x14ac:dyDescent="0.2">
      <c r="A59" t="s">
        <v>93</v>
      </c>
      <c r="B59" t="s">
        <v>169</v>
      </c>
      <c r="C59" t="s">
        <v>170</v>
      </c>
      <c r="D59" s="13">
        <v>9385526</v>
      </c>
      <c r="E59" t="s">
        <v>53</v>
      </c>
      <c r="F59">
        <v>903</v>
      </c>
      <c r="G59">
        <v>863</v>
      </c>
      <c r="H59" s="6">
        <v>0.95570321151716497</v>
      </c>
      <c r="I59" s="41">
        <v>53</v>
      </c>
      <c r="J59">
        <v>21</v>
      </c>
      <c r="K59">
        <v>72</v>
      </c>
      <c r="L59">
        <v>32</v>
      </c>
      <c r="M59">
        <v>1716</v>
      </c>
      <c r="N59">
        <v>116</v>
      </c>
      <c r="O59">
        <v>181</v>
      </c>
      <c r="P59">
        <v>361</v>
      </c>
      <c r="Q59" s="6">
        <v>6.75990675990676E-2</v>
      </c>
      <c r="R59" s="6">
        <v>0.10547785547785547</v>
      </c>
      <c r="S59" s="6">
        <v>0.21037296037296038</v>
      </c>
      <c r="T59">
        <v>4634</v>
      </c>
      <c r="U59">
        <v>380</v>
      </c>
      <c r="V59">
        <v>29</v>
      </c>
      <c r="W59" s="6">
        <v>7.6315789473684212E-2</v>
      </c>
      <c r="X59">
        <v>123</v>
      </c>
      <c r="Y59" s="6">
        <v>0.3236842105263158</v>
      </c>
      <c r="Z59">
        <v>147</v>
      </c>
      <c r="AA59" s="6">
        <v>0.38684210526315788</v>
      </c>
      <c r="AB59">
        <v>597</v>
      </c>
      <c r="AC59">
        <v>147</v>
      </c>
      <c r="AD59" s="6">
        <v>0.24623115577889448</v>
      </c>
      <c r="AE59">
        <v>98</v>
      </c>
      <c r="AF59" s="6">
        <v>0.16415410385259632</v>
      </c>
      <c r="AG59">
        <v>230</v>
      </c>
      <c r="AH59" s="6">
        <v>0.38525963149078729</v>
      </c>
      <c r="AI59">
        <v>3242</v>
      </c>
      <c r="AJ59">
        <v>3935</v>
      </c>
      <c r="AK59">
        <v>2212</v>
      </c>
      <c r="AL59">
        <v>104</v>
      </c>
      <c r="AM59">
        <v>590</v>
      </c>
      <c r="AN59" s="6">
        <v>0.31374321880650996</v>
      </c>
      <c r="AO59">
        <v>4288</v>
      </c>
      <c r="AP59">
        <v>1698</v>
      </c>
      <c r="AQ59" s="6">
        <v>0.39598880597014924</v>
      </c>
      <c r="AR59">
        <v>1200</v>
      </c>
      <c r="AS59">
        <v>1154</v>
      </c>
      <c r="AT59" s="6">
        <v>0.96166666666666667</v>
      </c>
    </row>
    <row r="60" spans="1:46" x14ac:dyDescent="0.2">
      <c r="A60" t="s">
        <v>93</v>
      </c>
      <c r="B60" t="s">
        <v>171</v>
      </c>
      <c r="C60" t="s">
        <v>172</v>
      </c>
      <c r="D60" s="13">
        <v>10339584</v>
      </c>
      <c r="E60" t="s">
        <v>53</v>
      </c>
      <c r="F60">
        <v>607</v>
      </c>
      <c r="G60">
        <v>607</v>
      </c>
      <c r="H60" s="6">
        <v>1</v>
      </c>
      <c r="I60" s="41">
        <v>33</v>
      </c>
      <c r="J60">
        <v>9</v>
      </c>
      <c r="K60">
        <v>69</v>
      </c>
      <c r="L60">
        <v>16</v>
      </c>
      <c r="M60">
        <v>965</v>
      </c>
      <c r="N60">
        <v>64</v>
      </c>
      <c r="O60">
        <v>103</v>
      </c>
      <c r="P60">
        <v>143</v>
      </c>
      <c r="Q60" s="6">
        <v>6.6321243523316059E-2</v>
      </c>
      <c r="R60" s="6">
        <v>0.10673575129533679</v>
      </c>
      <c r="S60" s="6">
        <v>0.14818652849740932</v>
      </c>
      <c r="T60">
        <v>3509</v>
      </c>
      <c r="U60">
        <v>559</v>
      </c>
      <c r="V60">
        <v>35</v>
      </c>
      <c r="W60" s="6">
        <v>6.2611806797853303E-2</v>
      </c>
      <c r="X60">
        <v>96</v>
      </c>
      <c r="Y60" s="6">
        <v>0.17173524150268335</v>
      </c>
      <c r="Z60">
        <v>118</v>
      </c>
      <c r="AA60" s="6">
        <v>0.2110912343470483</v>
      </c>
      <c r="AB60">
        <v>1349</v>
      </c>
      <c r="AC60">
        <v>166</v>
      </c>
      <c r="AD60" s="6">
        <v>0.12305411415863603</v>
      </c>
      <c r="AE60">
        <v>127</v>
      </c>
      <c r="AF60" s="6">
        <v>9.4143810229799854E-2</v>
      </c>
      <c r="AG60">
        <v>265</v>
      </c>
      <c r="AH60" s="6">
        <v>0.19644180874722017</v>
      </c>
      <c r="AI60">
        <v>2585</v>
      </c>
      <c r="AJ60">
        <v>5552</v>
      </c>
      <c r="AK60">
        <v>2290</v>
      </c>
      <c r="AL60">
        <v>641</v>
      </c>
      <c r="AM60">
        <v>309</v>
      </c>
      <c r="AN60" s="6">
        <v>0.41484716157205243</v>
      </c>
      <c r="AO60">
        <v>5523</v>
      </c>
      <c r="AP60">
        <v>2693</v>
      </c>
      <c r="AQ60" s="6">
        <v>0.48759732029694008</v>
      </c>
      <c r="AR60">
        <v>1457</v>
      </c>
      <c r="AS60">
        <v>1414</v>
      </c>
      <c r="AT60" s="6">
        <v>0.970487302676733</v>
      </c>
    </row>
    <row r="61" spans="1:46" x14ac:dyDescent="0.2">
      <c r="A61" t="s">
        <v>93</v>
      </c>
      <c r="B61" t="s">
        <v>946</v>
      </c>
      <c r="C61" t="s">
        <v>174</v>
      </c>
      <c r="D61" s="13">
        <v>2174740</v>
      </c>
      <c r="E61" t="s">
        <v>53</v>
      </c>
      <c r="F61">
        <v>242</v>
      </c>
      <c r="G61">
        <v>101</v>
      </c>
      <c r="H61" s="6">
        <v>0.41735537190082644</v>
      </c>
      <c r="I61" s="41">
        <v>43</v>
      </c>
      <c r="J61">
        <v>17</v>
      </c>
      <c r="K61">
        <v>94</v>
      </c>
      <c r="L61">
        <v>39</v>
      </c>
      <c r="M61">
        <v>551</v>
      </c>
      <c r="N61">
        <v>26</v>
      </c>
      <c r="O61">
        <v>46</v>
      </c>
      <c r="P61">
        <v>55</v>
      </c>
      <c r="Q61" s="6">
        <v>4.7186932849364795E-2</v>
      </c>
      <c r="R61" s="6">
        <v>8.3484573502722328E-2</v>
      </c>
      <c r="S61" s="6">
        <v>9.9818511796733206E-2</v>
      </c>
      <c r="T61">
        <v>1163</v>
      </c>
      <c r="U61">
        <v>73</v>
      </c>
      <c r="V61">
        <v>5</v>
      </c>
      <c r="W61" s="6">
        <v>6.8493150684931503E-2</v>
      </c>
      <c r="X61">
        <v>10</v>
      </c>
      <c r="Y61" s="6">
        <v>0.13698630136986301</v>
      </c>
      <c r="Z61">
        <v>15</v>
      </c>
      <c r="AA61" s="6">
        <v>0.20547945205479451</v>
      </c>
      <c r="AB61">
        <v>105</v>
      </c>
      <c r="AC61">
        <v>33</v>
      </c>
      <c r="AD61" s="6">
        <v>0.31428571428571428</v>
      </c>
      <c r="AE61">
        <v>26</v>
      </c>
      <c r="AF61" s="6">
        <v>0.24761904761904763</v>
      </c>
      <c r="AG61">
        <v>59</v>
      </c>
      <c r="AH61" s="6">
        <v>0.56190476190476191</v>
      </c>
      <c r="AI61">
        <v>760</v>
      </c>
      <c r="AJ61">
        <v>922</v>
      </c>
      <c r="AK61">
        <v>239</v>
      </c>
      <c r="AL61">
        <v>62</v>
      </c>
      <c r="AM61">
        <v>71</v>
      </c>
      <c r="AN61" s="6">
        <v>0.55648535564853552</v>
      </c>
      <c r="AO61">
        <v>1142</v>
      </c>
      <c r="AP61">
        <v>462</v>
      </c>
      <c r="AQ61" s="6">
        <v>0.404553415061296</v>
      </c>
      <c r="AR61">
        <v>212</v>
      </c>
      <c r="AS61">
        <v>207</v>
      </c>
      <c r="AT61" s="6">
        <v>0.97641509433962259</v>
      </c>
    </row>
    <row r="62" spans="1:46" x14ac:dyDescent="0.2">
      <c r="A62" t="s">
        <v>93</v>
      </c>
      <c r="B62" t="s">
        <v>175</v>
      </c>
      <c r="C62" t="s">
        <v>176</v>
      </c>
      <c r="D62" s="13">
        <v>2371801</v>
      </c>
      <c r="E62" t="s">
        <v>53</v>
      </c>
      <c r="F62">
        <v>81</v>
      </c>
      <c r="G62">
        <v>81</v>
      </c>
      <c r="H62" s="6">
        <v>1</v>
      </c>
      <c r="I62" s="41">
        <v>81</v>
      </c>
      <c r="J62">
        <v>68</v>
      </c>
      <c r="K62">
        <v>141</v>
      </c>
      <c r="L62">
        <v>90</v>
      </c>
      <c r="M62">
        <v>152</v>
      </c>
      <c r="N62">
        <v>13</v>
      </c>
      <c r="O62">
        <v>13</v>
      </c>
      <c r="P62">
        <v>14</v>
      </c>
      <c r="Q62" s="6">
        <v>8.5526315789473686E-2</v>
      </c>
      <c r="R62" s="6">
        <v>8.5526315789473686E-2</v>
      </c>
      <c r="S62" s="6">
        <v>9.2105263157894732E-2</v>
      </c>
      <c r="T62">
        <v>268</v>
      </c>
      <c r="U62">
        <v>63</v>
      </c>
      <c r="V62">
        <v>1</v>
      </c>
      <c r="W62" s="6">
        <v>1.5873015873015872E-2</v>
      </c>
      <c r="X62">
        <v>1</v>
      </c>
      <c r="Y62" s="6">
        <v>1.5873015873015872E-2</v>
      </c>
      <c r="Z62">
        <v>1</v>
      </c>
      <c r="AA62" s="6">
        <v>1.5873015873015872E-2</v>
      </c>
      <c r="AB62">
        <v>44</v>
      </c>
      <c r="AC62">
        <v>7</v>
      </c>
      <c r="AD62" s="6">
        <v>0.15909090909090909</v>
      </c>
      <c r="AE62">
        <v>2</v>
      </c>
      <c r="AF62" s="6">
        <v>4.5454545454545456E-2</v>
      </c>
      <c r="AG62">
        <v>9</v>
      </c>
      <c r="AH62" s="6">
        <v>0.20454545454545456</v>
      </c>
      <c r="AI62">
        <v>127</v>
      </c>
      <c r="AJ62">
        <v>154</v>
      </c>
      <c r="AK62">
        <v>593</v>
      </c>
      <c r="AL62">
        <v>179</v>
      </c>
      <c r="AM62">
        <v>0</v>
      </c>
      <c r="AN62" s="6">
        <v>0.30185497470489037</v>
      </c>
      <c r="AO62">
        <v>670</v>
      </c>
      <c r="AP62">
        <v>200</v>
      </c>
      <c r="AQ62" s="6">
        <v>0.29850746268656714</v>
      </c>
      <c r="AR62">
        <v>130</v>
      </c>
      <c r="AS62">
        <v>110</v>
      </c>
      <c r="AT62" s="6">
        <v>0.84615384615384615</v>
      </c>
    </row>
    <row r="63" spans="1:46" x14ac:dyDescent="0.2">
      <c r="A63" t="s">
        <v>93</v>
      </c>
      <c r="B63" t="s">
        <v>177</v>
      </c>
      <c r="C63" t="s">
        <v>178</v>
      </c>
      <c r="D63" s="13">
        <v>191704</v>
      </c>
      <c r="E63" t="s">
        <v>53</v>
      </c>
      <c r="F63">
        <v>162</v>
      </c>
      <c r="G63">
        <v>134</v>
      </c>
      <c r="H63" s="6">
        <v>0.8271604938271605</v>
      </c>
      <c r="I63" s="41">
        <v>41</v>
      </c>
      <c r="J63">
        <v>19</v>
      </c>
      <c r="K63">
        <v>41</v>
      </c>
      <c r="L63">
        <v>19</v>
      </c>
      <c r="M63">
        <v>197</v>
      </c>
      <c r="N63">
        <v>17</v>
      </c>
      <c r="O63">
        <v>37</v>
      </c>
      <c r="P63">
        <v>44</v>
      </c>
      <c r="Q63" s="6">
        <v>8.6294416243654817E-2</v>
      </c>
      <c r="R63" s="6">
        <v>0.18781725888324874</v>
      </c>
      <c r="S63" s="6">
        <v>0.2233502538071066</v>
      </c>
      <c r="T63">
        <v>171</v>
      </c>
      <c r="U63">
        <v>0</v>
      </c>
      <c r="V63">
        <v>0</v>
      </c>
      <c r="W63" s="6" t="s">
        <v>531</v>
      </c>
      <c r="X63">
        <v>0</v>
      </c>
      <c r="Y63" s="6" t="s">
        <v>531</v>
      </c>
      <c r="Z63">
        <v>0</v>
      </c>
      <c r="AA63" s="6" t="s">
        <v>531</v>
      </c>
      <c r="AB63">
        <v>0</v>
      </c>
      <c r="AC63">
        <v>0</v>
      </c>
      <c r="AD63" s="6" t="s">
        <v>531</v>
      </c>
      <c r="AE63">
        <v>0</v>
      </c>
      <c r="AF63" s="6" t="s">
        <v>531</v>
      </c>
      <c r="AG63">
        <v>0</v>
      </c>
      <c r="AH63" s="6" t="s">
        <v>531</v>
      </c>
      <c r="AI63">
        <v>405</v>
      </c>
      <c r="AJ63">
        <v>405</v>
      </c>
      <c r="AK63">
        <v>16</v>
      </c>
      <c r="AL63">
        <v>13</v>
      </c>
      <c r="AM63">
        <v>0</v>
      </c>
      <c r="AN63" s="6">
        <v>0.8125</v>
      </c>
      <c r="AO63">
        <v>474</v>
      </c>
      <c r="AP63">
        <v>411</v>
      </c>
      <c r="AQ63" s="6">
        <v>0.86708860759493667</v>
      </c>
      <c r="AR63">
        <v>0</v>
      </c>
      <c r="AS63">
        <v>0</v>
      </c>
      <c r="AT63" s="6" t="s">
        <v>531</v>
      </c>
    </row>
    <row r="64" spans="1:46" x14ac:dyDescent="0.2">
      <c r="A64" t="s">
        <v>93</v>
      </c>
      <c r="B64" t="s">
        <v>179</v>
      </c>
      <c r="C64" t="s">
        <v>180</v>
      </c>
      <c r="D64" s="13">
        <v>928536</v>
      </c>
      <c r="E64" t="s">
        <v>53</v>
      </c>
      <c r="F64">
        <v>172</v>
      </c>
      <c r="G64">
        <v>160</v>
      </c>
      <c r="H64" s="6">
        <v>0.93023255813953487</v>
      </c>
      <c r="I64" s="41">
        <v>117</v>
      </c>
      <c r="J64">
        <v>48</v>
      </c>
      <c r="K64">
        <v>138</v>
      </c>
      <c r="L64">
        <v>58</v>
      </c>
      <c r="M64">
        <v>168</v>
      </c>
      <c r="N64">
        <v>5</v>
      </c>
      <c r="O64">
        <v>10</v>
      </c>
      <c r="P64">
        <v>18</v>
      </c>
      <c r="Q64" s="6">
        <v>2.976190476190476E-2</v>
      </c>
      <c r="R64" s="6">
        <v>5.9523809523809521E-2</v>
      </c>
      <c r="S64" s="6">
        <v>0.10714285714285714</v>
      </c>
      <c r="T64">
        <v>1050</v>
      </c>
      <c r="U64">
        <v>38</v>
      </c>
      <c r="V64">
        <v>0</v>
      </c>
      <c r="W64" s="6">
        <v>0</v>
      </c>
      <c r="X64">
        <v>4</v>
      </c>
      <c r="Y64" s="6">
        <v>0.10526315789473684</v>
      </c>
      <c r="Z64">
        <v>4</v>
      </c>
      <c r="AA64" s="6">
        <v>0.10526315789473684</v>
      </c>
      <c r="AB64">
        <v>23</v>
      </c>
      <c r="AC64">
        <v>3</v>
      </c>
      <c r="AD64" s="6">
        <v>0.13043478260869565</v>
      </c>
      <c r="AE64">
        <v>5</v>
      </c>
      <c r="AF64" s="6">
        <v>0.21739130434782608</v>
      </c>
      <c r="AG64">
        <v>7</v>
      </c>
      <c r="AH64" s="6">
        <v>0.30434782608695654</v>
      </c>
      <c r="AI64">
        <v>705</v>
      </c>
      <c r="AJ64">
        <v>1154</v>
      </c>
      <c r="AK64">
        <v>17</v>
      </c>
      <c r="AL64">
        <v>5</v>
      </c>
      <c r="AM64">
        <v>8</v>
      </c>
      <c r="AN64" s="6">
        <v>0.76470588235294112</v>
      </c>
      <c r="AO64">
        <v>846</v>
      </c>
      <c r="AP64">
        <v>150</v>
      </c>
      <c r="AQ64" s="6">
        <v>0.1773049645390071</v>
      </c>
      <c r="AR64">
        <v>96</v>
      </c>
      <c r="AS64">
        <v>86</v>
      </c>
      <c r="AT64" s="6">
        <v>0.89583333333333337</v>
      </c>
    </row>
    <row r="65" spans="1:46" x14ac:dyDescent="0.2">
      <c r="A65" t="s">
        <v>182</v>
      </c>
      <c r="B65" t="s">
        <v>183</v>
      </c>
      <c r="C65" t="s">
        <v>184</v>
      </c>
      <c r="D65" s="13">
        <v>2870432</v>
      </c>
      <c r="E65" t="s">
        <v>56</v>
      </c>
      <c r="F65">
        <v>1626</v>
      </c>
      <c r="G65">
        <v>807</v>
      </c>
      <c r="H65" s="6">
        <v>0.49630996309963099</v>
      </c>
      <c r="I65" s="41">
        <v>112</v>
      </c>
      <c r="J65">
        <v>80</v>
      </c>
      <c r="K65">
        <v>166</v>
      </c>
      <c r="L65">
        <v>114</v>
      </c>
      <c r="M65">
        <v>668</v>
      </c>
      <c r="N65">
        <v>86</v>
      </c>
      <c r="O65">
        <v>128</v>
      </c>
      <c r="P65">
        <v>168</v>
      </c>
      <c r="Q65" s="6">
        <v>0.12874251497005987</v>
      </c>
      <c r="R65" s="6">
        <v>0.19161676646706588</v>
      </c>
      <c r="S65" s="6">
        <v>0.25149700598802394</v>
      </c>
      <c r="T65">
        <v>4031</v>
      </c>
      <c r="U65">
        <v>585</v>
      </c>
      <c r="V65">
        <v>7</v>
      </c>
      <c r="W65" s="6">
        <v>1.1965811965811967E-2</v>
      </c>
      <c r="X65">
        <v>52</v>
      </c>
      <c r="Y65" s="6">
        <v>8.8888888888888892E-2</v>
      </c>
      <c r="Z65">
        <v>56</v>
      </c>
      <c r="AA65" s="6">
        <v>9.5726495726495733E-2</v>
      </c>
      <c r="AB65">
        <v>583</v>
      </c>
      <c r="AC65">
        <v>58</v>
      </c>
      <c r="AD65" s="6">
        <v>9.9485420240137221E-2</v>
      </c>
      <c r="AE65">
        <v>78</v>
      </c>
      <c r="AF65" s="6">
        <v>0.13379073756432247</v>
      </c>
      <c r="AG65">
        <v>127</v>
      </c>
      <c r="AH65" s="6">
        <v>0.21783876500857632</v>
      </c>
      <c r="AI65">
        <v>2331</v>
      </c>
      <c r="AJ65">
        <v>2690</v>
      </c>
      <c r="AK65">
        <v>7</v>
      </c>
      <c r="AL65">
        <v>2</v>
      </c>
      <c r="AM65">
        <v>0</v>
      </c>
      <c r="AN65" s="6">
        <v>0.2857142857142857</v>
      </c>
      <c r="AO65">
        <v>1109</v>
      </c>
      <c r="AP65">
        <v>655</v>
      </c>
      <c r="AQ65" s="6">
        <v>0.59062218214607753</v>
      </c>
      <c r="AR65">
        <v>229</v>
      </c>
      <c r="AS65">
        <v>225</v>
      </c>
      <c r="AT65" s="6">
        <v>0.98253275109170302</v>
      </c>
    </row>
    <row r="66" spans="1:46" x14ac:dyDescent="0.2">
      <c r="A66" t="s">
        <v>182</v>
      </c>
      <c r="B66" t="s">
        <v>947</v>
      </c>
      <c r="C66" t="s">
        <v>186</v>
      </c>
      <c r="D66" s="13">
        <v>24256915</v>
      </c>
      <c r="E66" t="s">
        <v>90</v>
      </c>
      <c r="F66">
        <v>4485</v>
      </c>
      <c r="G66">
        <v>2827</v>
      </c>
      <c r="H66" s="6">
        <v>0.63032329988851732</v>
      </c>
      <c r="I66" s="41">
        <v>54</v>
      </c>
      <c r="J66">
        <v>9</v>
      </c>
      <c r="K66">
        <v>145</v>
      </c>
      <c r="L66">
        <v>38</v>
      </c>
      <c r="M66">
        <v>2416</v>
      </c>
      <c r="N66">
        <v>252</v>
      </c>
      <c r="O66">
        <v>421</v>
      </c>
      <c r="P66">
        <v>567</v>
      </c>
      <c r="Q66" s="6">
        <v>0.10430463576158941</v>
      </c>
      <c r="R66" s="6">
        <v>0.17425496688741721</v>
      </c>
      <c r="S66" s="6">
        <v>0.23468543046357615</v>
      </c>
      <c r="T66">
        <v>10171</v>
      </c>
      <c r="U66">
        <v>1474</v>
      </c>
      <c r="V66">
        <v>90</v>
      </c>
      <c r="W66" s="6">
        <v>6.1058344640434192E-2</v>
      </c>
      <c r="X66">
        <v>483</v>
      </c>
      <c r="Y66" s="6">
        <v>0.32767978290366351</v>
      </c>
      <c r="Z66">
        <v>539</v>
      </c>
      <c r="AA66" s="6">
        <v>0.36567164179104478</v>
      </c>
      <c r="AB66">
        <v>848</v>
      </c>
      <c r="AC66">
        <v>138</v>
      </c>
      <c r="AD66" s="6">
        <v>0.16273584905660377</v>
      </c>
      <c r="AE66">
        <v>145</v>
      </c>
      <c r="AF66" s="6">
        <v>0.17099056603773585</v>
      </c>
      <c r="AG66">
        <v>258</v>
      </c>
      <c r="AH66" s="6">
        <v>0.30424528301886794</v>
      </c>
      <c r="AI66">
        <v>7698</v>
      </c>
      <c r="AJ66">
        <v>8583</v>
      </c>
      <c r="AK66">
        <v>1383</v>
      </c>
      <c r="AL66">
        <v>29</v>
      </c>
      <c r="AM66">
        <v>107</v>
      </c>
      <c r="AN66" s="6">
        <v>9.8336948662328269E-2</v>
      </c>
      <c r="AO66">
        <v>8156</v>
      </c>
      <c r="AP66">
        <v>2078</v>
      </c>
      <c r="AQ66" s="6">
        <v>0.25478175576262874</v>
      </c>
      <c r="AR66">
        <v>3481</v>
      </c>
      <c r="AS66">
        <v>3064</v>
      </c>
      <c r="AT66" s="6">
        <v>0.8802068371157713</v>
      </c>
    </row>
    <row r="67" spans="1:46" x14ac:dyDescent="0.2">
      <c r="A67" t="s">
        <v>182</v>
      </c>
      <c r="B67" t="s">
        <v>187</v>
      </c>
      <c r="C67" t="s">
        <v>188</v>
      </c>
      <c r="D67" s="13">
        <v>2443940</v>
      </c>
      <c r="E67" t="s">
        <v>90</v>
      </c>
      <c r="F67">
        <v>723</v>
      </c>
      <c r="G67">
        <v>676</v>
      </c>
      <c r="H67" s="6">
        <v>0.93499308437067774</v>
      </c>
      <c r="I67" s="41">
        <v>33</v>
      </c>
      <c r="J67">
        <v>15</v>
      </c>
      <c r="K67">
        <v>79</v>
      </c>
      <c r="L67">
        <v>25</v>
      </c>
      <c r="M67">
        <v>1294</v>
      </c>
      <c r="N67">
        <v>124</v>
      </c>
      <c r="O67">
        <v>195</v>
      </c>
      <c r="P67">
        <v>281</v>
      </c>
      <c r="Q67" s="6">
        <v>9.5826893353941262E-2</v>
      </c>
      <c r="R67" s="6">
        <v>0.15069551777434312</v>
      </c>
      <c r="S67" s="6">
        <v>0.21715610510046368</v>
      </c>
      <c r="T67">
        <v>4526</v>
      </c>
      <c r="U67">
        <v>144</v>
      </c>
      <c r="V67">
        <v>15</v>
      </c>
      <c r="W67" s="6">
        <v>0.10416666666666667</v>
      </c>
      <c r="X67">
        <v>33</v>
      </c>
      <c r="Y67" s="6">
        <v>0.22916666666666666</v>
      </c>
      <c r="Z67">
        <v>47</v>
      </c>
      <c r="AA67" s="6">
        <v>0.3263888888888889</v>
      </c>
      <c r="AB67">
        <v>289</v>
      </c>
      <c r="AC67">
        <v>60</v>
      </c>
      <c r="AD67" s="6">
        <v>0.20761245674740483</v>
      </c>
      <c r="AE67">
        <v>41</v>
      </c>
      <c r="AF67" s="6">
        <v>0.14186851211072665</v>
      </c>
      <c r="AG67">
        <v>89</v>
      </c>
      <c r="AH67" s="6">
        <v>0.30795847750865052</v>
      </c>
      <c r="AI67">
        <v>3218</v>
      </c>
      <c r="AJ67">
        <v>3624</v>
      </c>
      <c r="AK67">
        <v>345</v>
      </c>
      <c r="AL67">
        <v>1</v>
      </c>
      <c r="AM67">
        <v>0</v>
      </c>
      <c r="AN67" s="6">
        <v>2.8985507246376812E-3</v>
      </c>
      <c r="AO67">
        <v>4097</v>
      </c>
      <c r="AP67">
        <v>982</v>
      </c>
      <c r="AQ67" s="6">
        <v>0.23968757627532342</v>
      </c>
      <c r="AR67">
        <v>673</v>
      </c>
      <c r="AS67">
        <v>617</v>
      </c>
      <c r="AT67" s="6">
        <v>0.91679049034175331</v>
      </c>
    </row>
    <row r="68" spans="1:46" x14ac:dyDescent="0.2">
      <c r="A68" t="s">
        <v>189</v>
      </c>
      <c r="B68" t="s">
        <v>948</v>
      </c>
      <c r="C68" t="s">
        <v>193</v>
      </c>
      <c r="D68" s="13">
        <v>10192385</v>
      </c>
      <c r="E68" t="s">
        <v>53</v>
      </c>
      <c r="F68">
        <v>706</v>
      </c>
      <c r="G68">
        <v>565</v>
      </c>
      <c r="H68" s="6">
        <v>0.80028328611898014</v>
      </c>
      <c r="I68" s="41">
        <v>84</v>
      </c>
      <c r="J68">
        <v>60</v>
      </c>
      <c r="K68">
        <v>152</v>
      </c>
      <c r="L68">
        <v>73</v>
      </c>
      <c r="M68">
        <v>848</v>
      </c>
      <c r="N68">
        <v>67</v>
      </c>
      <c r="O68">
        <v>102</v>
      </c>
      <c r="P68">
        <v>169</v>
      </c>
      <c r="Q68" s="6">
        <v>7.9009433962264147E-2</v>
      </c>
      <c r="R68" s="6">
        <v>0.12028301886792453</v>
      </c>
      <c r="S68" s="6">
        <v>0.19929245283018868</v>
      </c>
      <c r="T68">
        <v>2067</v>
      </c>
      <c r="U68">
        <v>441</v>
      </c>
      <c r="V68">
        <v>48</v>
      </c>
      <c r="W68" s="6">
        <v>0.10884353741496598</v>
      </c>
      <c r="X68">
        <v>159</v>
      </c>
      <c r="Y68" s="6">
        <v>0.36054421768707484</v>
      </c>
      <c r="Z68">
        <v>188</v>
      </c>
      <c r="AA68" s="6">
        <v>0.42630385487528344</v>
      </c>
      <c r="AB68">
        <v>194</v>
      </c>
      <c r="AC68">
        <v>44</v>
      </c>
      <c r="AD68" s="6">
        <v>0.22680412371134021</v>
      </c>
      <c r="AE68">
        <v>53</v>
      </c>
      <c r="AF68" s="6">
        <v>0.27319587628865977</v>
      </c>
      <c r="AG68">
        <v>83</v>
      </c>
      <c r="AH68" s="6">
        <v>0.42783505154639173</v>
      </c>
      <c r="AI68">
        <v>1137</v>
      </c>
      <c r="AJ68">
        <v>1350</v>
      </c>
      <c r="AK68">
        <v>74</v>
      </c>
      <c r="AL68">
        <v>18</v>
      </c>
      <c r="AM68">
        <v>43</v>
      </c>
      <c r="AN68" s="6">
        <v>0.82432432432432434</v>
      </c>
      <c r="AO68">
        <v>1300</v>
      </c>
      <c r="AP68">
        <v>709</v>
      </c>
      <c r="AQ68" s="6">
        <v>0.54538461538461536</v>
      </c>
      <c r="AR68">
        <v>1591</v>
      </c>
      <c r="AS68">
        <v>1548</v>
      </c>
      <c r="AT68" s="6">
        <v>0.97297297297297303</v>
      </c>
    </row>
    <row r="69" spans="1:46" x14ac:dyDescent="0.2">
      <c r="A69" t="s">
        <v>189</v>
      </c>
      <c r="B69" t="s">
        <v>194</v>
      </c>
      <c r="C69" t="s">
        <v>195</v>
      </c>
      <c r="D69" s="13">
        <v>34391375</v>
      </c>
      <c r="E69" t="s">
        <v>56</v>
      </c>
      <c r="F69">
        <v>2196</v>
      </c>
      <c r="G69">
        <v>2140</v>
      </c>
      <c r="H69" s="6">
        <v>0.97449908925318762</v>
      </c>
      <c r="I69" s="41">
        <v>59</v>
      </c>
      <c r="J69">
        <v>35</v>
      </c>
      <c r="K69">
        <v>117</v>
      </c>
      <c r="L69">
        <v>46</v>
      </c>
      <c r="M69">
        <v>4230</v>
      </c>
      <c r="N69">
        <v>468</v>
      </c>
      <c r="O69">
        <v>715</v>
      </c>
      <c r="P69">
        <v>994</v>
      </c>
      <c r="Q69" s="6">
        <v>0.11063829787234042</v>
      </c>
      <c r="R69" s="6">
        <v>0.16903073286052009</v>
      </c>
      <c r="S69" s="6">
        <v>0.23498817966903074</v>
      </c>
      <c r="T69">
        <v>8024</v>
      </c>
      <c r="U69">
        <v>1454</v>
      </c>
      <c r="V69">
        <v>85</v>
      </c>
      <c r="W69" s="6">
        <v>5.8459422283356259E-2</v>
      </c>
      <c r="X69">
        <v>427</v>
      </c>
      <c r="Y69" s="6">
        <v>0.2936726272352132</v>
      </c>
      <c r="Z69">
        <v>472</v>
      </c>
      <c r="AA69" s="6">
        <v>0.3246217331499312</v>
      </c>
      <c r="AB69">
        <v>493</v>
      </c>
      <c r="AC69">
        <v>110</v>
      </c>
      <c r="AD69" s="6">
        <v>0.2231237322515213</v>
      </c>
      <c r="AE69">
        <v>143</v>
      </c>
      <c r="AF69" s="6">
        <v>0.29006085192697767</v>
      </c>
      <c r="AG69">
        <v>228</v>
      </c>
      <c r="AH69" s="6">
        <v>0.46247464503042596</v>
      </c>
      <c r="AI69">
        <v>4713</v>
      </c>
      <c r="AJ69">
        <v>5485</v>
      </c>
      <c r="AK69">
        <v>167</v>
      </c>
      <c r="AL69">
        <v>37</v>
      </c>
      <c r="AM69">
        <v>45</v>
      </c>
      <c r="AN69" s="6">
        <v>0.49101796407185627</v>
      </c>
      <c r="AO69">
        <v>5848</v>
      </c>
      <c r="AP69">
        <v>2788</v>
      </c>
      <c r="AQ69" s="6">
        <v>0.47674418604651164</v>
      </c>
      <c r="AR69">
        <v>4290</v>
      </c>
      <c r="AS69">
        <v>4179</v>
      </c>
      <c r="AT69" s="6">
        <v>0.97412587412587415</v>
      </c>
    </row>
    <row r="70" spans="1:46" x14ac:dyDescent="0.2">
      <c r="A70" t="s">
        <v>196</v>
      </c>
      <c r="B70" t="s">
        <v>197</v>
      </c>
      <c r="C70" t="s">
        <v>198</v>
      </c>
      <c r="D70" s="13">
        <v>21198186</v>
      </c>
      <c r="E70" t="s">
        <v>90</v>
      </c>
      <c r="F70">
        <v>7949</v>
      </c>
      <c r="G70">
        <v>7692</v>
      </c>
      <c r="H70" s="6">
        <v>0.96766888916844884</v>
      </c>
      <c r="I70" s="41">
        <v>246</v>
      </c>
      <c r="J70">
        <v>107</v>
      </c>
      <c r="K70">
        <v>268</v>
      </c>
      <c r="L70">
        <v>135</v>
      </c>
      <c r="M70">
        <v>5273</v>
      </c>
      <c r="N70">
        <v>352</v>
      </c>
      <c r="O70">
        <v>597</v>
      </c>
      <c r="P70">
        <v>799</v>
      </c>
      <c r="Q70" s="6">
        <v>6.6755167836146406E-2</v>
      </c>
      <c r="R70" s="6">
        <v>0.11321828181300968</v>
      </c>
      <c r="S70" s="6">
        <v>0.15152664517352551</v>
      </c>
      <c r="T70">
        <v>18425</v>
      </c>
      <c r="U70">
        <v>979</v>
      </c>
      <c r="V70">
        <v>101</v>
      </c>
      <c r="W70" s="6">
        <v>0.10316649642492338</v>
      </c>
      <c r="X70">
        <v>63</v>
      </c>
      <c r="Y70" s="6">
        <v>6.4351378958120528E-2</v>
      </c>
      <c r="Z70">
        <v>101</v>
      </c>
      <c r="AA70" s="6">
        <v>0.10316649642492338</v>
      </c>
      <c r="AB70">
        <v>664</v>
      </c>
      <c r="AC70">
        <v>181</v>
      </c>
      <c r="AD70" s="6">
        <v>0.27259036144578314</v>
      </c>
      <c r="AE70">
        <v>145</v>
      </c>
      <c r="AF70" s="6">
        <v>0.21837349397590361</v>
      </c>
      <c r="AG70">
        <v>299</v>
      </c>
      <c r="AH70" s="6">
        <v>0.4503012048192771</v>
      </c>
      <c r="AI70">
        <v>9144</v>
      </c>
      <c r="AJ70">
        <v>9353</v>
      </c>
      <c r="AK70">
        <v>592</v>
      </c>
      <c r="AL70">
        <v>281</v>
      </c>
      <c r="AM70">
        <v>311</v>
      </c>
      <c r="AN70" s="6">
        <v>1</v>
      </c>
      <c r="AO70">
        <v>6969</v>
      </c>
      <c r="AP70">
        <v>3852</v>
      </c>
      <c r="AQ70" s="6">
        <v>0.55273353422298754</v>
      </c>
      <c r="AR70">
        <v>3130</v>
      </c>
      <c r="AS70">
        <v>3056</v>
      </c>
      <c r="AT70" s="6">
        <v>0.97635782747603839</v>
      </c>
    </row>
    <row r="71" spans="1:46" x14ac:dyDescent="0.2">
      <c r="A71" t="s">
        <v>199</v>
      </c>
      <c r="B71" t="s">
        <v>200</v>
      </c>
      <c r="C71" t="s">
        <v>201</v>
      </c>
      <c r="D71" s="13">
        <v>7858054</v>
      </c>
      <c r="E71" t="s">
        <v>56</v>
      </c>
      <c r="F71">
        <v>1057</v>
      </c>
      <c r="G71">
        <v>701</v>
      </c>
      <c r="H71" s="6">
        <v>0.66319772942289501</v>
      </c>
      <c r="I71" s="41">
        <v>60</v>
      </c>
      <c r="J71">
        <v>43</v>
      </c>
      <c r="K71">
        <v>91</v>
      </c>
      <c r="L71">
        <v>49</v>
      </c>
      <c r="M71">
        <v>1096</v>
      </c>
      <c r="N71">
        <v>102</v>
      </c>
      <c r="O71">
        <v>171</v>
      </c>
      <c r="P71">
        <v>238</v>
      </c>
      <c r="Q71" s="6">
        <v>9.3065693430656932E-2</v>
      </c>
      <c r="R71" s="6">
        <v>0.15602189781021897</v>
      </c>
      <c r="S71" s="6">
        <v>0.21715328467153286</v>
      </c>
      <c r="T71">
        <v>2357</v>
      </c>
      <c r="U71">
        <v>251</v>
      </c>
      <c r="V71">
        <v>11</v>
      </c>
      <c r="W71" s="6">
        <v>4.3824701195219126E-2</v>
      </c>
      <c r="X71">
        <v>39</v>
      </c>
      <c r="Y71" s="6">
        <v>0.15537848605577689</v>
      </c>
      <c r="Z71">
        <v>47</v>
      </c>
      <c r="AA71" s="6">
        <v>0.18725099601593626</v>
      </c>
      <c r="AB71">
        <v>138</v>
      </c>
      <c r="AC71">
        <v>17</v>
      </c>
      <c r="AD71" s="6">
        <v>0.12318840579710146</v>
      </c>
      <c r="AE71">
        <v>24</v>
      </c>
      <c r="AF71" s="6">
        <v>0.17391304347826086</v>
      </c>
      <c r="AG71">
        <v>37</v>
      </c>
      <c r="AH71" s="6">
        <v>0.26811594202898553</v>
      </c>
      <c r="AI71">
        <v>1663</v>
      </c>
      <c r="AJ71">
        <v>2260</v>
      </c>
      <c r="AK71">
        <v>117</v>
      </c>
      <c r="AL71">
        <v>17</v>
      </c>
      <c r="AM71">
        <v>43</v>
      </c>
      <c r="AN71" s="6">
        <v>0.51282051282051277</v>
      </c>
      <c r="AO71">
        <v>2191</v>
      </c>
      <c r="AP71">
        <v>1081</v>
      </c>
      <c r="AQ71" s="6">
        <v>0.4933820173436787</v>
      </c>
      <c r="AR71">
        <v>608</v>
      </c>
      <c r="AS71">
        <v>579</v>
      </c>
      <c r="AT71" s="6">
        <v>0.95230263157894735</v>
      </c>
    </row>
    <row r="72" spans="1:46" x14ac:dyDescent="0.2">
      <c r="A72" t="s">
        <v>202</v>
      </c>
      <c r="B72" t="s">
        <v>949</v>
      </c>
      <c r="C72" t="s">
        <v>204</v>
      </c>
      <c r="D72" s="13">
        <v>871530</v>
      </c>
      <c r="E72" t="s">
        <v>53</v>
      </c>
      <c r="F72">
        <v>767</v>
      </c>
      <c r="G72">
        <v>640</v>
      </c>
      <c r="H72" s="6">
        <v>0.83441981747066496</v>
      </c>
      <c r="I72" s="41">
        <v>39</v>
      </c>
      <c r="J72">
        <v>16</v>
      </c>
      <c r="K72">
        <v>70</v>
      </c>
      <c r="L72">
        <v>24</v>
      </c>
      <c r="M72">
        <v>403</v>
      </c>
      <c r="N72">
        <v>45</v>
      </c>
      <c r="O72">
        <v>69</v>
      </c>
      <c r="P72">
        <v>98</v>
      </c>
      <c r="Q72" s="6">
        <v>0.11166253101736973</v>
      </c>
      <c r="R72" s="6">
        <v>0.17121588089330025</v>
      </c>
      <c r="S72" s="6">
        <v>0.24317617866004962</v>
      </c>
      <c r="T72">
        <v>4748</v>
      </c>
      <c r="U72">
        <v>32</v>
      </c>
      <c r="V72">
        <v>0</v>
      </c>
      <c r="W72" s="6">
        <v>0</v>
      </c>
      <c r="X72">
        <v>0</v>
      </c>
      <c r="Y72" s="6">
        <v>0</v>
      </c>
      <c r="Z72">
        <v>0</v>
      </c>
      <c r="AA72" s="6">
        <v>0</v>
      </c>
      <c r="AB72">
        <v>66</v>
      </c>
      <c r="AC72">
        <v>8</v>
      </c>
      <c r="AD72" s="6">
        <v>0.12121212121212122</v>
      </c>
      <c r="AE72">
        <v>8</v>
      </c>
      <c r="AF72" s="6">
        <v>0.12121212121212122</v>
      </c>
      <c r="AG72">
        <v>14</v>
      </c>
      <c r="AH72" s="6">
        <v>0.21212121212121213</v>
      </c>
      <c r="AI72">
        <v>2966</v>
      </c>
      <c r="AJ72">
        <v>3433</v>
      </c>
      <c r="AK72">
        <v>6</v>
      </c>
      <c r="AL72">
        <v>0</v>
      </c>
      <c r="AM72">
        <v>4</v>
      </c>
      <c r="AN72" s="6">
        <v>0.66666666666666663</v>
      </c>
      <c r="AO72">
        <v>4336</v>
      </c>
      <c r="AP72">
        <v>1178</v>
      </c>
      <c r="AQ72" s="6">
        <v>0.27167896678966791</v>
      </c>
      <c r="AR72">
        <v>488</v>
      </c>
      <c r="AS72">
        <v>424</v>
      </c>
      <c r="AT72" s="6">
        <v>0.86885245901639341</v>
      </c>
    </row>
    <row r="73" spans="1:46" x14ac:dyDescent="0.2">
      <c r="A73" t="s">
        <v>202</v>
      </c>
      <c r="B73" t="s">
        <v>205</v>
      </c>
      <c r="C73" t="s">
        <v>206</v>
      </c>
      <c r="D73" s="13">
        <v>6242867</v>
      </c>
      <c r="E73" t="s">
        <v>53</v>
      </c>
      <c r="F73">
        <v>1071</v>
      </c>
      <c r="G73">
        <v>1018</v>
      </c>
      <c r="H73" s="6">
        <v>0.95051353874883282</v>
      </c>
      <c r="I73" s="41">
        <v>59</v>
      </c>
      <c r="J73">
        <v>30</v>
      </c>
      <c r="K73">
        <v>89</v>
      </c>
      <c r="L73">
        <v>46</v>
      </c>
      <c r="M73">
        <v>1446</v>
      </c>
      <c r="N73">
        <v>141</v>
      </c>
      <c r="O73">
        <v>222</v>
      </c>
      <c r="P73">
        <v>296</v>
      </c>
      <c r="Q73" s="6">
        <v>9.7510373443983403E-2</v>
      </c>
      <c r="R73" s="6">
        <v>0.15352697095435686</v>
      </c>
      <c r="S73" s="6">
        <v>0.20470262793914246</v>
      </c>
      <c r="T73">
        <v>4703</v>
      </c>
      <c r="U73">
        <v>212</v>
      </c>
      <c r="V73">
        <v>15</v>
      </c>
      <c r="W73" s="6">
        <v>7.0754716981132074E-2</v>
      </c>
      <c r="X73">
        <v>41</v>
      </c>
      <c r="Y73" s="6">
        <v>0.19339622641509435</v>
      </c>
      <c r="Z73">
        <v>54</v>
      </c>
      <c r="AA73" s="6">
        <v>0.25471698113207547</v>
      </c>
      <c r="AB73">
        <v>336</v>
      </c>
      <c r="AC73">
        <v>41</v>
      </c>
      <c r="AD73" s="6">
        <v>0.12202380952380952</v>
      </c>
      <c r="AE73">
        <v>34</v>
      </c>
      <c r="AF73" s="6">
        <v>0.10119047619047619</v>
      </c>
      <c r="AG73">
        <v>71</v>
      </c>
      <c r="AH73" s="6">
        <v>0.21130952380952381</v>
      </c>
      <c r="AI73">
        <v>3351</v>
      </c>
      <c r="AJ73">
        <v>4040</v>
      </c>
      <c r="AK73">
        <v>375</v>
      </c>
      <c r="AL73">
        <v>134</v>
      </c>
      <c r="AM73">
        <v>24</v>
      </c>
      <c r="AN73" s="6">
        <v>0.42133333333333334</v>
      </c>
      <c r="AO73">
        <v>4541</v>
      </c>
      <c r="AP73">
        <v>1865</v>
      </c>
      <c r="AQ73" s="6">
        <v>0.41070248843866991</v>
      </c>
      <c r="AR73">
        <v>1183</v>
      </c>
      <c r="AS73">
        <v>1069</v>
      </c>
      <c r="AT73" s="6">
        <v>0.90363482671174977</v>
      </c>
    </row>
    <row r="74" spans="1:46" x14ac:dyDescent="0.2">
      <c r="A74" t="s">
        <v>202</v>
      </c>
      <c r="B74" t="s">
        <v>950</v>
      </c>
      <c r="C74" t="s">
        <v>208</v>
      </c>
      <c r="D74" s="13">
        <v>4037891</v>
      </c>
      <c r="E74" t="s">
        <v>53</v>
      </c>
      <c r="F74">
        <v>2025</v>
      </c>
      <c r="G74">
        <v>1976</v>
      </c>
      <c r="H74" s="6">
        <v>0.97580246913580249</v>
      </c>
      <c r="I74" s="41">
        <v>58</v>
      </c>
      <c r="J74">
        <v>32</v>
      </c>
      <c r="K74">
        <v>73</v>
      </c>
      <c r="L74">
        <v>38</v>
      </c>
      <c r="M74">
        <v>2884</v>
      </c>
      <c r="N74">
        <v>641</v>
      </c>
      <c r="O74">
        <v>830</v>
      </c>
      <c r="P74">
        <v>1040</v>
      </c>
      <c r="Q74" s="6">
        <v>0.2222607489597781</v>
      </c>
      <c r="R74" s="6">
        <v>0.28779472954230234</v>
      </c>
      <c r="S74" s="6">
        <v>0.36061026352288489</v>
      </c>
      <c r="T74">
        <v>9255</v>
      </c>
      <c r="U74">
        <v>247</v>
      </c>
      <c r="V74">
        <v>10</v>
      </c>
      <c r="W74" s="6">
        <v>4.048582995951417E-2</v>
      </c>
      <c r="X74">
        <v>51</v>
      </c>
      <c r="Y74" s="6">
        <v>0.20647773279352227</v>
      </c>
      <c r="Z74">
        <v>56</v>
      </c>
      <c r="AA74" s="6">
        <v>0.22672064777327935</v>
      </c>
      <c r="AB74">
        <v>285</v>
      </c>
      <c r="AC74">
        <v>13</v>
      </c>
      <c r="AD74" s="6">
        <v>4.5614035087719301E-2</v>
      </c>
      <c r="AE74">
        <v>44</v>
      </c>
      <c r="AF74" s="6">
        <v>0.15438596491228071</v>
      </c>
      <c r="AG74">
        <v>51</v>
      </c>
      <c r="AH74" s="6">
        <v>0.17894736842105263</v>
      </c>
      <c r="AI74">
        <v>5924</v>
      </c>
      <c r="AJ74">
        <v>6310</v>
      </c>
      <c r="AK74">
        <v>846</v>
      </c>
      <c r="AL74">
        <v>737</v>
      </c>
      <c r="AM74">
        <v>13</v>
      </c>
      <c r="AN74" s="6">
        <v>0.88652482269503541</v>
      </c>
      <c r="AO74">
        <v>8174</v>
      </c>
      <c r="AP74">
        <v>2745</v>
      </c>
      <c r="AQ74" s="6">
        <v>0.33582089552238809</v>
      </c>
      <c r="AR74">
        <v>1166</v>
      </c>
      <c r="AS74">
        <v>1064</v>
      </c>
      <c r="AT74" s="6">
        <v>0.91252144082332765</v>
      </c>
    </row>
    <row r="75" spans="1:46" x14ac:dyDescent="0.2">
      <c r="A75" t="s">
        <v>202</v>
      </c>
      <c r="B75" t="s">
        <v>951</v>
      </c>
      <c r="C75" t="s">
        <v>210</v>
      </c>
      <c r="D75" s="13">
        <v>1636029</v>
      </c>
      <c r="E75" t="s">
        <v>53</v>
      </c>
      <c r="F75">
        <v>664</v>
      </c>
      <c r="G75">
        <v>516</v>
      </c>
      <c r="H75" s="6">
        <v>0.77710843373493976</v>
      </c>
      <c r="I75" s="41">
        <v>39</v>
      </c>
      <c r="J75">
        <v>15</v>
      </c>
      <c r="K75">
        <v>74</v>
      </c>
      <c r="L75">
        <v>22</v>
      </c>
      <c r="M75">
        <v>573</v>
      </c>
      <c r="N75">
        <v>45</v>
      </c>
      <c r="O75">
        <v>73</v>
      </c>
      <c r="P75">
        <v>93</v>
      </c>
      <c r="Q75" s="6">
        <v>7.8534031413612565E-2</v>
      </c>
      <c r="R75" s="6">
        <v>0.12739965095986039</v>
      </c>
      <c r="S75" s="6">
        <v>0.16230366492146597</v>
      </c>
      <c r="T75">
        <v>2142</v>
      </c>
      <c r="U75">
        <v>52</v>
      </c>
      <c r="V75">
        <v>4</v>
      </c>
      <c r="W75" s="6">
        <v>7.6923076923076927E-2</v>
      </c>
      <c r="X75">
        <v>2</v>
      </c>
      <c r="Y75" s="6">
        <v>3.8461538461538464E-2</v>
      </c>
      <c r="Z75">
        <v>5</v>
      </c>
      <c r="AA75" s="6">
        <v>9.6153846153846159E-2</v>
      </c>
      <c r="AB75">
        <v>122</v>
      </c>
      <c r="AC75">
        <v>18</v>
      </c>
      <c r="AD75" s="6">
        <v>0.14754098360655737</v>
      </c>
      <c r="AE75">
        <v>7</v>
      </c>
      <c r="AF75" s="6">
        <v>5.737704918032787E-2</v>
      </c>
      <c r="AG75">
        <v>24</v>
      </c>
      <c r="AH75" s="6">
        <v>0.19672131147540983</v>
      </c>
      <c r="AI75">
        <v>1742</v>
      </c>
      <c r="AJ75">
        <v>2005</v>
      </c>
      <c r="AK75">
        <v>142</v>
      </c>
      <c r="AL75">
        <v>54</v>
      </c>
      <c r="AM75">
        <v>18</v>
      </c>
      <c r="AN75" s="6">
        <v>0.50704225352112675</v>
      </c>
      <c r="AO75">
        <v>2237</v>
      </c>
      <c r="AP75">
        <v>723</v>
      </c>
      <c r="AQ75" s="6">
        <v>0.32320071524362987</v>
      </c>
      <c r="AR75">
        <v>204</v>
      </c>
      <c r="AS75">
        <v>187</v>
      </c>
      <c r="AT75" s="6">
        <v>0.91666666666666663</v>
      </c>
    </row>
    <row r="76" spans="1:46" x14ac:dyDescent="0.2">
      <c r="A76" t="s">
        <v>202</v>
      </c>
      <c r="B76" t="s">
        <v>952</v>
      </c>
      <c r="C76" t="s">
        <v>212</v>
      </c>
      <c r="D76" s="13">
        <v>1220958</v>
      </c>
      <c r="E76" t="s">
        <v>53</v>
      </c>
      <c r="F76">
        <v>369</v>
      </c>
      <c r="G76">
        <v>344</v>
      </c>
      <c r="H76" s="6">
        <v>0.9322493224932249</v>
      </c>
      <c r="I76" s="41">
        <v>32</v>
      </c>
      <c r="J76">
        <v>14</v>
      </c>
      <c r="K76">
        <v>63</v>
      </c>
      <c r="L76">
        <v>31</v>
      </c>
      <c r="M76">
        <v>1017</v>
      </c>
      <c r="N76">
        <v>68</v>
      </c>
      <c r="O76">
        <v>99</v>
      </c>
      <c r="P76">
        <v>148</v>
      </c>
      <c r="Q76" s="6">
        <v>6.6863323500491637E-2</v>
      </c>
      <c r="R76" s="6">
        <v>9.7345132743362831E-2</v>
      </c>
      <c r="S76" s="6">
        <v>0.1455260570304818</v>
      </c>
      <c r="T76">
        <v>1852</v>
      </c>
      <c r="U76">
        <v>87</v>
      </c>
      <c r="V76">
        <v>5</v>
      </c>
      <c r="W76" s="6">
        <v>5.7471264367816091E-2</v>
      </c>
      <c r="X76">
        <v>8</v>
      </c>
      <c r="Y76" s="6">
        <v>9.1954022988505746E-2</v>
      </c>
      <c r="Z76">
        <v>12</v>
      </c>
      <c r="AA76" s="6">
        <v>0.13793103448275862</v>
      </c>
      <c r="AB76">
        <v>179</v>
      </c>
      <c r="AC76">
        <v>35</v>
      </c>
      <c r="AD76" s="6">
        <v>0.19553072625698323</v>
      </c>
      <c r="AE76">
        <v>14</v>
      </c>
      <c r="AF76" s="6">
        <v>7.8212290502793297E-2</v>
      </c>
      <c r="AG76">
        <v>45</v>
      </c>
      <c r="AH76" s="6">
        <v>0.25139664804469275</v>
      </c>
      <c r="AI76">
        <v>1437</v>
      </c>
      <c r="AJ76">
        <v>1737</v>
      </c>
      <c r="AK76">
        <v>112</v>
      </c>
      <c r="AL76">
        <v>21</v>
      </c>
      <c r="AM76">
        <v>68</v>
      </c>
      <c r="AN76" s="6">
        <v>0.7946428571428571</v>
      </c>
      <c r="AO76">
        <v>1651</v>
      </c>
      <c r="AP76">
        <v>1033</v>
      </c>
      <c r="AQ76" s="6">
        <v>0.62568140520896431</v>
      </c>
      <c r="AR76">
        <v>182</v>
      </c>
      <c r="AS76">
        <v>158</v>
      </c>
      <c r="AT76" s="6">
        <v>0.86813186813186816</v>
      </c>
    </row>
    <row r="77" spans="1:46" x14ac:dyDescent="0.2">
      <c r="A77" t="s">
        <v>202</v>
      </c>
      <c r="B77" t="s">
        <v>213</v>
      </c>
      <c r="C77" t="s">
        <v>214</v>
      </c>
      <c r="D77" s="13">
        <v>574187</v>
      </c>
      <c r="E77" t="s">
        <v>53</v>
      </c>
      <c r="F77">
        <v>193</v>
      </c>
      <c r="G77">
        <v>193</v>
      </c>
      <c r="H77" s="6">
        <v>1</v>
      </c>
      <c r="I77" s="41">
        <v>38</v>
      </c>
      <c r="J77">
        <v>23</v>
      </c>
      <c r="K77">
        <v>47</v>
      </c>
      <c r="L77">
        <v>25</v>
      </c>
      <c r="M77">
        <v>227</v>
      </c>
      <c r="N77">
        <v>9</v>
      </c>
      <c r="O77">
        <v>17</v>
      </c>
      <c r="P77">
        <v>32</v>
      </c>
      <c r="Q77" s="6">
        <v>3.9647577092511016E-2</v>
      </c>
      <c r="R77" s="6">
        <v>7.4889867841409691E-2</v>
      </c>
      <c r="S77" s="6">
        <v>0.14096916299559473</v>
      </c>
      <c r="T77">
        <v>476</v>
      </c>
      <c r="U77">
        <v>0</v>
      </c>
      <c r="V77">
        <v>0</v>
      </c>
      <c r="W77" s="6" t="s">
        <v>531</v>
      </c>
      <c r="X77">
        <v>0</v>
      </c>
      <c r="Y77" s="6" t="s">
        <v>531</v>
      </c>
      <c r="Z77">
        <v>0</v>
      </c>
      <c r="AA77" s="6" t="s">
        <v>531</v>
      </c>
      <c r="AB77">
        <v>148</v>
      </c>
      <c r="AC77">
        <v>13</v>
      </c>
      <c r="AD77" s="6">
        <v>8.7837837837837843E-2</v>
      </c>
      <c r="AE77">
        <v>3</v>
      </c>
      <c r="AF77" s="6">
        <v>2.0270270270270271E-2</v>
      </c>
      <c r="AG77">
        <v>15</v>
      </c>
      <c r="AH77" s="6">
        <v>0.10135135135135136</v>
      </c>
      <c r="AI77">
        <v>334</v>
      </c>
      <c r="AJ77">
        <v>454</v>
      </c>
      <c r="AK77">
        <v>18</v>
      </c>
      <c r="AL77">
        <v>4</v>
      </c>
      <c r="AM77">
        <v>1</v>
      </c>
      <c r="AN77" s="6">
        <v>0.27777777777777779</v>
      </c>
      <c r="AO77">
        <v>594</v>
      </c>
      <c r="AP77">
        <v>265</v>
      </c>
      <c r="AQ77" s="6">
        <v>0.44612794612794615</v>
      </c>
      <c r="AR77">
        <v>55</v>
      </c>
      <c r="AS77">
        <v>38</v>
      </c>
      <c r="AT77" s="6">
        <v>0.69090909090909092</v>
      </c>
    </row>
    <row r="78" spans="1:46" x14ac:dyDescent="0.2">
      <c r="A78" t="s">
        <v>202</v>
      </c>
      <c r="B78" t="s">
        <v>215</v>
      </c>
      <c r="C78" t="s">
        <v>216</v>
      </c>
      <c r="D78" s="13">
        <v>1341171</v>
      </c>
      <c r="E78" t="s">
        <v>53</v>
      </c>
      <c r="F78">
        <v>618</v>
      </c>
      <c r="G78">
        <v>537</v>
      </c>
      <c r="H78" s="6">
        <v>0.8689320388349514</v>
      </c>
      <c r="I78" s="41">
        <v>63</v>
      </c>
      <c r="J78">
        <v>26</v>
      </c>
      <c r="K78">
        <v>73</v>
      </c>
      <c r="L78">
        <v>31</v>
      </c>
      <c r="M78">
        <v>313</v>
      </c>
      <c r="N78">
        <v>35</v>
      </c>
      <c r="O78">
        <v>55</v>
      </c>
      <c r="P78">
        <v>66</v>
      </c>
      <c r="Q78" s="6">
        <v>0.11182108626198083</v>
      </c>
      <c r="R78" s="6">
        <v>0.1757188498402556</v>
      </c>
      <c r="S78" s="6">
        <v>0.2108626198083067</v>
      </c>
      <c r="T78">
        <v>3495</v>
      </c>
      <c r="U78">
        <v>105</v>
      </c>
      <c r="V78">
        <v>1</v>
      </c>
      <c r="W78" s="6">
        <v>9.5238095238095247E-3</v>
      </c>
      <c r="X78">
        <v>9</v>
      </c>
      <c r="Y78" s="6">
        <v>8.5714285714285715E-2</v>
      </c>
      <c r="Z78">
        <v>10</v>
      </c>
      <c r="AA78" s="6">
        <v>9.5238095238095233E-2</v>
      </c>
      <c r="AB78">
        <v>23</v>
      </c>
      <c r="AC78">
        <v>0</v>
      </c>
      <c r="AD78" s="6">
        <v>0</v>
      </c>
      <c r="AE78">
        <v>8</v>
      </c>
      <c r="AF78" s="6">
        <v>0.34782608695652173</v>
      </c>
      <c r="AG78">
        <v>8</v>
      </c>
      <c r="AH78" s="6">
        <v>0.34782608695652173</v>
      </c>
      <c r="AI78">
        <v>2286</v>
      </c>
      <c r="AJ78">
        <v>2502</v>
      </c>
      <c r="AK78">
        <v>106</v>
      </c>
      <c r="AL78">
        <v>5</v>
      </c>
      <c r="AM78">
        <v>27</v>
      </c>
      <c r="AN78" s="6">
        <v>0.30188679245283018</v>
      </c>
      <c r="AO78">
        <v>3092</v>
      </c>
      <c r="AP78">
        <v>928</v>
      </c>
      <c r="AQ78" s="6">
        <v>0.30012936610608021</v>
      </c>
      <c r="AR78">
        <v>456</v>
      </c>
      <c r="AS78">
        <v>398</v>
      </c>
      <c r="AT78" s="6">
        <v>0.8728070175438597</v>
      </c>
    </row>
    <row r="79" spans="1:46" x14ac:dyDescent="0.2">
      <c r="A79" t="s">
        <v>202</v>
      </c>
      <c r="B79" t="s">
        <v>217</v>
      </c>
      <c r="C79" t="s">
        <v>218</v>
      </c>
      <c r="D79" s="13">
        <v>7445861</v>
      </c>
      <c r="E79" t="s">
        <v>53</v>
      </c>
      <c r="F79">
        <v>1904</v>
      </c>
      <c r="G79">
        <v>1711</v>
      </c>
      <c r="H79" s="6">
        <v>0.89863445378151263</v>
      </c>
      <c r="I79" s="41">
        <v>61</v>
      </c>
      <c r="J79">
        <v>29</v>
      </c>
      <c r="K79">
        <v>106</v>
      </c>
      <c r="L79">
        <v>52</v>
      </c>
      <c r="M79">
        <v>2279</v>
      </c>
      <c r="N79">
        <v>229</v>
      </c>
      <c r="O79">
        <v>352</v>
      </c>
      <c r="P79">
        <v>481</v>
      </c>
      <c r="Q79" s="6">
        <v>0.10048266783677051</v>
      </c>
      <c r="R79" s="6">
        <v>0.15445370776656428</v>
      </c>
      <c r="S79" s="6">
        <v>0.21105748135146996</v>
      </c>
      <c r="T79">
        <v>6559</v>
      </c>
      <c r="U79">
        <v>262</v>
      </c>
      <c r="V79">
        <v>6</v>
      </c>
      <c r="W79" s="6">
        <v>2.2900763358778626E-2</v>
      </c>
      <c r="X79">
        <v>3</v>
      </c>
      <c r="Y79" s="6">
        <v>1.1450381679389313E-2</v>
      </c>
      <c r="Z79">
        <v>8</v>
      </c>
      <c r="AA79" s="6">
        <v>3.0534351145038167E-2</v>
      </c>
      <c r="AB79">
        <v>818</v>
      </c>
      <c r="AC79">
        <v>173</v>
      </c>
      <c r="AD79" s="6">
        <v>0.21149144254278729</v>
      </c>
      <c r="AE79">
        <v>73</v>
      </c>
      <c r="AF79" s="6">
        <v>8.9242053789731046E-2</v>
      </c>
      <c r="AG79">
        <v>237</v>
      </c>
      <c r="AH79" s="6">
        <v>0.28973105134474325</v>
      </c>
      <c r="AI79">
        <v>4175</v>
      </c>
      <c r="AJ79">
        <v>5181</v>
      </c>
      <c r="AK79">
        <v>1256</v>
      </c>
      <c r="AL79">
        <v>117</v>
      </c>
      <c r="AM79">
        <v>199</v>
      </c>
      <c r="AN79" s="6">
        <v>0.25159235668789809</v>
      </c>
      <c r="AO79">
        <v>4817</v>
      </c>
      <c r="AP79">
        <v>2397</v>
      </c>
      <c r="AQ79" s="6">
        <v>0.49761262196387795</v>
      </c>
      <c r="AR79">
        <v>557</v>
      </c>
      <c r="AS79">
        <v>522</v>
      </c>
      <c r="AT79" s="6">
        <v>0.93716337522441651</v>
      </c>
    </row>
    <row r="80" spans="1:46" x14ac:dyDescent="0.2">
      <c r="A80" t="s">
        <v>202</v>
      </c>
      <c r="B80" t="s">
        <v>219</v>
      </c>
      <c r="C80" t="s">
        <v>220</v>
      </c>
      <c r="D80" s="13">
        <v>627897</v>
      </c>
      <c r="E80" t="s">
        <v>53</v>
      </c>
      <c r="F80">
        <v>318</v>
      </c>
      <c r="G80">
        <v>318</v>
      </c>
      <c r="H80" s="6">
        <v>1</v>
      </c>
      <c r="I80" s="41">
        <v>39</v>
      </c>
      <c r="J80">
        <v>23</v>
      </c>
      <c r="K80">
        <v>64</v>
      </c>
      <c r="L80">
        <v>32</v>
      </c>
      <c r="M80">
        <v>654</v>
      </c>
      <c r="N80">
        <v>85</v>
      </c>
      <c r="O80">
        <v>134</v>
      </c>
      <c r="P80">
        <v>176</v>
      </c>
      <c r="Q80" s="6">
        <v>0.12996941896024464</v>
      </c>
      <c r="R80" s="6">
        <v>0.20489296636085627</v>
      </c>
      <c r="S80" s="6">
        <v>0.26911314984709478</v>
      </c>
      <c r="T80">
        <v>1433</v>
      </c>
      <c r="U80">
        <v>9</v>
      </c>
      <c r="V80">
        <v>0</v>
      </c>
      <c r="W80" s="6">
        <v>0</v>
      </c>
      <c r="X80">
        <v>0</v>
      </c>
      <c r="Y80" s="6">
        <v>0</v>
      </c>
      <c r="Z80">
        <v>0</v>
      </c>
      <c r="AA80" s="6">
        <v>0</v>
      </c>
      <c r="AB80">
        <v>47</v>
      </c>
      <c r="AC80">
        <v>2</v>
      </c>
      <c r="AD80" s="6">
        <v>4.2553191489361701E-2</v>
      </c>
      <c r="AE80">
        <v>5</v>
      </c>
      <c r="AF80" s="6">
        <v>0.10638297872340426</v>
      </c>
      <c r="AG80">
        <v>7</v>
      </c>
      <c r="AH80" s="6">
        <v>0.14893617021276595</v>
      </c>
      <c r="AI80">
        <v>1214</v>
      </c>
      <c r="AJ80">
        <v>1581</v>
      </c>
      <c r="AK80">
        <v>543</v>
      </c>
      <c r="AL80">
        <v>369</v>
      </c>
      <c r="AM80">
        <v>77</v>
      </c>
      <c r="AN80" s="6">
        <v>0.82136279926335176</v>
      </c>
      <c r="AO80">
        <v>1561</v>
      </c>
      <c r="AP80">
        <v>881</v>
      </c>
      <c r="AQ80" s="6">
        <v>0.56438180653427295</v>
      </c>
      <c r="AR80">
        <v>749</v>
      </c>
      <c r="AS80">
        <v>629</v>
      </c>
      <c r="AT80" s="6">
        <v>0.83978638184245658</v>
      </c>
    </row>
    <row r="81" spans="1:46" x14ac:dyDescent="0.2">
      <c r="A81" t="s">
        <v>202</v>
      </c>
      <c r="B81" t="s">
        <v>221</v>
      </c>
      <c r="C81" t="s">
        <v>222</v>
      </c>
      <c r="D81" s="13">
        <v>1577584</v>
      </c>
      <c r="E81" t="s">
        <v>53</v>
      </c>
      <c r="F81">
        <v>217</v>
      </c>
      <c r="G81">
        <v>205</v>
      </c>
      <c r="H81" s="6">
        <v>0.9447004608294931</v>
      </c>
      <c r="I81" s="41">
        <v>32</v>
      </c>
      <c r="J81">
        <v>20</v>
      </c>
      <c r="K81">
        <v>115</v>
      </c>
      <c r="L81">
        <v>52</v>
      </c>
      <c r="M81">
        <v>648</v>
      </c>
      <c r="N81">
        <v>42</v>
      </c>
      <c r="O81">
        <v>62</v>
      </c>
      <c r="P81">
        <v>73</v>
      </c>
      <c r="Q81" s="6">
        <v>6.4814814814814811E-2</v>
      </c>
      <c r="R81" s="6">
        <v>9.5679012345679007E-2</v>
      </c>
      <c r="S81" s="6">
        <v>0.11265432098765432</v>
      </c>
      <c r="T81">
        <v>622</v>
      </c>
      <c r="U81">
        <v>179</v>
      </c>
      <c r="V81">
        <v>7</v>
      </c>
      <c r="W81" s="6">
        <v>3.9106145251396648E-2</v>
      </c>
      <c r="X81">
        <v>75</v>
      </c>
      <c r="Y81" s="6">
        <v>0.41899441340782123</v>
      </c>
      <c r="Z81">
        <v>80</v>
      </c>
      <c r="AA81" s="6">
        <v>0.44692737430167595</v>
      </c>
      <c r="AB81">
        <v>35</v>
      </c>
      <c r="AC81">
        <v>1</v>
      </c>
      <c r="AD81" s="6">
        <v>2.8571428571428571E-2</v>
      </c>
      <c r="AE81">
        <v>20</v>
      </c>
      <c r="AF81" s="6">
        <v>0.5714285714285714</v>
      </c>
      <c r="AG81">
        <v>20</v>
      </c>
      <c r="AH81" s="6">
        <v>0.5714285714285714</v>
      </c>
      <c r="AI81">
        <v>445</v>
      </c>
      <c r="AJ81">
        <v>676</v>
      </c>
      <c r="AK81">
        <v>114</v>
      </c>
      <c r="AL81">
        <v>7</v>
      </c>
      <c r="AM81">
        <v>53</v>
      </c>
      <c r="AN81" s="6">
        <v>0.52631578947368418</v>
      </c>
      <c r="AO81">
        <v>613</v>
      </c>
      <c r="AP81">
        <v>520</v>
      </c>
      <c r="AQ81" s="6">
        <v>0.84828711256117451</v>
      </c>
      <c r="AR81">
        <v>428</v>
      </c>
      <c r="AS81">
        <v>393</v>
      </c>
      <c r="AT81" s="6">
        <v>0.91822429906542058</v>
      </c>
    </row>
    <row r="82" spans="1:46" x14ac:dyDescent="0.2">
      <c r="A82" t="s">
        <v>202</v>
      </c>
      <c r="B82" t="s">
        <v>223</v>
      </c>
      <c r="C82" t="s">
        <v>224</v>
      </c>
      <c r="D82" s="13">
        <v>4447876</v>
      </c>
      <c r="E82" t="s">
        <v>90</v>
      </c>
      <c r="F82">
        <v>1548</v>
      </c>
      <c r="G82">
        <v>726</v>
      </c>
      <c r="H82" s="6">
        <v>0.4689922480620155</v>
      </c>
      <c r="I82" s="41">
        <v>93</v>
      </c>
      <c r="J82">
        <v>60</v>
      </c>
      <c r="K82">
        <v>119</v>
      </c>
      <c r="L82">
        <v>70</v>
      </c>
      <c r="M82">
        <v>801</v>
      </c>
      <c r="N82">
        <v>33</v>
      </c>
      <c r="O82">
        <v>59</v>
      </c>
      <c r="P82">
        <v>119</v>
      </c>
      <c r="Q82" s="6">
        <v>4.1198501872659173E-2</v>
      </c>
      <c r="R82" s="6">
        <v>7.365792759051186E-2</v>
      </c>
      <c r="S82" s="6">
        <v>0.14856429463171036</v>
      </c>
      <c r="T82">
        <v>1969</v>
      </c>
      <c r="U82">
        <v>222</v>
      </c>
      <c r="V82">
        <v>11</v>
      </c>
      <c r="W82" s="6">
        <v>4.954954954954955E-2</v>
      </c>
      <c r="X82">
        <v>22</v>
      </c>
      <c r="Y82" s="6">
        <v>9.90990990990991E-2</v>
      </c>
      <c r="Z82">
        <v>30</v>
      </c>
      <c r="AA82" s="6">
        <v>0.13513513513513514</v>
      </c>
      <c r="AB82">
        <v>359</v>
      </c>
      <c r="AC82">
        <v>136</v>
      </c>
      <c r="AD82" s="6">
        <v>0.37883008356545961</v>
      </c>
      <c r="AE82">
        <v>47</v>
      </c>
      <c r="AF82" s="6">
        <v>0.1309192200557103</v>
      </c>
      <c r="AG82">
        <v>169</v>
      </c>
      <c r="AH82" s="6">
        <v>0.47075208913649025</v>
      </c>
      <c r="AI82">
        <v>2608</v>
      </c>
      <c r="AJ82">
        <v>3192</v>
      </c>
      <c r="AK82">
        <v>301</v>
      </c>
      <c r="AL82">
        <v>58</v>
      </c>
      <c r="AM82">
        <v>134</v>
      </c>
      <c r="AN82" s="6">
        <v>0.63787375415282388</v>
      </c>
      <c r="AO82">
        <v>2886</v>
      </c>
      <c r="AP82">
        <v>1121</v>
      </c>
      <c r="AQ82" s="6">
        <v>0.38842688842688844</v>
      </c>
      <c r="AR82">
        <v>650</v>
      </c>
      <c r="AS82">
        <v>596</v>
      </c>
      <c r="AT82" s="6">
        <v>0.91692307692307695</v>
      </c>
    </row>
    <row r="83" spans="1:46" x14ac:dyDescent="0.2">
      <c r="A83" t="s">
        <v>202</v>
      </c>
      <c r="B83" t="s">
        <v>953</v>
      </c>
      <c r="C83" t="s">
        <v>226</v>
      </c>
      <c r="D83" s="13">
        <v>784376</v>
      </c>
      <c r="E83" t="s">
        <v>53</v>
      </c>
      <c r="F83">
        <v>747</v>
      </c>
      <c r="G83">
        <v>571</v>
      </c>
      <c r="H83" s="6">
        <v>0.76439089692101736</v>
      </c>
      <c r="I83" s="41">
        <v>45</v>
      </c>
      <c r="J83">
        <v>11</v>
      </c>
      <c r="K83">
        <v>71</v>
      </c>
      <c r="L83">
        <v>15</v>
      </c>
      <c r="M83">
        <v>394</v>
      </c>
      <c r="N83">
        <v>25</v>
      </c>
      <c r="O83">
        <v>35</v>
      </c>
      <c r="P83">
        <v>53</v>
      </c>
      <c r="Q83" s="6">
        <v>6.3451776649746189E-2</v>
      </c>
      <c r="R83" s="6">
        <v>8.8832487309644673E-2</v>
      </c>
      <c r="S83" s="6">
        <v>0.13451776649746192</v>
      </c>
      <c r="T83">
        <v>3291</v>
      </c>
      <c r="U83">
        <v>35</v>
      </c>
      <c r="V83">
        <v>0</v>
      </c>
      <c r="W83" s="6">
        <v>0</v>
      </c>
      <c r="X83">
        <v>0</v>
      </c>
      <c r="Y83" s="6">
        <v>0</v>
      </c>
      <c r="Z83">
        <v>0</v>
      </c>
      <c r="AA83" s="6">
        <v>0</v>
      </c>
      <c r="AB83">
        <v>60</v>
      </c>
      <c r="AC83">
        <v>8</v>
      </c>
      <c r="AD83" s="6">
        <v>0.13333333333333333</v>
      </c>
      <c r="AE83">
        <v>7</v>
      </c>
      <c r="AF83" s="6">
        <v>0.11666666666666667</v>
      </c>
      <c r="AG83">
        <v>13</v>
      </c>
      <c r="AH83" s="6">
        <v>0.21666666666666667</v>
      </c>
      <c r="AI83">
        <v>2258</v>
      </c>
      <c r="AJ83">
        <v>2768</v>
      </c>
      <c r="AK83">
        <v>781</v>
      </c>
      <c r="AL83">
        <v>499</v>
      </c>
      <c r="AM83">
        <v>81</v>
      </c>
      <c r="AN83" s="6">
        <v>0.74263764404609478</v>
      </c>
      <c r="AO83">
        <v>3260</v>
      </c>
      <c r="AP83">
        <v>967</v>
      </c>
      <c r="AQ83" s="6">
        <v>0.29662576687116565</v>
      </c>
      <c r="AR83">
        <v>69</v>
      </c>
      <c r="AS83">
        <v>61</v>
      </c>
      <c r="AT83" s="6">
        <v>0.88405797101449279</v>
      </c>
    </row>
    <row r="84" spans="1:46" x14ac:dyDescent="0.2">
      <c r="A84" t="s">
        <v>202</v>
      </c>
      <c r="B84" t="s">
        <v>954</v>
      </c>
      <c r="C84" t="s">
        <v>228</v>
      </c>
      <c r="D84" s="13">
        <v>133345</v>
      </c>
      <c r="E84" t="s">
        <v>53</v>
      </c>
      <c r="F84">
        <v>162</v>
      </c>
      <c r="G84">
        <v>148</v>
      </c>
      <c r="H84" s="6">
        <v>0.9135802469135802</v>
      </c>
      <c r="I84" s="41">
        <v>26</v>
      </c>
      <c r="J84">
        <v>10</v>
      </c>
      <c r="K84">
        <v>89</v>
      </c>
      <c r="L84">
        <v>19</v>
      </c>
      <c r="M84">
        <v>297</v>
      </c>
      <c r="N84">
        <v>24</v>
      </c>
      <c r="O84">
        <v>32</v>
      </c>
      <c r="P84">
        <v>44</v>
      </c>
      <c r="Q84" s="6">
        <v>8.0808080808080815E-2</v>
      </c>
      <c r="R84" s="6">
        <v>0.10774410774410774</v>
      </c>
      <c r="S84" s="6">
        <v>0.14814814814814814</v>
      </c>
      <c r="T84">
        <v>872</v>
      </c>
      <c r="U84">
        <v>6</v>
      </c>
      <c r="V84">
        <v>2</v>
      </c>
      <c r="W84" s="6">
        <v>0.33333333333333331</v>
      </c>
      <c r="X84">
        <v>0</v>
      </c>
      <c r="Y84" s="6">
        <v>0</v>
      </c>
      <c r="Z84">
        <v>2</v>
      </c>
      <c r="AA84" s="6">
        <v>0.33333333333333331</v>
      </c>
      <c r="AB84">
        <v>19</v>
      </c>
      <c r="AC84">
        <v>6</v>
      </c>
      <c r="AD84" s="6">
        <v>0.31578947368421051</v>
      </c>
      <c r="AE84">
        <v>0</v>
      </c>
      <c r="AF84" s="6">
        <v>0</v>
      </c>
      <c r="AG84">
        <v>6</v>
      </c>
      <c r="AH84" s="6">
        <v>0.31578947368421051</v>
      </c>
      <c r="AI84">
        <v>643</v>
      </c>
      <c r="AJ84">
        <v>748</v>
      </c>
      <c r="AK84">
        <v>0</v>
      </c>
      <c r="AL84">
        <v>0</v>
      </c>
      <c r="AM84">
        <v>0</v>
      </c>
      <c r="AN84" s="6" t="s">
        <v>531</v>
      </c>
      <c r="AO84">
        <v>816</v>
      </c>
      <c r="AP84">
        <v>283</v>
      </c>
      <c r="AQ84" s="6">
        <v>0.34681372549019607</v>
      </c>
      <c r="AR84">
        <v>7</v>
      </c>
      <c r="AS84">
        <v>7</v>
      </c>
      <c r="AT84" s="6">
        <v>1</v>
      </c>
    </row>
    <row r="85" spans="1:46" x14ac:dyDescent="0.2">
      <c r="A85" t="s">
        <v>202</v>
      </c>
      <c r="B85" t="s">
        <v>955</v>
      </c>
      <c r="C85" t="s">
        <v>230</v>
      </c>
      <c r="D85" s="13">
        <v>687401</v>
      </c>
      <c r="E85" t="s">
        <v>53</v>
      </c>
      <c r="F85">
        <v>785</v>
      </c>
      <c r="G85">
        <v>643</v>
      </c>
      <c r="H85" s="6">
        <v>0.81910828025477711</v>
      </c>
      <c r="I85" s="41">
        <v>41</v>
      </c>
      <c r="J85">
        <v>11</v>
      </c>
      <c r="K85">
        <v>218</v>
      </c>
      <c r="L85">
        <v>91</v>
      </c>
      <c r="M85">
        <v>571</v>
      </c>
      <c r="N85">
        <v>31</v>
      </c>
      <c r="O85">
        <v>56</v>
      </c>
      <c r="P85">
        <v>90</v>
      </c>
      <c r="Q85" s="6">
        <v>5.4290718038528897E-2</v>
      </c>
      <c r="R85" s="6">
        <v>9.8073555166374782E-2</v>
      </c>
      <c r="S85" s="6">
        <v>0.15761821366024517</v>
      </c>
      <c r="T85">
        <v>1318</v>
      </c>
      <c r="U85">
        <v>55</v>
      </c>
      <c r="V85">
        <v>1</v>
      </c>
      <c r="W85" s="6">
        <v>1.8181818181818181E-2</v>
      </c>
      <c r="X85">
        <v>0</v>
      </c>
      <c r="Y85" s="6">
        <v>0</v>
      </c>
      <c r="Z85">
        <v>1</v>
      </c>
      <c r="AA85" s="6">
        <v>1.8181818181818181E-2</v>
      </c>
      <c r="AB85">
        <v>43</v>
      </c>
      <c r="AC85">
        <v>5</v>
      </c>
      <c r="AD85" s="6">
        <v>0.11627906976744186</v>
      </c>
      <c r="AE85">
        <v>4</v>
      </c>
      <c r="AF85" s="6">
        <v>9.3023255813953487E-2</v>
      </c>
      <c r="AG85">
        <v>7</v>
      </c>
      <c r="AH85" s="6">
        <v>0.16279069767441862</v>
      </c>
      <c r="AI85">
        <v>711</v>
      </c>
      <c r="AJ85">
        <v>1210</v>
      </c>
      <c r="AK85">
        <v>148</v>
      </c>
      <c r="AL85">
        <v>48</v>
      </c>
      <c r="AM85">
        <v>30</v>
      </c>
      <c r="AN85" s="6">
        <v>0.52702702702702697</v>
      </c>
      <c r="AO85">
        <v>863</v>
      </c>
      <c r="AP85">
        <v>665</v>
      </c>
      <c r="AQ85" s="6">
        <v>0.7705677867902665</v>
      </c>
      <c r="AR85">
        <v>198</v>
      </c>
      <c r="AS85">
        <v>192</v>
      </c>
      <c r="AT85" s="6">
        <v>0.96969696969696972</v>
      </c>
    </row>
    <row r="86" spans="1:46" x14ac:dyDescent="0.2">
      <c r="A86" t="s">
        <v>202</v>
      </c>
      <c r="B86" t="s">
        <v>231</v>
      </c>
      <c r="C86" t="s">
        <v>232</v>
      </c>
      <c r="D86" s="13">
        <v>190997</v>
      </c>
      <c r="E86" t="s">
        <v>53</v>
      </c>
      <c r="F86">
        <v>318</v>
      </c>
      <c r="G86">
        <v>318</v>
      </c>
      <c r="H86" s="6">
        <v>1</v>
      </c>
      <c r="I86" s="41">
        <v>0</v>
      </c>
      <c r="J86">
        <v>0</v>
      </c>
      <c r="K86">
        <v>0</v>
      </c>
      <c r="L86">
        <v>0</v>
      </c>
      <c r="M86">
        <v>289</v>
      </c>
      <c r="N86">
        <v>26</v>
      </c>
      <c r="O86">
        <v>30</v>
      </c>
      <c r="P86">
        <v>30</v>
      </c>
      <c r="Q86" s="6">
        <v>8.9965397923875437E-2</v>
      </c>
      <c r="R86" s="6">
        <v>0.10380622837370242</v>
      </c>
      <c r="S86" s="6">
        <v>0.10380622837370242</v>
      </c>
      <c r="T86">
        <v>1029</v>
      </c>
      <c r="U86">
        <v>398</v>
      </c>
      <c r="V86">
        <v>0</v>
      </c>
      <c r="W86" s="6">
        <v>0</v>
      </c>
      <c r="X86">
        <v>0</v>
      </c>
      <c r="Y86" s="6">
        <v>0</v>
      </c>
      <c r="Z86">
        <v>0</v>
      </c>
      <c r="AA86" s="6">
        <v>0</v>
      </c>
      <c r="AB86">
        <v>990</v>
      </c>
      <c r="AC86">
        <v>0</v>
      </c>
      <c r="AD86" s="6">
        <v>0</v>
      </c>
      <c r="AE86">
        <v>0</v>
      </c>
      <c r="AF86" s="6">
        <v>0</v>
      </c>
      <c r="AG86">
        <v>0</v>
      </c>
      <c r="AH86" s="6">
        <v>0</v>
      </c>
      <c r="AI86">
        <v>0</v>
      </c>
      <c r="AJ86">
        <v>0</v>
      </c>
      <c r="AK86">
        <v>0</v>
      </c>
      <c r="AL86">
        <v>0</v>
      </c>
      <c r="AM86">
        <v>0</v>
      </c>
      <c r="AN86" s="6" t="s">
        <v>531</v>
      </c>
      <c r="AO86">
        <v>1915</v>
      </c>
      <c r="AP86">
        <v>321</v>
      </c>
      <c r="AQ86" s="6">
        <v>0.16762402088772846</v>
      </c>
      <c r="AR86">
        <v>39</v>
      </c>
      <c r="AS86">
        <v>23</v>
      </c>
      <c r="AT86" s="6">
        <v>0.58974358974358976</v>
      </c>
    </row>
    <row r="87" spans="1:46" x14ac:dyDescent="0.2">
      <c r="A87" t="s">
        <v>202</v>
      </c>
      <c r="B87" t="s">
        <v>233</v>
      </c>
      <c r="C87" t="s">
        <v>234</v>
      </c>
      <c r="D87" s="13">
        <v>52529</v>
      </c>
      <c r="E87" t="s">
        <v>53</v>
      </c>
      <c r="F87">
        <v>199</v>
      </c>
      <c r="G87">
        <v>156</v>
      </c>
      <c r="H87" s="6">
        <v>0.7839195979899497</v>
      </c>
      <c r="I87" s="41">
        <v>11</v>
      </c>
      <c r="J87">
        <v>4</v>
      </c>
      <c r="K87">
        <v>39</v>
      </c>
      <c r="L87">
        <v>7</v>
      </c>
      <c r="M87">
        <v>122</v>
      </c>
      <c r="N87">
        <v>14</v>
      </c>
      <c r="O87">
        <v>21</v>
      </c>
      <c r="P87">
        <v>27</v>
      </c>
      <c r="Q87" s="6">
        <v>0.11475409836065574</v>
      </c>
      <c r="R87" s="6">
        <v>0.1721311475409836</v>
      </c>
      <c r="S87" s="6">
        <v>0.22131147540983606</v>
      </c>
      <c r="T87">
        <v>1528</v>
      </c>
      <c r="U87">
        <v>0</v>
      </c>
      <c r="V87">
        <v>0</v>
      </c>
      <c r="W87" s="6" t="s">
        <v>531</v>
      </c>
      <c r="X87">
        <v>0</v>
      </c>
      <c r="Y87" s="6" t="s">
        <v>531</v>
      </c>
      <c r="Z87">
        <v>0</v>
      </c>
      <c r="AA87" s="6" t="s">
        <v>531</v>
      </c>
      <c r="AB87">
        <v>15</v>
      </c>
      <c r="AC87">
        <v>3</v>
      </c>
      <c r="AD87" s="6">
        <v>0.2</v>
      </c>
      <c r="AE87">
        <v>0</v>
      </c>
      <c r="AF87" s="6">
        <v>0</v>
      </c>
      <c r="AG87">
        <v>3</v>
      </c>
      <c r="AH87" s="6">
        <v>0.2</v>
      </c>
      <c r="AI87">
        <v>1216</v>
      </c>
      <c r="AJ87">
        <v>1332</v>
      </c>
      <c r="AK87">
        <v>115</v>
      </c>
      <c r="AL87">
        <v>5</v>
      </c>
      <c r="AM87">
        <v>44</v>
      </c>
      <c r="AN87" s="6">
        <v>0.42608695652173911</v>
      </c>
      <c r="AO87">
        <v>1478</v>
      </c>
      <c r="AP87">
        <v>365</v>
      </c>
      <c r="AQ87" s="6">
        <v>0.24695534506089309</v>
      </c>
      <c r="AR87">
        <v>58</v>
      </c>
      <c r="AS87">
        <v>58</v>
      </c>
      <c r="AT87" s="6">
        <v>1</v>
      </c>
    </row>
    <row r="88" spans="1:46" x14ac:dyDescent="0.2">
      <c r="A88" t="s">
        <v>202</v>
      </c>
      <c r="B88" t="s">
        <v>235</v>
      </c>
      <c r="C88" t="s">
        <v>236</v>
      </c>
      <c r="D88" s="13">
        <v>179216</v>
      </c>
      <c r="E88" t="s">
        <v>53</v>
      </c>
      <c r="F88">
        <v>289</v>
      </c>
      <c r="G88">
        <v>125</v>
      </c>
      <c r="H88" s="6">
        <v>0.43252595155709345</v>
      </c>
      <c r="I88" s="41">
        <v>65</v>
      </c>
      <c r="J88">
        <v>79</v>
      </c>
      <c r="K88">
        <v>81</v>
      </c>
      <c r="L88">
        <v>99</v>
      </c>
      <c r="M88">
        <v>14</v>
      </c>
      <c r="N88">
        <v>4</v>
      </c>
      <c r="O88">
        <v>5</v>
      </c>
      <c r="P88">
        <v>6</v>
      </c>
      <c r="Q88" s="6">
        <v>0.2857142857142857</v>
      </c>
      <c r="R88" s="6">
        <v>0.35714285714285715</v>
      </c>
      <c r="S88" s="6">
        <v>0.42857142857142855</v>
      </c>
      <c r="T88">
        <v>91</v>
      </c>
      <c r="U88">
        <v>35</v>
      </c>
      <c r="V88">
        <v>3</v>
      </c>
      <c r="W88" s="6">
        <v>8.5714285714285715E-2</v>
      </c>
      <c r="X88">
        <v>4</v>
      </c>
      <c r="Y88" s="6">
        <v>0.11428571428571428</v>
      </c>
      <c r="Z88">
        <v>7</v>
      </c>
      <c r="AA88" s="6">
        <v>0.2</v>
      </c>
      <c r="AB88">
        <v>5</v>
      </c>
      <c r="AC88">
        <v>2</v>
      </c>
      <c r="AD88" s="6">
        <v>0.4</v>
      </c>
      <c r="AE88">
        <v>3</v>
      </c>
      <c r="AF88" s="6">
        <v>0.6</v>
      </c>
      <c r="AG88">
        <v>5</v>
      </c>
      <c r="AH88" s="6">
        <v>1</v>
      </c>
      <c r="AI88">
        <v>70</v>
      </c>
      <c r="AJ88">
        <v>70</v>
      </c>
      <c r="AK88">
        <v>0</v>
      </c>
      <c r="AL88">
        <v>0</v>
      </c>
      <c r="AM88">
        <v>0</v>
      </c>
      <c r="AN88" s="6" t="s">
        <v>531</v>
      </c>
      <c r="AO88">
        <v>57</v>
      </c>
      <c r="AP88">
        <v>24</v>
      </c>
      <c r="AQ88" s="6">
        <v>0.42105263157894735</v>
      </c>
      <c r="AR88">
        <v>35</v>
      </c>
      <c r="AS88">
        <v>33</v>
      </c>
      <c r="AT88" s="6">
        <v>0.94285714285714284</v>
      </c>
    </row>
    <row r="89" spans="1:46" x14ac:dyDescent="0.2">
      <c r="A89" t="s">
        <v>202</v>
      </c>
      <c r="B89" t="s">
        <v>237</v>
      </c>
      <c r="C89" t="s">
        <v>238</v>
      </c>
      <c r="D89" s="13">
        <v>357356</v>
      </c>
      <c r="E89" t="s">
        <v>53</v>
      </c>
      <c r="F89">
        <v>49</v>
      </c>
      <c r="G89">
        <v>49</v>
      </c>
      <c r="H89" s="6">
        <v>1</v>
      </c>
      <c r="I89" s="41">
        <v>40</v>
      </c>
      <c r="J89">
        <v>25</v>
      </c>
      <c r="K89">
        <v>62</v>
      </c>
      <c r="L89">
        <v>29</v>
      </c>
      <c r="M89">
        <v>281</v>
      </c>
      <c r="N89">
        <v>72</v>
      </c>
      <c r="O89">
        <v>81</v>
      </c>
      <c r="P89">
        <v>92</v>
      </c>
      <c r="Q89" s="6">
        <v>0.25622775800711745</v>
      </c>
      <c r="R89" s="6">
        <v>0.28825622775800713</v>
      </c>
      <c r="S89" s="6">
        <v>0.32740213523131673</v>
      </c>
      <c r="T89">
        <v>613</v>
      </c>
      <c r="U89">
        <v>3</v>
      </c>
      <c r="V89">
        <v>0</v>
      </c>
      <c r="W89" s="6">
        <v>0</v>
      </c>
      <c r="X89">
        <v>0</v>
      </c>
      <c r="Y89" s="6">
        <v>0</v>
      </c>
      <c r="Z89">
        <v>0</v>
      </c>
      <c r="AA89" s="6">
        <v>0</v>
      </c>
      <c r="AB89">
        <v>10</v>
      </c>
      <c r="AC89">
        <v>4</v>
      </c>
      <c r="AD89" s="6">
        <v>0.4</v>
      </c>
      <c r="AE89">
        <v>1</v>
      </c>
      <c r="AF89" s="6">
        <v>0.1</v>
      </c>
      <c r="AG89">
        <v>5</v>
      </c>
      <c r="AH89" s="6">
        <v>0.5</v>
      </c>
      <c r="AI89">
        <v>545</v>
      </c>
      <c r="AJ89">
        <v>780</v>
      </c>
      <c r="AK89">
        <v>0</v>
      </c>
      <c r="AL89">
        <v>0</v>
      </c>
      <c r="AM89">
        <v>0</v>
      </c>
      <c r="AN89" s="6" t="s">
        <v>531</v>
      </c>
      <c r="AO89">
        <v>719</v>
      </c>
      <c r="AP89">
        <v>500</v>
      </c>
      <c r="AQ89" s="6">
        <v>0.69541029207232263</v>
      </c>
      <c r="AR89">
        <v>31</v>
      </c>
      <c r="AS89">
        <v>25</v>
      </c>
      <c r="AT89" s="6">
        <v>0.80645161290322576</v>
      </c>
    </row>
    <row r="90" spans="1:46" x14ac:dyDescent="0.2">
      <c r="A90" t="s">
        <v>202</v>
      </c>
      <c r="B90" t="s">
        <v>239</v>
      </c>
      <c r="C90" t="s">
        <v>240</v>
      </c>
      <c r="D90" s="13">
        <v>886629</v>
      </c>
      <c r="E90" t="s">
        <v>53</v>
      </c>
      <c r="F90">
        <v>171</v>
      </c>
      <c r="G90">
        <v>171</v>
      </c>
      <c r="H90" s="6">
        <v>1</v>
      </c>
      <c r="I90" s="41">
        <v>0</v>
      </c>
      <c r="J90">
        <v>0</v>
      </c>
      <c r="K90">
        <v>0</v>
      </c>
      <c r="L90">
        <v>0</v>
      </c>
      <c r="M90">
        <v>0</v>
      </c>
      <c r="N90">
        <v>0</v>
      </c>
      <c r="O90">
        <v>0</v>
      </c>
      <c r="P90">
        <v>0</v>
      </c>
      <c r="Q90" s="6" t="s">
        <v>531</v>
      </c>
      <c r="R90" s="6" t="s">
        <v>531</v>
      </c>
      <c r="S90" s="6" t="s">
        <v>531</v>
      </c>
      <c r="T90">
        <v>0</v>
      </c>
      <c r="U90">
        <v>0</v>
      </c>
      <c r="V90">
        <v>0</v>
      </c>
      <c r="W90" s="6" t="s">
        <v>531</v>
      </c>
      <c r="X90">
        <v>0</v>
      </c>
      <c r="Y90" s="6" t="s">
        <v>531</v>
      </c>
      <c r="Z90">
        <v>0</v>
      </c>
      <c r="AA90" s="6" t="s">
        <v>531</v>
      </c>
      <c r="AB90">
        <v>0</v>
      </c>
      <c r="AC90">
        <v>0</v>
      </c>
      <c r="AD90" s="6" t="s">
        <v>531</v>
      </c>
      <c r="AE90">
        <v>0</v>
      </c>
      <c r="AF90" s="6" t="s">
        <v>531</v>
      </c>
      <c r="AG90">
        <v>0</v>
      </c>
      <c r="AH90" s="6" t="s">
        <v>531</v>
      </c>
      <c r="AI90">
        <v>0</v>
      </c>
      <c r="AJ90">
        <v>0</v>
      </c>
      <c r="AK90">
        <v>0</v>
      </c>
      <c r="AL90">
        <v>0</v>
      </c>
      <c r="AM90">
        <v>0</v>
      </c>
      <c r="AN90" s="6" t="s">
        <v>531</v>
      </c>
      <c r="AO90">
        <v>0</v>
      </c>
      <c r="AP90">
        <v>0</v>
      </c>
      <c r="AQ90" s="6" t="s">
        <v>531</v>
      </c>
      <c r="AR90">
        <v>0</v>
      </c>
      <c r="AS90">
        <v>0</v>
      </c>
      <c r="AT90" s="6" t="s">
        <v>531</v>
      </c>
    </row>
    <row r="91" spans="1:46" x14ac:dyDescent="0.2">
      <c r="A91" t="s">
        <v>202</v>
      </c>
      <c r="B91" t="s">
        <v>241</v>
      </c>
      <c r="C91" t="s">
        <v>242</v>
      </c>
      <c r="D91" s="13">
        <v>450265</v>
      </c>
      <c r="E91" t="s">
        <v>53</v>
      </c>
      <c r="F91">
        <v>288</v>
      </c>
      <c r="G91">
        <v>288</v>
      </c>
      <c r="H91" s="6">
        <v>1</v>
      </c>
      <c r="I91" s="41">
        <v>62</v>
      </c>
      <c r="J91">
        <v>24</v>
      </c>
      <c r="K91">
        <v>113</v>
      </c>
      <c r="L91">
        <v>44</v>
      </c>
      <c r="M91">
        <v>249</v>
      </c>
      <c r="N91">
        <v>14</v>
      </c>
      <c r="O91">
        <v>23</v>
      </c>
      <c r="P91">
        <v>37</v>
      </c>
      <c r="Q91" s="6">
        <v>5.6224899598393573E-2</v>
      </c>
      <c r="R91" s="6">
        <v>9.2369477911646583E-2</v>
      </c>
      <c r="S91" s="6">
        <v>0.14859437751004015</v>
      </c>
      <c r="T91">
        <v>989</v>
      </c>
      <c r="U91">
        <v>30</v>
      </c>
      <c r="V91">
        <v>3</v>
      </c>
      <c r="W91" s="6">
        <v>0.1</v>
      </c>
      <c r="X91">
        <v>5</v>
      </c>
      <c r="Y91" s="6">
        <v>0.16666666666666666</v>
      </c>
      <c r="Z91">
        <v>7</v>
      </c>
      <c r="AA91" s="6">
        <v>0.23333333333333334</v>
      </c>
      <c r="AB91">
        <v>11</v>
      </c>
      <c r="AC91">
        <v>2</v>
      </c>
      <c r="AD91" s="6">
        <v>0.18181818181818182</v>
      </c>
      <c r="AE91">
        <v>1</v>
      </c>
      <c r="AF91" s="6">
        <v>9.0909090909090912E-2</v>
      </c>
      <c r="AG91">
        <v>3</v>
      </c>
      <c r="AH91" s="6">
        <v>0.27272727272727271</v>
      </c>
      <c r="AI91">
        <v>689</v>
      </c>
      <c r="AJ91">
        <v>1023</v>
      </c>
      <c r="AK91">
        <v>182</v>
      </c>
      <c r="AL91">
        <v>28</v>
      </c>
      <c r="AM91">
        <v>82</v>
      </c>
      <c r="AN91" s="6">
        <v>0.60439560439560436</v>
      </c>
      <c r="AO91">
        <v>1082</v>
      </c>
      <c r="AP91">
        <v>590</v>
      </c>
      <c r="AQ91" s="6">
        <v>0.54528650646950094</v>
      </c>
      <c r="AR91">
        <v>134</v>
      </c>
      <c r="AS91">
        <v>120</v>
      </c>
      <c r="AT91" s="6">
        <v>0.89552238805970152</v>
      </c>
    </row>
    <row r="92" spans="1:46" x14ac:dyDescent="0.2">
      <c r="A92" t="s">
        <v>202</v>
      </c>
      <c r="B92" t="s">
        <v>956</v>
      </c>
      <c r="C92" t="s">
        <v>244</v>
      </c>
      <c r="D92" s="13">
        <v>29898527</v>
      </c>
      <c r="E92" t="s">
        <v>90</v>
      </c>
      <c r="F92">
        <v>3018</v>
      </c>
      <c r="G92">
        <v>2791</v>
      </c>
      <c r="H92" s="6">
        <v>0.92478462557985419</v>
      </c>
      <c r="I92" s="41">
        <v>108</v>
      </c>
      <c r="J92">
        <v>71</v>
      </c>
      <c r="K92">
        <v>137</v>
      </c>
      <c r="L92">
        <v>86</v>
      </c>
      <c r="M92">
        <v>3898</v>
      </c>
      <c r="N92">
        <v>541</v>
      </c>
      <c r="O92">
        <v>752</v>
      </c>
      <c r="P92">
        <v>992</v>
      </c>
      <c r="Q92" s="6">
        <v>0.1387891226269882</v>
      </c>
      <c r="R92" s="6">
        <v>0.19291944586967677</v>
      </c>
      <c r="S92" s="6">
        <v>0.25448948178553105</v>
      </c>
      <c r="T92">
        <v>7986</v>
      </c>
      <c r="U92">
        <v>1093</v>
      </c>
      <c r="V92">
        <v>30</v>
      </c>
      <c r="W92" s="6">
        <v>2.7447392497712716E-2</v>
      </c>
      <c r="X92">
        <v>224</v>
      </c>
      <c r="Y92" s="6">
        <v>0.20494053064958828</v>
      </c>
      <c r="Z92">
        <v>243</v>
      </c>
      <c r="AA92" s="6">
        <v>0.22232387923147301</v>
      </c>
      <c r="AB92">
        <v>833</v>
      </c>
      <c r="AC92">
        <v>196</v>
      </c>
      <c r="AD92" s="6">
        <v>0.23529411764705882</v>
      </c>
      <c r="AE92">
        <v>143</v>
      </c>
      <c r="AF92" s="6">
        <v>0.17166866746698681</v>
      </c>
      <c r="AG92">
        <v>313</v>
      </c>
      <c r="AH92" s="6">
        <v>0.37575030012004801</v>
      </c>
      <c r="AI92">
        <v>5010</v>
      </c>
      <c r="AJ92">
        <v>6213</v>
      </c>
      <c r="AK92">
        <v>4826</v>
      </c>
      <c r="AL92">
        <v>4106</v>
      </c>
      <c r="AM92">
        <v>414</v>
      </c>
      <c r="AN92" s="6">
        <v>0.9365934521342727</v>
      </c>
      <c r="AO92">
        <v>6671</v>
      </c>
      <c r="AP92">
        <v>4186</v>
      </c>
      <c r="AQ92" s="6">
        <v>0.62749213011542493</v>
      </c>
      <c r="AR92">
        <v>4070</v>
      </c>
      <c r="AS92">
        <v>3942</v>
      </c>
      <c r="AT92" s="6">
        <v>0.96855036855036858</v>
      </c>
    </row>
    <row r="93" spans="1:46" x14ac:dyDescent="0.2">
      <c r="A93" t="s">
        <v>202</v>
      </c>
      <c r="B93" t="s">
        <v>245</v>
      </c>
      <c r="C93" t="s">
        <v>246</v>
      </c>
      <c r="D93" s="13">
        <v>10375134</v>
      </c>
      <c r="E93" t="s">
        <v>53</v>
      </c>
      <c r="F93">
        <v>1577</v>
      </c>
      <c r="G93">
        <v>1257</v>
      </c>
      <c r="H93" s="6">
        <v>0.79708306911857962</v>
      </c>
      <c r="I93" s="41">
        <v>71</v>
      </c>
      <c r="J93">
        <v>52</v>
      </c>
      <c r="K93">
        <v>108</v>
      </c>
      <c r="L93">
        <v>60</v>
      </c>
      <c r="M93">
        <v>1790</v>
      </c>
      <c r="N93">
        <v>305</v>
      </c>
      <c r="O93">
        <v>430</v>
      </c>
      <c r="P93">
        <v>547</v>
      </c>
      <c r="Q93" s="6">
        <v>0.17039106145251395</v>
      </c>
      <c r="R93" s="6">
        <v>0.24022346368715083</v>
      </c>
      <c r="S93" s="6">
        <v>0.30558659217877093</v>
      </c>
      <c r="T93">
        <v>4562</v>
      </c>
      <c r="U93">
        <v>549</v>
      </c>
      <c r="V93">
        <v>9</v>
      </c>
      <c r="W93" s="6">
        <v>1.6393442622950821E-2</v>
      </c>
      <c r="X93">
        <v>33</v>
      </c>
      <c r="Y93" s="6">
        <v>6.0109289617486336E-2</v>
      </c>
      <c r="Z93">
        <v>40</v>
      </c>
      <c r="AA93" s="6">
        <v>7.2859744990892539E-2</v>
      </c>
      <c r="AB93">
        <v>235</v>
      </c>
      <c r="AC93">
        <v>37</v>
      </c>
      <c r="AD93" s="6">
        <v>0.1574468085106383</v>
      </c>
      <c r="AE93">
        <v>43</v>
      </c>
      <c r="AF93" s="6">
        <v>0.18297872340425531</v>
      </c>
      <c r="AG93">
        <v>79</v>
      </c>
      <c r="AH93" s="6">
        <v>0.33617021276595743</v>
      </c>
      <c r="AI93">
        <v>2979</v>
      </c>
      <c r="AJ93">
        <v>3368</v>
      </c>
      <c r="AK93">
        <v>1818</v>
      </c>
      <c r="AL93">
        <v>1736</v>
      </c>
      <c r="AM93">
        <v>70</v>
      </c>
      <c r="AN93" s="6">
        <v>0.99339933993399343</v>
      </c>
      <c r="AO93">
        <v>3853</v>
      </c>
      <c r="AP93">
        <v>1705</v>
      </c>
      <c r="AQ93" s="6">
        <v>0.44251232805606022</v>
      </c>
      <c r="AR93">
        <v>943</v>
      </c>
      <c r="AS93">
        <v>914</v>
      </c>
      <c r="AT93" s="6">
        <v>0.96924708377518554</v>
      </c>
    </row>
    <row r="94" spans="1:46" x14ac:dyDescent="0.2">
      <c r="A94" t="s">
        <v>202</v>
      </c>
      <c r="B94" t="s">
        <v>247</v>
      </c>
      <c r="C94" t="s">
        <v>248</v>
      </c>
      <c r="D94" s="13">
        <v>189201</v>
      </c>
      <c r="E94" t="s">
        <v>53</v>
      </c>
      <c r="F94">
        <v>129</v>
      </c>
      <c r="G94">
        <v>129</v>
      </c>
      <c r="H94" s="6">
        <v>1</v>
      </c>
      <c r="I94" s="41">
        <v>38</v>
      </c>
      <c r="J94">
        <v>25</v>
      </c>
      <c r="K94">
        <v>84</v>
      </c>
      <c r="L94">
        <v>31</v>
      </c>
      <c r="M94">
        <v>371</v>
      </c>
      <c r="N94">
        <v>28</v>
      </c>
      <c r="O94">
        <v>42</v>
      </c>
      <c r="P94">
        <v>55</v>
      </c>
      <c r="Q94" s="6">
        <v>7.5471698113207544E-2</v>
      </c>
      <c r="R94" s="6">
        <v>0.11320754716981132</v>
      </c>
      <c r="S94" s="6">
        <v>0.14824797843665768</v>
      </c>
      <c r="T94">
        <v>654</v>
      </c>
      <c r="U94">
        <v>34</v>
      </c>
      <c r="V94">
        <v>0</v>
      </c>
      <c r="W94" s="6">
        <v>0</v>
      </c>
      <c r="X94">
        <v>0</v>
      </c>
      <c r="Y94" s="6">
        <v>0</v>
      </c>
      <c r="Z94">
        <v>0</v>
      </c>
      <c r="AA94" s="6">
        <v>0</v>
      </c>
      <c r="AB94">
        <v>14</v>
      </c>
      <c r="AC94">
        <v>0</v>
      </c>
      <c r="AD94" s="6">
        <v>0</v>
      </c>
      <c r="AE94">
        <v>4</v>
      </c>
      <c r="AF94" s="6">
        <v>0.2857142857142857</v>
      </c>
      <c r="AG94">
        <v>4</v>
      </c>
      <c r="AH94" s="6">
        <v>0.2857142857142857</v>
      </c>
      <c r="AI94">
        <v>518</v>
      </c>
      <c r="AJ94">
        <v>622</v>
      </c>
      <c r="AK94">
        <v>45</v>
      </c>
      <c r="AL94">
        <v>11</v>
      </c>
      <c r="AM94">
        <v>27</v>
      </c>
      <c r="AN94" s="6">
        <v>0.84444444444444444</v>
      </c>
      <c r="AO94">
        <v>607</v>
      </c>
      <c r="AP94">
        <v>550</v>
      </c>
      <c r="AQ94" s="6">
        <v>0.90609555189456348</v>
      </c>
      <c r="AR94">
        <v>178</v>
      </c>
      <c r="AS94">
        <v>163</v>
      </c>
      <c r="AT94" s="6">
        <v>0.9157303370786517</v>
      </c>
    </row>
    <row r="95" spans="1:46" x14ac:dyDescent="0.2">
      <c r="A95" t="s">
        <v>202</v>
      </c>
      <c r="B95" t="s">
        <v>957</v>
      </c>
      <c r="C95" t="s">
        <v>250</v>
      </c>
      <c r="D95" s="13">
        <v>1661056</v>
      </c>
      <c r="E95" t="s">
        <v>53</v>
      </c>
      <c r="F95">
        <v>214</v>
      </c>
      <c r="G95">
        <v>189</v>
      </c>
      <c r="H95" s="6">
        <v>0.88317757009345799</v>
      </c>
      <c r="I95" s="41">
        <v>116</v>
      </c>
      <c r="J95">
        <v>47</v>
      </c>
      <c r="K95">
        <v>123</v>
      </c>
      <c r="L95">
        <v>52</v>
      </c>
      <c r="M95">
        <v>340</v>
      </c>
      <c r="N95">
        <v>48</v>
      </c>
      <c r="O95">
        <v>64</v>
      </c>
      <c r="P95">
        <v>96</v>
      </c>
      <c r="Q95" s="6">
        <v>0.14117647058823529</v>
      </c>
      <c r="R95" s="6">
        <v>0.18823529411764706</v>
      </c>
      <c r="S95" s="6">
        <v>0.28235294117647058</v>
      </c>
      <c r="T95">
        <v>1377</v>
      </c>
      <c r="U95">
        <v>91</v>
      </c>
      <c r="V95">
        <v>1</v>
      </c>
      <c r="W95" s="6">
        <v>1.098901098901099E-2</v>
      </c>
      <c r="X95">
        <v>1</v>
      </c>
      <c r="Y95" s="6">
        <v>1.098901098901099E-2</v>
      </c>
      <c r="Z95">
        <v>2</v>
      </c>
      <c r="AA95" s="6">
        <v>2.197802197802198E-2</v>
      </c>
      <c r="AB95">
        <v>110</v>
      </c>
      <c r="AC95">
        <v>18</v>
      </c>
      <c r="AD95" s="6">
        <v>0.16363636363636364</v>
      </c>
      <c r="AE95">
        <v>10</v>
      </c>
      <c r="AF95" s="6">
        <v>9.0909090909090912E-2</v>
      </c>
      <c r="AG95">
        <v>25</v>
      </c>
      <c r="AH95" s="6">
        <v>0.22727272727272727</v>
      </c>
      <c r="AI95">
        <v>1053</v>
      </c>
      <c r="AJ95">
        <v>1324</v>
      </c>
      <c r="AK95">
        <v>9</v>
      </c>
      <c r="AL95">
        <v>0</v>
      </c>
      <c r="AM95">
        <v>8</v>
      </c>
      <c r="AN95" s="6">
        <v>0.88888888888888884</v>
      </c>
      <c r="AO95">
        <v>1014</v>
      </c>
      <c r="AP95">
        <v>594</v>
      </c>
      <c r="AQ95" s="6">
        <v>0.58579881656804733</v>
      </c>
      <c r="AR95">
        <v>161</v>
      </c>
      <c r="AS95">
        <v>149</v>
      </c>
      <c r="AT95" s="6">
        <v>0.92546583850931674</v>
      </c>
    </row>
    <row r="96" spans="1:46" x14ac:dyDescent="0.2">
      <c r="A96" t="s">
        <v>202</v>
      </c>
      <c r="B96" t="s">
        <v>251</v>
      </c>
      <c r="C96" t="s">
        <v>252</v>
      </c>
      <c r="D96" s="13">
        <v>471296</v>
      </c>
      <c r="E96" t="s">
        <v>53</v>
      </c>
      <c r="F96">
        <v>361</v>
      </c>
      <c r="G96">
        <v>361</v>
      </c>
      <c r="H96" s="6">
        <v>1</v>
      </c>
      <c r="I96" s="41">
        <v>57</v>
      </c>
      <c r="J96">
        <v>10</v>
      </c>
      <c r="K96">
        <v>98</v>
      </c>
      <c r="L96">
        <v>15</v>
      </c>
      <c r="M96">
        <v>269</v>
      </c>
      <c r="N96">
        <v>49</v>
      </c>
      <c r="O96">
        <v>72</v>
      </c>
      <c r="P96">
        <v>98</v>
      </c>
      <c r="Q96" s="6">
        <v>0.18215613382899629</v>
      </c>
      <c r="R96" s="6">
        <v>0.26765799256505574</v>
      </c>
      <c r="S96" s="6">
        <v>0.36431226765799257</v>
      </c>
      <c r="T96">
        <v>1867</v>
      </c>
      <c r="U96">
        <v>143</v>
      </c>
      <c r="V96">
        <v>11</v>
      </c>
      <c r="W96" s="6">
        <v>7.6923076923076927E-2</v>
      </c>
      <c r="X96">
        <v>17</v>
      </c>
      <c r="Y96" s="6">
        <v>0.11888111888111888</v>
      </c>
      <c r="Z96">
        <v>18</v>
      </c>
      <c r="AA96" s="6">
        <v>0.12587412587412589</v>
      </c>
      <c r="AB96">
        <v>199</v>
      </c>
      <c r="AC96">
        <v>83</v>
      </c>
      <c r="AD96" s="6">
        <v>0.41708542713567837</v>
      </c>
      <c r="AE96">
        <v>18</v>
      </c>
      <c r="AF96" s="6">
        <v>9.0452261306532666E-2</v>
      </c>
      <c r="AG96">
        <v>99</v>
      </c>
      <c r="AH96" s="6">
        <v>0.49748743718592964</v>
      </c>
      <c r="AI96">
        <v>1254</v>
      </c>
      <c r="AJ96">
        <v>1309</v>
      </c>
      <c r="AK96">
        <v>698</v>
      </c>
      <c r="AL96">
        <v>123</v>
      </c>
      <c r="AM96">
        <v>41</v>
      </c>
      <c r="AN96" s="6">
        <v>0.23495702005730659</v>
      </c>
      <c r="AO96">
        <v>1136</v>
      </c>
      <c r="AP96">
        <v>235</v>
      </c>
      <c r="AQ96" s="6">
        <v>0.20686619718309859</v>
      </c>
      <c r="AR96">
        <v>266</v>
      </c>
      <c r="AS96">
        <v>239</v>
      </c>
      <c r="AT96" s="6">
        <v>0.89849624060150379</v>
      </c>
    </row>
    <row r="97" spans="1:46" x14ac:dyDescent="0.2">
      <c r="A97" t="s">
        <v>202</v>
      </c>
      <c r="B97" t="s">
        <v>253</v>
      </c>
      <c r="C97" t="s">
        <v>254</v>
      </c>
      <c r="D97" s="13">
        <v>4946880</v>
      </c>
      <c r="E97" t="s">
        <v>53</v>
      </c>
      <c r="F97">
        <v>508</v>
      </c>
      <c r="G97">
        <v>498</v>
      </c>
      <c r="H97" s="6">
        <v>0.98031496062992129</v>
      </c>
      <c r="I97" s="41">
        <v>69</v>
      </c>
      <c r="J97">
        <v>48</v>
      </c>
      <c r="K97">
        <v>104</v>
      </c>
      <c r="L97">
        <v>61</v>
      </c>
      <c r="M97">
        <v>1624</v>
      </c>
      <c r="N97">
        <v>39</v>
      </c>
      <c r="O97">
        <v>94</v>
      </c>
      <c r="P97">
        <v>188</v>
      </c>
      <c r="Q97" s="6">
        <v>2.4014778325123151E-2</v>
      </c>
      <c r="R97" s="6">
        <v>5.7881773399014777E-2</v>
      </c>
      <c r="S97" s="6">
        <v>0.11576354679802955</v>
      </c>
      <c r="T97">
        <v>1988</v>
      </c>
      <c r="U97">
        <v>217</v>
      </c>
      <c r="V97">
        <v>30</v>
      </c>
      <c r="W97" s="6">
        <v>0.13824884792626729</v>
      </c>
      <c r="X97">
        <v>41</v>
      </c>
      <c r="Y97" s="6">
        <v>0.1889400921658986</v>
      </c>
      <c r="Z97">
        <v>62</v>
      </c>
      <c r="AA97" s="6">
        <v>0.2857142857142857</v>
      </c>
      <c r="AB97">
        <v>132</v>
      </c>
      <c r="AC97">
        <v>51</v>
      </c>
      <c r="AD97" s="6">
        <v>0.38636363636363635</v>
      </c>
      <c r="AE97">
        <v>22</v>
      </c>
      <c r="AF97" s="6">
        <v>0.16666666666666666</v>
      </c>
      <c r="AG97">
        <v>69</v>
      </c>
      <c r="AH97" s="6">
        <v>0.52272727272727271</v>
      </c>
      <c r="AI97">
        <v>1350</v>
      </c>
      <c r="AJ97">
        <v>1743</v>
      </c>
      <c r="AK97">
        <v>392</v>
      </c>
      <c r="AL97">
        <v>73</v>
      </c>
      <c r="AM97">
        <v>85</v>
      </c>
      <c r="AN97" s="6">
        <v>0.40306122448979592</v>
      </c>
      <c r="AO97">
        <v>1630</v>
      </c>
      <c r="AP97">
        <v>1031</v>
      </c>
      <c r="AQ97" s="6">
        <v>0.6325153374233129</v>
      </c>
      <c r="AR97">
        <v>1057</v>
      </c>
      <c r="AS97">
        <v>990</v>
      </c>
      <c r="AT97" s="6">
        <v>0.93661305581835386</v>
      </c>
    </row>
    <row r="98" spans="1:46" x14ac:dyDescent="0.2">
      <c r="A98" t="s">
        <v>202</v>
      </c>
      <c r="B98" t="s">
        <v>255</v>
      </c>
      <c r="C98" t="s">
        <v>256</v>
      </c>
      <c r="D98" s="13">
        <v>278807</v>
      </c>
      <c r="E98" t="s">
        <v>53</v>
      </c>
      <c r="F98">
        <v>316</v>
      </c>
      <c r="G98">
        <v>12</v>
      </c>
      <c r="H98" s="6">
        <v>3.7974683544303799E-2</v>
      </c>
      <c r="I98" s="41">
        <v>297</v>
      </c>
      <c r="J98">
        <v>418</v>
      </c>
      <c r="K98">
        <v>431</v>
      </c>
      <c r="L98">
        <v>432</v>
      </c>
      <c r="M98">
        <v>84</v>
      </c>
      <c r="N98">
        <v>7</v>
      </c>
      <c r="O98">
        <v>8</v>
      </c>
      <c r="P98">
        <v>8</v>
      </c>
      <c r="Q98" s="6">
        <v>8.3333333333333329E-2</v>
      </c>
      <c r="R98" s="6">
        <v>9.5238095238095233E-2</v>
      </c>
      <c r="S98" s="6">
        <v>9.5238095238095233E-2</v>
      </c>
      <c r="T98">
        <v>153</v>
      </c>
      <c r="U98">
        <v>98</v>
      </c>
      <c r="V98">
        <v>0</v>
      </c>
      <c r="W98" s="6">
        <v>0</v>
      </c>
      <c r="X98">
        <v>72</v>
      </c>
      <c r="Y98" s="6">
        <v>0.73469387755102045</v>
      </c>
      <c r="Z98">
        <v>72</v>
      </c>
      <c r="AA98" s="6">
        <v>0.73469387755102045</v>
      </c>
      <c r="AB98">
        <v>3</v>
      </c>
      <c r="AC98">
        <v>0</v>
      </c>
      <c r="AD98" s="6">
        <v>0</v>
      </c>
      <c r="AE98">
        <v>2</v>
      </c>
      <c r="AF98" s="6">
        <v>0.66666666666666663</v>
      </c>
      <c r="AG98">
        <v>2</v>
      </c>
      <c r="AH98" s="6">
        <v>0.66666666666666663</v>
      </c>
      <c r="AI98">
        <v>11</v>
      </c>
      <c r="AJ98">
        <v>56</v>
      </c>
      <c r="AK98">
        <v>131</v>
      </c>
      <c r="AL98">
        <v>3</v>
      </c>
      <c r="AM98">
        <v>128</v>
      </c>
      <c r="AN98" s="6">
        <v>1</v>
      </c>
      <c r="AO98">
        <v>10</v>
      </c>
      <c r="AP98">
        <v>5</v>
      </c>
      <c r="AQ98" s="6">
        <v>0.5</v>
      </c>
      <c r="AR98">
        <v>33</v>
      </c>
      <c r="AS98">
        <v>30</v>
      </c>
      <c r="AT98" s="6">
        <v>0.90909090909090906</v>
      </c>
    </row>
    <row r="99" spans="1:46" x14ac:dyDescent="0.2">
      <c r="A99" t="s">
        <v>257</v>
      </c>
      <c r="B99" t="s">
        <v>958</v>
      </c>
      <c r="C99" t="s">
        <v>259</v>
      </c>
      <c r="D99" s="13">
        <v>6979344</v>
      </c>
      <c r="E99" t="s">
        <v>90</v>
      </c>
      <c r="F99">
        <v>3348</v>
      </c>
      <c r="G99">
        <v>2215</v>
      </c>
      <c r="H99" s="6">
        <v>0.66158900836320189</v>
      </c>
      <c r="I99" s="41">
        <v>53</v>
      </c>
      <c r="J99">
        <v>29</v>
      </c>
      <c r="K99">
        <v>117</v>
      </c>
      <c r="L99">
        <v>53</v>
      </c>
      <c r="M99">
        <v>4260</v>
      </c>
      <c r="N99">
        <v>358</v>
      </c>
      <c r="O99">
        <v>562</v>
      </c>
      <c r="P99">
        <v>833</v>
      </c>
      <c r="Q99" s="6">
        <v>8.4037558685446004E-2</v>
      </c>
      <c r="R99" s="6">
        <v>0.13192488262910798</v>
      </c>
      <c r="S99" s="6">
        <v>0.19553990610328639</v>
      </c>
      <c r="T99">
        <v>9695</v>
      </c>
      <c r="U99">
        <v>402</v>
      </c>
      <c r="V99">
        <v>21</v>
      </c>
      <c r="W99" s="6">
        <v>5.2238805970149252E-2</v>
      </c>
      <c r="X99">
        <v>101</v>
      </c>
      <c r="Y99" s="6">
        <v>0.25124378109452739</v>
      </c>
      <c r="Z99">
        <v>116</v>
      </c>
      <c r="AA99" s="6">
        <v>0.28855721393034828</v>
      </c>
      <c r="AB99">
        <v>426</v>
      </c>
      <c r="AC99">
        <v>112</v>
      </c>
      <c r="AD99" s="6">
        <v>0.26291079812206575</v>
      </c>
      <c r="AE99">
        <v>58</v>
      </c>
      <c r="AF99" s="6">
        <v>0.13615023474178403</v>
      </c>
      <c r="AG99">
        <v>165</v>
      </c>
      <c r="AH99" s="6">
        <v>0.38732394366197181</v>
      </c>
      <c r="AI99">
        <v>6613</v>
      </c>
      <c r="AJ99">
        <v>8058</v>
      </c>
      <c r="AK99">
        <v>1099</v>
      </c>
      <c r="AL99">
        <v>145</v>
      </c>
      <c r="AM99">
        <v>311</v>
      </c>
      <c r="AN99" s="6">
        <v>0.41492265696087355</v>
      </c>
      <c r="AO99">
        <v>8586</v>
      </c>
      <c r="AP99">
        <v>3238</v>
      </c>
      <c r="AQ99" s="6">
        <v>0.37712555322618213</v>
      </c>
      <c r="AR99">
        <v>2175</v>
      </c>
      <c r="AS99">
        <v>1967</v>
      </c>
      <c r="AT99" s="6">
        <v>0.90436781609195405</v>
      </c>
    </row>
    <row r="100" spans="1:46" x14ac:dyDescent="0.2">
      <c r="A100" t="s">
        <v>257</v>
      </c>
      <c r="B100" t="s">
        <v>260</v>
      </c>
      <c r="C100" t="s">
        <v>261</v>
      </c>
      <c r="D100" s="13">
        <v>16095286</v>
      </c>
      <c r="E100" t="s">
        <v>56</v>
      </c>
      <c r="F100">
        <v>1611</v>
      </c>
      <c r="G100">
        <v>1301</v>
      </c>
      <c r="H100" s="6">
        <v>0.80757293606455616</v>
      </c>
      <c r="I100" s="41">
        <v>94</v>
      </c>
      <c r="J100">
        <v>19</v>
      </c>
      <c r="K100">
        <v>137</v>
      </c>
      <c r="L100">
        <v>25</v>
      </c>
      <c r="M100">
        <v>4195</v>
      </c>
      <c r="N100">
        <v>335</v>
      </c>
      <c r="O100">
        <v>507</v>
      </c>
      <c r="P100">
        <v>702</v>
      </c>
      <c r="Q100" s="6">
        <v>7.9856972586412389E-2</v>
      </c>
      <c r="R100" s="6">
        <v>0.12085816448152563</v>
      </c>
      <c r="S100" s="6">
        <v>0.16734207389749703</v>
      </c>
      <c r="T100">
        <v>6381</v>
      </c>
      <c r="U100">
        <v>1096</v>
      </c>
      <c r="V100">
        <v>20</v>
      </c>
      <c r="W100" s="6">
        <v>1.824817518248175E-2</v>
      </c>
      <c r="X100">
        <v>87</v>
      </c>
      <c r="Y100" s="6">
        <v>7.9379562043795621E-2</v>
      </c>
      <c r="Z100">
        <v>105</v>
      </c>
      <c r="AA100" s="6">
        <v>9.5802919708029191E-2</v>
      </c>
      <c r="AB100">
        <v>978</v>
      </c>
      <c r="AC100">
        <v>130</v>
      </c>
      <c r="AD100" s="6">
        <v>0.1329243353783231</v>
      </c>
      <c r="AE100">
        <v>124</v>
      </c>
      <c r="AF100" s="6">
        <v>0.12678936605316973</v>
      </c>
      <c r="AG100">
        <v>240</v>
      </c>
      <c r="AH100" s="6">
        <v>0.24539877300613497</v>
      </c>
      <c r="AI100">
        <v>4241</v>
      </c>
      <c r="AJ100">
        <v>6056</v>
      </c>
      <c r="AK100">
        <v>473</v>
      </c>
      <c r="AL100">
        <v>269</v>
      </c>
      <c r="AM100">
        <v>96</v>
      </c>
      <c r="AN100" s="6">
        <v>0.77167019027484141</v>
      </c>
      <c r="AO100">
        <v>6502</v>
      </c>
      <c r="AP100">
        <v>3026</v>
      </c>
      <c r="AQ100" s="6">
        <v>0.46539526299600126</v>
      </c>
      <c r="AR100">
        <v>2568</v>
      </c>
      <c r="AS100">
        <v>2390</v>
      </c>
      <c r="AT100" s="6">
        <v>0.93068535825545173</v>
      </c>
    </row>
    <row r="101" spans="1:46" x14ac:dyDescent="0.2">
      <c r="A101" t="s">
        <v>257</v>
      </c>
      <c r="B101" t="s">
        <v>959</v>
      </c>
      <c r="C101" t="s">
        <v>263</v>
      </c>
      <c r="D101" s="13">
        <v>2604210</v>
      </c>
      <c r="E101" t="s">
        <v>53</v>
      </c>
      <c r="F101">
        <v>422</v>
      </c>
      <c r="G101">
        <v>18</v>
      </c>
      <c r="H101" s="6">
        <v>4.2654028436018961E-2</v>
      </c>
      <c r="I101" s="41">
        <v>87</v>
      </c>
      <c r="J101">
        <v>58</v>
      </c>
      <c r="K101">
        <v>174</v>
      </c>
      <c r="L101">
        <v>80</v>
      </c>
      <c r="M101">
        <v>1135</v>
      </c>
      <c r="N101">
        <v>44</v>
      </c>
      <c r="O101">
        <v>57</v>
      </c>
      <c r="P101">
        <v>76</v>
      </c>
      <c r="Q101" s="6">
        <v>3.8766519823788544E-2</v>
      </c>
      <c r="R101" s="6">
        <v>5.0220264317180616E-2</v>
      </c>
      <c r="S101" s="6">
        <v>6.6960352422907488E-2</v>
      </c>
      <c r="T101">
        <v>909</v>
      </c>
      <c r="U101">
        <v>153</v>
      </c>
      <c r="V101">
        <v>2</v>
      </c>
      <c r="W101" s="6">
        <v>1.3071895424836602E-2</v>
      </c>
      <c r="X101">
        <v>12</v>
      </c>
      <c r="Y101" s="6">
        <v>7.8431372549019607E-2</v>
      </c>
      <c r="Z101">
        <v>14</v>
      </c>
      <c r="AA101" s="6">
        <v>9.1503267973856203E-2</v>
      </c>
      <c r="AB101">
        <v>119</v>
      </c>
      <c r="AC101">
        <v>26</v>
      </c>
      <c r="AD101" s="6">
        <v>0.21848739495798319</v>
      </c>
      <c r="AE101">
        <v>27</v>
      </c>
      <c r="AF101" s="6">
        <v>0.22689075630252101</v>
      </c>
      <c r="AG101">
        <v>42</v>
      </c>
      <c r="AH101" s="6">
        <v>0.35294117647058826</v>
      </c>
      <c r="AI101">
        <v>575</v>
      </c>
      <c r="AJ101">
        <v>969</v>
      </c>
      <c r="AK101">
        <v>30</v>
      </c>
      <c r="AL101">
        <v>15</v>
      </c>
      <c r="AM101">
        <v>15</v>
      </c>
      <c r="AN101" s="6">
        <v>1</v>
      </c>
      <c r="AO101">
        <v>1056</v>
      </c>
      <c r="AP101">
        <v>608</v>
      </c>
      <c r="AQ101" s="6">
        <v>0.5757575757575758</v>
      </c>
      <c r="AR101">
        <v>507</v>
      </c>
      <c r="AS101">
        <v>450</v>
      </c>
      <c r="AT101" s="6">
        <v>0.8875739644970414</v>
      </c>
    </row>
    <row r="102" spans="1:46" x14ac:dyDescent="0.2">
      <c r="A102" t="s">
        <v>257</v>
      </c>
      <c r="B102" t="s">
        <v>960</v>
      </c>
      <c r="C102" t="s">
        <v>265</v>
      </c>
      <c r="D102" s="13">
        <v>663759</v>
      </c>
      <c r="E102" t="s">
        <v>53</v>
      </c>
      <c r="F102">
        <v>121</v>
      </c>
      <c r="G102">
        <v>121</v>
      </c>
      <c r="H102" s="6">
        <v>1</v>
      </c>
      <c r="I102" s="41">
        <v>65</v>
      </c>
      <c r="J102">
        <v>36</v>
      </c>
      <c r="K102">
        <v>71</v>
      </c>
      <c r="L102">
        <v>39</v>
      </c>
      <c r="M102">
        <v>278</v>
      </c>
      <c r="N102">
        <v>12</v>
      </c>
      <c r="O102">
        <v>27</v>
      </c>
      <c r="P102">
        <v>46</v>
      </c>
      <c r="Q102" s="6">
        <v>4.3165467625899283E-2</v>
      </c>
      <c r="R102" s="6">
        <v>9.7122302158273388E-2</v>
      </c>
      <c r="S102" s="6">
        <v>0.16546762589928057</v>
      </c>
      <c r="T102">
        <v>595</v>
      </c>
      <c r="U102">
        <v>78</v>
      </c>
      <c r="V102">
        <v>2</v>
      </c>
      <c r="W102" s="6">
        <v>2.564102564102564E-2</v>
      </c>
      <c r="X102">
        <v>6</v>
      </c>
      <c r="Y102" s="6">
        <v>7.6923076923076927E-2</v>
      </c>
      <c r="Z102">
        <v>8</v>
      </c>
      <c r="AA102" s="6">
        <v>0.10256410256410256</v>
      </c>
      <c r="AB102">
        <v>34</v>
      </c>
      <c r="AC102">
        <v>5</v>
      </c>
      <c r="AD102" s="6">
        <v>0.14705882352941177</v>
      </c>
      <c r="AE102">
        <v>11</v>
      </c>
      <c r="AF102" s="6">
        <v>0.3235294117647059</v>
      </c>
      <c r="AG102">
        <v>16</v>
      </c>
      <c r="AH102" s="6">
        <v>0.47058823529411764</v>
      </c>
      <c r="AI102">
        <v>625</v>
      </c>
      <c r="AJ102">
        <v>871</v>
      </c>
      <c r="AK102">
        <v>0</v>
      </c>
      <c r="AL102">
        <v>0</v>
      </c>
      <c r="AM102">
        <v>0</v>
      </c>
      <c r="AN102" s="6" t="s">
        <v>531</v>
      </c>
      <c r="AO102">
        <v>594</v>
      </c>
      <c r="AP102">
        <v>223</v>
      </c>
      <c r="AQ102" s="6">
        <v>0.37542087542087543</v>
      </c>
      <c r="AR102">
        <v>207</v>
      </c>
      <c r="AS102">
        <v>183</v>
      </c>
      <c r="AT102" s="6">
        <v>0.88405797101449279</v>
      </c>
    </row>
    <row r="103" spans="1:46" x14ac:dyDescent="0.2">
      <c r="A103" t="s">
        <v>257</v>
      </c>
      <c r="B103" t="s">
        <v>961</v>
      </c>
      <c r="C103" t="s">
        <v>267</v>
      </c>
      <c r="D103" s="13">
        <v>622090</v>
      </c>
      <c r="E103" t="s">
        <v>53</v>
      </c>
      <c r="F103">
        <v>304</v>
      </c>
      <c r="G103">
        <v>304</v>
      </c>
      <c r="H103" s="6">
        <v>1</v>
      </c>
      <c r="I103" s="41">
        <v>48</v>
      </c>
      <c r="J103">
        <v>14</v>
      </c>
      <c r="K103">
        <v>92</v>
      </c>
      <c r="L103">
        <v>21</v>
      </c>
      <c r="M103">
        <v>320</v>
      </c>
      <c r="N103">
        <v>14</v>
      </c>
      <c r="O103">
        <v>22</v>
      </c>
      <c r="P103">
        <v>65</v>
      </c>
      <c r="Q103" s="6">
        <v>4.3749999999999997E-2</v>
      </c>
      <c r="R103" s="6">
        <v>6.8750000000000006E-2</v>
      </c>
      <c r="S103" s="6">
        <v>0.203125</v>
      </c>
      <c r="T103">
        <v>1262</v>
      </c>
      <c r="U103">
        <v>45</v>
      </c>
      <c r="V103">
        <v>2</v>
      </c>
      <c r="W103" s="6">
        <v>4.4444444444444446E-2</v>
      </c>
      <c r="X103">
        <v>7</v>
      </c>
      <c r="Y103" s="6">
        <v>0.15555555555555556</v>
      </c>
      <c r="Z103">
        <v>9</v>
      </c>
      <c r="AA103" s="6">
        <v>0.2</v>
      </c>
      <c r="AB103">
        <v>80</v>
      </c>
      <c r="AC103">
        <v>8</v>
      </c>
      <c r="AD103" s="6">
        <v>0.1</v>
      </c>
      <c r="AE103">
        <v>4</v>
      </c>
      <c r="AF103" s="6">
        <v>0.05</v>
      </c>
      <c r="AG103">
        <v>11</v>
      </c>
      <c r="AH103" s="6">
        <v>0.13750000000000001</v>
      </c>
      <c r="AI103">
        <v>850</v>
      </c>
      <c r="AJ103">
        <v>981</v>
      </c>
      <c r="AK103">
        <v>0</v>
      </c>
      <c r="AL103">
        <v>0</v>
      </c>
      <c r="AM103">
        <v>0</v>
      </c>
      <c r="AN103" s="6" t="s">
        <v>531</v>
      </c>
      <c r="AO103">
        <v>1220</v>
      </c>
      <c r="AP103">
        <v>291</v>
      </c>
      <c r="AQ103" s="6">
        <v>0.23852459016393443</v>
      </c>
      <c r="AR103">
        <v>52</v>
      </c>
      <c r="AS103">
        <v>44</v>
      </c>
      <c r="AT103" s="6">
        <v>0.84615384615384615</v>
      </c>
    </row>
    <row r="104" spans="1:46" x14ac:dyDescent="0.2">
      <c r="A104" t="s">
        <v>257</v>
      </c>
      <c r="B104" t="s">
        <v>268</v>
      </c>
      <c r="C104" t="s">
        <v>269</v>
      </c>
      <c r="D104" s="13">
        <v>1360498</v>
      </c>
      <c r="E104" t="s">
        <v>53</v>
      </c>
      <c r="F104">
        <v>284</v>
      </c>
      <c r="G104">
        <v>103</v>
      </c>
      <c r="H104" s="6">
        <v>0.36267605633802819</v>
      </c>
      <c r="I104" s="41">
        <v>76</v>
      </c>
      <c r="J104">
        <v>46</v>
      </c>
      <c r="K104">
        <v>96</v>
      </c>
      <c r="L104">
        <v>55</v>
      </c>
      <c r="M104">
        <v>211</v>
      </c>
      <c r="N104">
        <v>19</v>
      </c>
      <c r="O104">
        <v>33</v>
      </c>
      <c r="P104">
        <v>50</v>
      </c>
      <c r="Q104" s="6">
        <v>9.004739336492891E-2</v>
      </c>
      <c r="R104" s="6">
        <v>0.15639810426540285</v>
      </c>
      <c r="S104" s="6">
        <v>0.23696682464454977</v>
      </c>
      <c r="T104">
        <v>573</v>
      </c>
      <c r="U104">
        <v>94</v>
      </c>
      <c r="V104">
        <v>5</v>
      </c>
      <c r="W104" s="6">
        <v>5.3191489361702128E-2</v>
      </c>
      <c r="X104">
        <v>8</v>
      </c>
      <c r="Y104" s="6">
        <v>8.5106382978723402E-2</v>
      </c>
      <c r="Z104">
        <v>11</v>
      </c>
      <c r="AA104" s="6">
        <v>0.11702127659574468</v>
      </c>
      <c r="AB104">
        <v>116</v>
      </c>
      <c r="AC104">
        <v>32</v>
      </c>
      <c r="AD104" s="6">
        <v>0.27586206896551724</v>
      </c>
      <c r="AE104">
        <v>12</v>
      </c>
      <c r="AF104" s="6">
        <v>0.10344827586206896</v>
      </c>
      <c r="AG104">
        <v>41</v>
      </c>
      <c r="AH104" s="6">
        <v>0.35344827586206895</v>
      </c>
      <c r="AI104">
        <v>393</v>
      </c>
      <c r="AJ104">
        <v>563</v>
      </c>
      <c r="AK104">
        <v>0</v>
      </c>
      <c r="AL104">
        <v>0</v>
      </c>
      <c r="AM104">
        <v>0</v>
      </c>
      <c r="AN104" s="6" t="s">
        <v>531</v>
      </c>
      <c r="AO104">
        <v>486</v>
      </c>
      <c r="AP104">
        <v>239</v>
      </c>
      <c r="AQ104" s="6">
        <v>0.49176954732510286</v>
      </c>
      <c r="AR104">
        <v>221</v>
      </c>
      <c r="AS104">
        <v>206</v>
      </c>
      <c r="AT104" s="6">
        <v>0.9321266968325792</v>
      </c>
    </row>
    <row r="105" spans="1:46" x14ac:dyDescent="0.2">
      <c r="A105" t="s">
        <v>257</v>
      </c>
      <c r="B105" t="s">
        <v>270</v>
      </c>
      <c r="C105" t="s">
        <v>271</v>
      </c>
      <c r="D105" s="13">
        <v>2152110</v>
      </c>
      <c r="E105" t="s">
        <v>53</v>
      </c>
      <c r="F105">
        <v>254</v>
      </c>
      <c r="G105">
        <v>228</v>
      </c>
      <c r="H105" s="6">
        <v>0.89763779527559051</v>
      </c>
      <c r="I105" s="41">
        <v>33</v>
      </c>
      <c r="J105">
        <v>30</v>
      </c>
      <c r="K105">
        <v>75</v>
      </c>
      <c r="L105">
        <v>39</v>
      </c>
      <c r="M105">
        <v>1126</v>
      </c>
      <c r="N105">
        <v>52</v>
      </c>
      <c r="O105">
        <v>71</v>
      </c>
      <c r="P105">
        <v>119</v>
      </c>
      <c r="Q105" s="6">
        <v>4.6181172291296625E-2</v>
      </c>
      <c r="R105" s="6">
        <v>6.3055062166962703E-2</v>
      </c>
      <c r="S105" s="6">
        <v>0.10568383658969804</v>
      </c>
      <c r="T105">
        <v>1300</v>
      </c>
      <c r="U105">
        <v>74</v>
      </c>
      <c r="V105">
        <v>6</v>
      </c>
      <c r="W105" s="6">
        <v>8.1081081081081086E-2</v>
      </c>
      <c r="X105">
        <v>21</v>
      </c>
      <c r="Y105" s="6">
        <v>0.28378378378378377</v>
      </c>
      <c r="Z105">
        <v>27</v>
      </c>
      <c r="AA105" s="6">
        <v>0.36486486486486486</v>
      </c>
      <c r="AB105">
        <v>120</v>
      </c>
      <c r="AC105">
        <v>33</v>
      </c>
      <c r="AD105" s="6">
        <v>0.27500000000000002</v>
      </c>
      <c r="AE105">
        <v>20</v>
      </c>
      <c r="AF105" s="6">
        <v>0.16666666666666666</v>
      </c>
      <c r="AG105">
        <v>49</v>
      </c>
      <c r="AH105" s="6">
        <v>0.40833333333333333</v>
      </c>
      <c r="AI105">
        <v>988</v>
      </c>
      <c r="AJ105">
        <v>1166</v>
      </c>
      <c r="AK105">
        <v>272</v>
      </c>
      <c r="AL105">
        <v>30</v>
      </c>
      <c r="AM105">
        <v>23</v>
      </c>
      <c r="AN105" s="6">
        <v>0.19485294117647059</v>
      </c>
      <c r="AO105">
        <v>1302</v>
      </c>
      <c r="AP105">
        <v>675</v>
      </c>
      <c r="AQ105" s="6">
        <v>0.51843317972350234</v>
      </c>
      <c r="AR105">
        <v>122</v>
      </c>
      <c r="AS105">
        <v>115</v>
      </c>
      <c r="AT105" s="6">
        <v>0.94262295081967218</v>
      </c>
    </row>
    <row r="106" spans="1:46" x14ac:dyDescent="0.2">
      <c r="A106" t="s">
        <v>257</v>
      </c>
      <c r="B106" t="s">
        <v>272</v>
      </c>
      <c r="C106" t="s">
        <v>273</v>
      </c>
      <c r="D106" s="13">
        <v>3389764</v>
      </c>
      <c r="E106" t="s">
        <v>53</v>
      </c>
      <c r="F106">
        <v>646</v>
      </c>
      <c r="G106">
        <v>408</v>
      </c>
      <c r="H106" s="6">
        <v>0.63157894736842102</v>
      </c>
      <c r="I106" s="41">
        <v>49</v>
      </c>
      <c r="J106">
        <v>28</v>
      </c>
      <c r="K106">
        <v>82</v>
      </c>
      <c r="L106">
        <v>40</v>
      </c>
      <c r="M106">
        <v>661</v>
      </c>
      <c r="N106">
        <v>87</v>
      </c>
      <c r="O106">
        <v>128</v>
      </c>
      <c r="P106">
        <v>171</v>
      </c>
      <c r="Q106" s="6">
        <v>0.13161875945537066</v>
      </c>
      <c r="R106" s="6">
        <v>0.19364599092284418</v>
      </c>
      <c r="S106" s="6">
        <v>0.25869894099848711</v>
      </c>
      <c r="T106">
        <v>1920</v>
      </c>
      <c r="U106">
        <v>187</v>
      </c>
      <c r="V106">
        <v>1</v>
      </c>
      <c r="W106" s="6">
        <v>5.3475935828877002E-3</v>
      </c>
      <c r="X106">
        <v>4</v>
      </c>
      <c r="Y106" s="6">
        <v>2.1390374331550801E-2</v>
      </c>
      <c r="Z106">
        <v>5</v>
      </c>
      <c r="AA106" s="6">
        <v>2.6737967914438502E-2</v>
      </c>
      <c r="AB106">
        <v>332</v>
      </c>
      <c r="AC106">
        <v>67</v>
      </c>
      <c r="AD106" s="6">
        <v>0.20180722891566266</v>
      </c>
      <c r="AE106">
        <v>34</v>
      </c>
      <c r="AF106" s="6">
        <v>0.10240963855421686</v>
      </c>
      <c r="AG106">
        <v>95</v>
      </c>
      <c r="AH106" s="6">
        <v>0.28614457831325302</v>
      </c>
      <c r="AI106">
        <v>1224</v>
      </c>
      <c r="AJ106">
        <v>1277</v>
      </c>
      <c r="AK106">
        <v>118</v>
      </c>
      <c r="AL106">
        <v>1</v>
      </c>
      <c r="AM106">
        <v>92</v>
      </c>
      <c r="AN106" s="6">
        <v>0.78813559322033899</v>
      </c>
      <c r="AO106">
        <v>1593</v>
      </c>
      <c r="AP106">
        <v>481</v>
      </c>
      <c r="AQ106" s="6">
        <v>0.30194601381042058</v>
      </c>
      <c r="AR106">
        <v>610</v>
      </c>
      <c r="AS106">
        <v>588</v>
      </c>
      <c r="AT106" s="6">
        <v>0.9639344262295082</v>
      </c>
    </row>
    <row r="107" spans="1:46" x14ac:dyDescent="0.2">
      <c r="A107" t="s">
        <v>257</v>
      </c>
      <c r="B107" t="s">
        <v>962</v>
      </c>
      <c r="C107" t="s">
        <v>275</v>
      </c>
      <c r="D107" s="13">
        <v>4781918</v>
      </c>
      <c r="E107" t="s">
        <v>53</v>
      </c>
      <c r="F107">
        <v>333</v>
      </c>
      <c r="G107">
        <v>256</v>
      </c>
      <c r="H107" s="6">
        <v>0.76876876876876876</v>
      </c>
      <c r="I107" s="41">
        <v>81</v>
      </c>
      <c r="J107">
        <v>77</v>
      </c>
      <c r="K107">
        <v>218</v>
      </c>
      <c r="L107">
        <v>117</v>
      </c>
      <c r="M107">
        <v>667</v>
      </c>
      <c r="N107">
        <v>48</v>
      </c>
      <c r="O107">
        <v>78</v>
      </c>
      <c r="P107">
        <v>123</v>
      </c>
      <c r="Q107" s="6">
        <v>7.1964017991004492E-2</v>
      </c>
      <c r="R107" s="6">
        <v>0.11694152923538231</v>
      </c>
      <c r="S107" s="6">
        <v>0.18440779610194902</v>
      </c>
      <c r="T107">
        <v>380</v>
      </c>
      <c r="U107">
        <v>748</v>
      </c>
      <c r="V107">
        <v>5</v>
      </c>
      <c r="W107" s="6">
        <v>6.6844919786096255E-3</v>
      </c>
      <c r="X107">
        <v>11</v>
      </c>
      <c r="Y107" s="6">
        <v>1.4705882352941176E-2</v>
      </c>
      <c r="Z107">
        <v>16</v>
      </c>
      <c r="AA107" s="6">
        <v>2.1390374331550801E-2</v>
      </c>
      <c r="AB107">
        <v>113</v>
      </c>
      <c r="AC107">
        <v>21</v>
      </c>
      <c r="AD107" s="6">
        <v>0.18584070796460178</v>
      </c>
      <c r="AE107">
        <v>21</v>
      </c>
      <c r="AF107" s="6">
        <v>0.18584070796460178</v>
      </c>
      <c r="AG107">
        <v>32</v>
      </c>
      <c r="AH107" s="6">
        <v>0.2831858407079646</v>
      </c>
      <c r="AI107">
        <v>175</v>
      </c>
      <c r="AJ107">
        <v>1051</v>
      </c>
      <c r="AK107">
        <v>132</v>
      </c>
      <c r="AL107">
        <v>73</v>
      </c>
      <c r="AM107">
        <v>24</v>
      </c>
      <c r="AN107" s="6">
        <v>0.73484848484848486</v>
      </c>
      <c r="AO107">
        <v>1108</v>
      </c>
      <c r="AP107">
        <v>808</v>
      </c>
      <c r="AQ107" s="6">
        <v>0.72924187725631773</v>
      </c>
      <c r="AR107">
        <v>1520</v>
      </c>
      <c r="AS107">
        <v>1462</v>
      </c>
      <c r="AT107" s="6">
        <v>0.96184210526315794</v>
      </c>
    </row>
    <row r="108" spans="1:46" x14ac:dyDescent="0.2">
      <c r="A108" t="s">
        <v>276</v>
      </c>
      <c r="B108" t="s">
        <v>277</v>
      </c>
      <c r="C108" t="s">
        <v>278</v>
      </c>
      <c r="D108" s="13">
        <v>1121767</v>
      </c>
      <c r="E108" t="s">
        <v>56</v>
      </c>
      <c r="F108">
        <v>105</v>
      </c>
      <c r="G108">
        <v>100</v>
      </c>
      <c r="H108" s="6">
        <v>0.95238095238095233</v>
      </c>
      <c r="I108" s="41">
        <v>60</v>
      </c>
      <c r="J108">
        <v>59</v>
      </c>
      <c r="K108">
        <v>67</v>
      </c>
      <c r="L108">
        <v>59</v>
      </c>
      <c r="M108">
        <v>270</v>
      </c>
      <c r="N108">
        <v>20</v>
      </c>
      <c r="O108">
        <v>31</v>
      </c>
      <c r="P108">
        <v>51</v>
      </c>
      <c r="Q108" s="6">
        <v>7.407407407407407E-2</v>
      </c>
      <c r="R108" s="6">
        <v>0.11481481481481481</v>
      </c>
      <c r="S108" s="6">
        <v>0.18888888888888888</v>
      </c>
      <c r="T108">
        <v>607</v>
      </c>
      <c r="U108">
        <v>26</v>
      </c>
      <c r="V108">
        <v>0</v>
      </c>
      <c r="W108" s="6">
        <v>0</v>
      </c>
      <c r="X108">
        <v>1</v>
      </c>
      <c r="Y108" s="6">
        <v>3.8461538461538464E-2</v>
      </c>
      <c r="Z108">
        <v>1</v>
      </c>
      <c r="AA108" s="6">
        <v>3.8461538461538464E-2</v>
      </c>
      <c r="AB108">
        <v>48</v>
      </c>
      <c r="AC108">
        <v>4</v>
      </c>
      <c r="AD108" s="6">
        <v>8.3333333333333329E-2</v>
      </c>
      <c r="AE108">
        <v>7</v>
      </c>
      <c r="AF108" s="6">
        <v>0.14583333333333334</v>
      </c>
      <c r="AG108">
        <v>10</v>
      </c>
      <c r="AH108" s="6">
        <v>0.20833333333333334</v>
      </c>
      <c r="AI108">
        <v>431</v>
      </c>
      <c r="AJ108">
        <v>525</v>
      </c>
      <c r="AK108">
        <v>2</v>
      </c>
      <c r="AL108">
        <v>0</v>
      </c>
      <c r="AM108">
        <v>0</v>
      </c>
      <c r="AN108" s="6">
        <v>0</v>
      </c>
      <c r="AO108">
        <v>527</v>
      </c>
      <c r="AP108">
        <v>150</v>
      </c>
      <c r="AQ108" s="6">
        <v>0.28462998102466791</v>
      </c>
      <c r="AR108">
        <v>97</v>
      </c>
      <c r="AS108">
        <v>89</v>
      </c>
      <c r="AT108" s="6">
        <v>0.91752577319587625</v>
      </c>
    </row>
    <row r="109" spans="1:46" x14ac:dyDescent="0.2">
      <c r="A109" t="s">
        <v>279</v>
      </c>
      <c r="B109" t="s">
        <v>280</v>
      </c>
      <c r="C109" t="s">
        <v>281</v>
      </c>
      <c r="D109" s="13">
        <v>2146702</v>
      </c>
      <c r="E109" t="s">
        <v>56</v>
      </c>
      <c r="F109">
        <v>919</v>
      </c>
      <c r="G109">
        <v>919</v>
      </c>
      <c r="H109" s="6">
        <v>1</v>
      </c>
      <c r="I109" s="41">
        <v>54</v>
      </c>
      <c r="J109">
        <v>42</v>
      </c>
      <c r="K109">
        <v>167</v>
      </c>
      <c r="L109">
        <v>84</v>
      </c>
      <c r="M109">
        <v>1425</v>
      </c>
      <c r="N109">
        <v>84</v>
      </c>
      <c r="O109">
        <v>163</v>
      </c>
      <c r="P109">
        <v>250</v>
      </c>
      <c r="Q109" s="6">
        <v>5.894736842105263E-2</v>
      </c>
      <c r="R109" s="6">
        <v>0.1143859649122807</v>
      </c>
      <c r="S109" s="6">
        <v>0.17543859649122806</v>
      </c>
      <c r="T109">
        <v>2512</v>
      </c>
      <c r="U109">
        <v>78</v>
      </c>
      <c r="V109">
        <v>13</v>
      </c>
      <c r="W109" s="6">
        <v>0.16666666666666666</v>
      </c>
      <c r="X109">
        <v>41</v>
      </c>
      <c r="Y109" s="6">
        <v>0.52564102564102566</v>
      </c>
      <c r="Z109">
        <v>51</v>
      </c>
      <c r="AA109" s="6">
        <v>0.65384615384615385</v>
      </c>
      <c r="AB109">
        <v>63</v>
      </c>
      <c r="AC109">
        <v>4</v>
      </c>
      <c r="AD109" s="6">
        <v>6.3492063492063489E-2</v>
      </c>
      <c r="AE109">
        <v>24</v>
      </c>
      <c r="AF109" s="6">
        <v>0.38095238095238093</v>
      </c>
      <c r="AG109">
        <v>27</v>
      </c>
      <c r="AH109" s="6">
        <v>0.42857142857142855</v>
      </c>
      <c r="AI109">
        <v>1393</v>
      </c>
      <c r="AJ109">
        <v>1716</v>
      </c>
      <c r="AK109">
        <v>1006</v>
      </c>
      <c r="AL109">
        <v>121</v>
      </c>
      <c r="AM109">
        <v>253</v>
      </c>
      <c r="AN109" s="6">
        <v>0.37176938369781309</v>
      </c>
      <c r="AO109">
        <v>1613</v>
      </c>
      <c r="AP109">
        <v>762</v>
      </c>
      <c r="AQ109" s="6">
        <v>0.47241165530068197</v>
      </c>
      <c r="AR109">
        <v>326</v>
      </c>
      <c r="AS109">
        <v>298</v>
      </c>
      <c r="AT109" s="6">
        <v>0.91411042944785281</v>
      </c>
    </row>
    <row r="110" spans="1:46" x14ac:dyDescent="0.2">
      <c r="A110" t="s">
        <v>279</v>
      </c>
      <c r="B110" t="s">
        <v>963</v>
      </c>
      <c r="C110" t="s">
        <v>283</v>
      </c>
      <c r="D110" s="13">
        <v>9372980</v>
      </c>
      <c r="E110" t="s">
        <v>53</v>
      </c>
      <c r="F110">
        <v>3294</v>
      </c>
      <c r="G110">
        <v>3294</v>
      </c>
      <c r="H110" s="6">
        <v>1</v>
      </c>
      <c r="I110" s="41">
        <v>135</v>
      </c>
      <c r="J110">
        <v>82</v>
      </c>
      <c r="K110">
        <v>250</v>
      </c>
      <c r="L110">
        <v>173</v>
      </c>
      <c r="M110">
        <v>2625</v>
      </c>
      <c r="N110">
        <v>189</v>
      </c>
      <c r="O110">
        <v>332</v>
      </c>
      <c r="P110">
        <v>502</v>
      </c>
      <c r="Q110" s="6">
        <v>7.1999999999999995E-2</v>
      </c>
      <c r="R110" s="6">
        <v>0.12647619047619046</v>
      </c>
      <c r="S110" s="6">
        <v>0.19123809523809523</v>
      </c>
      <c r="T110">
        <v>6430</v>
      </c>
      <c r="U110">
        <v>214</v>
      </c>
      <c r="V110">
        <v>51</v>
      </c>
      <c r="W110" s="6">
        <v>0.23831775700934579</v>
      </c>
      <c r="X110">
        <v>137</v>
      </c>
      <c r="Y110" s="6">
        <v>0.64018691588785048</v>
      </c>
      <c r="Z110">
        <v>154</v>
      </c>
      <c r="AA110" s="6">
        <v>0.71962616822429903</v>
      </c>
      <c r="AB110">
        <v>533</v>
      </c>
      <c r="AC110">
        <v>119</v>
      </c>
      <c r="AD110" s="6">
        <v>0.22326454033771106</v>
      </c>
      <c r="AE110">
        <v>152</v>
      </c>
      <c r="AF110" s="6">
        <v>0.28517823639774859</v>
      </c>
      <c r="AG110">
        <v>244</v>
      </c>
      <c r="AH110" s="6">
        <v>0.45778611632270166</v>
      </c>
      <c r="AI110">
        <v>3087</v>
      </c>
      <c r="AJ110">
        <v>3466</v>
      </c>
      <c r="AK110">
        <v>792</v>
      </c>
      <c r="AL110">
        <v>154</v>
      </c>
      <c r="AM110">
        <v>138</v>
      </c>
      <c r="AN110" s="6">
        <v>0.36868686868686867</v>
      </c>
      <c r="AO110">
        <v>3654</v>
      </c>
      <c r="AP110">
        <v>2191</v>
      </c>
      <c r="AQ110" s="6">
        <v>0.59961685823754785</v>
      </c>
      <c r="AR110">
        <v>1167</v>
      </c>
      <c r="AS110">
        <v>1111</v>
      </c>
      <c r="AT110" s="6">
        <v>0.95201371036846616</v>
      </c>
    </row>
    <row r="111" spans="1:46" x14ac:dyDescent="0.2">
      <c r="A111" t="s">
        <v>284</v>
      </c>
      <c r="B111" t="s">
        <v>285</v>
      </c>
      <c r="C111" t="s">
        <v>286</v>
      </c>
      <c r="D111" s="13">
        <v>712980</v>
      </c>
      <c r="E111" t="s">
        <v>53</v>
      </c>
      <c r="F111">
        <v>210</v>
      </c>
      <c r="G111">
        <v>98</v>
      </c>
      <c r="H111" s="6">
        <v>0.46666666666666667</v>
      </c>
      <c r="I111" s="41">
        <v>179</v>
      </c>
      <c r="J111">
        <v>104</v>
      </c>
      <c r="K111">
        <v>153</v>
      </c>
      <c r="L111">
        <v>85</v>
      </c>
      <c r="M111">
        <v>178</v>
      </c>
      <c r="N111">
        <v>0</v>
      </c>
      <c r="O111">
        <v>1</v>
      </c>
      <c r="P111">
        <v>3</v>
      </c>
      <c r="Q111" s="6">
        <v>0</v>
      </c>
      <c r="R111" s="6">
        <v>5.6179775280898875E-3</v>
      </c>
      <c r="S111" s="6">
        <v>1.6853932584269662E-2</v>
      </c>
      <c r="T111">
        <v>315</v>
      </c>
      <c r="U111">
        <v>11</v>
      </c>
      <c r="V111">
        <v>2</v>
      </c>
      <c r="W111" s="6">
        <v>0.18181818181818182</v>
      </c>
      <c r="X111">
        <v>2</v>
      </c>
      <c r="Y111" s="6">
        <v>0.18181818181818182</v>
      </c>
      <c r="Z111">
        <v>4</v>
      </c>
      <c r="AA111" s="6">
        <v>0.36363636363636365</v>
      </c>
      <c r="AB111">
        <v>63</v>
      </c>
      <c r="AC111">
        <v>20</v>
      </c>
      <c r="AD111" s="6">
        <v>0.31746031746031744</v>
      </c>
      <c r="AE111">
        <v>8</v>
      </c>
      <c r="AF111" s="6">
        <v>0.12698412698412698</v>
      </c>
      <c r="AG111">
        <v>26</v>
      </c>
      <c r="AH111" s="6">
        <v>0.41269841269841268</v>
      </c>
      <c r="AI111">
        <v>214</v>
      </c>
      <c r="AJ111">
        <v>235</v>
      </c>
      <c r="AK111">
        <v>0</v>
      </c>
      <c r="AL111">
        <v>0</v>
      </c>
      <c r="AM111">
        <v>0</v>
      </c>
      <c r="AN111" s="6" t="s">
        <v>531</v>
      </c>
      <c r="AO111">
        <v>230</v>
      </c>
      <c r="AP111">
        <v>124</v>
      </c>
      <c r="AQ111" s="6">
        <v>0.53913043478260869</v>
      </c>
      <c r="AR111">
        <v>34</v>
      </c>
      <c r="AS111">
        <v>26</v>
      </c>
      <c r="AT111" s="6">
        <v>0.76470588235294112</v>
      </c>
    </row>
    <row r="112" spans="1:46" x14ac:dyDescent="0.2">
      <c r="A112" t="s">
        <v>284</v>
      </c>
      <c r="B112" t="s">
        <v>287</v>
      </c>
      <c r="C112" t="s">
        <v>288</v>
      </c>
      <c r="D112" s="13">
        <v>4755436</v>
      </c>
      <c r="E112" t="s">
        <v>56</v>
      </c>
      <c r="F112">
        <v>1925</v>
      </c>
      <c r="G112">
        <v>1679</v>
      </c>
      <c r="H112" s="6">
        <v>0.87220779220779221</v>
      </c>
      <c r="I112" s="41">
        <v>35</v>
      </c>
      <c r="J112">
        <v>21</v>
      </c>
      <c r="K112">
        <v>105</v>
      </c>
      <c r="L112">
        <v>34</v>
      </c>
      <c r="M112">
        <v>2574</v>
      </c>
      <c r="N112">
        <v>193</v>
      </c>
      <c r="O112">
        <v>326</v>
      </c>
      <c r="P112">
        <v>502</v>
      </c>
      <c r="Q112" s="6">
        <v>7.4980574980574977E-2</v>
      </c>
      <c r="R112" s="6">
        <v>0.12665112665112666</v>
      </c>
      <c r="S112" s="6">
        <v>0.19502719502719504</v>
      </c>
      <c r="T112">
        <v>6610</v>
      </c>
      <c r="U112">
        <v>117</v>
      </c>
      <c r="V112">
        <v>11</v>
      </c>
      <c r="W112" s="6">
        <v>9.4017094017094016E-2</v>
      </c>
      <c r="X112">
        <v>14</v>
      </c>
      <c r="Y112" s="6">
        <v>0.11965811965811966</v>
      </c>
      <c r="Z112">
        <v>20</v>
      </c>
      <c r="AA112" s="6">
        <v>0.17094017094017094</v>
      </c>
      <c r="AB112">
        <v>274</v>
      </c>
      <c r="AC112">
        <v>75</v>
      </c>
      <c r="AD112" s="6">
        <v>0.27372262773722628</v>
      </c>
      <c r="AE112">
        <v>50</v>
      </c>
      <c r="AF112" s="6">
        <v>0.18248175182481752</v>
      </c>
      <c r="AG112">
        <v>106</v>
      </c>
      <c r="AH112" s="6">
        <v>0.38686131386861317</v>
      </c>
      <c r="AI112">
        <v>4407</v>
      </c>
      <c r="AJ112">
        <v>4924</v>
      </c>
      <c r="AK112">
        <v>80</v>
      </c>
      <c r="AL112">
        <v>15</v>
      </c>
      <c r="AM112">
        <v>29</v>
      </c>
      <c r="AN112" s="6">
        <v>0.55000000000000004</v>
      </c>
      <c r="AO112">
        <v>5914</v>
      </c>
      <c r="AP112">
        <v>2408</v>
      </c>
      <c r="AQ112" s="6">
        <v>0.40716942847480553</v>
      </c>
      <c r="AR112">
        <v>326</v>
      </c>
      <c r="AS112">
        <v>283</v>
      </c>
      <c r="AT112" s="6">
        <v>0.86809815950920244</v>
      </c>
    </row>
    <row r="113" spans="1:46" x14ac:dyDescent="0.2">
      <c r="A113" t="s">
        <v>284</v>
      </c>
      <c r="B113" t="s">
        <v>289</v>
      </c>
      <c r="C113" t="s">
        <v>290</v>
      </c>
      <c r="D113" s="13">
        <v>3370014</v>
      </c>
      <c r="E113" t="s">
        <v>53</v>
      </c>
      <c r="F113">
        <v>758</v>
      </c>
      <c r="G113">
        <v>625</v>
      </c>
      <c r="H113" s="6">
        <v>0.82453825857519791</v>
      </c>
      <c r="I113" s="41">
        <v>41</v>
      </c>
      <c r="J113">
        <v>22</v>
      </c>
      <c r="K113">
        <v>70</v>
      </c>
      <c r="L113">
        <v>30</v>
      </c>
      <c r="M113">
        <v>1455</v>
      </c>
      <c r="N113">
        <v>174</v>
      </c>
      <c r="O113">
        <v>241</v>
      </c>
      <c r="P113">
        <v>302</v>
      </c>
      <c r="Q113" s="6">
        <v>0.11958762886597939</v>
      </c>
      <c r="R113" s="6">
        <v>0.16563573883161511</v>
      </c>
      <c r="S113" s="6">
        <v>0.20756013745704469</v>
      </c>
      <c r="T113">
        <v>3912</v>
      </c>
      <c r="U113">
        <v>144</v>
      </c>
      <c r="V113">
        <v>9</v>
      </c>
      <c r="W113" s="6">
        <v>6.25E-2</v>
      </c>
      <c r="X113">
        <v>13</v>
      </c>
      <c r="Y113" s="6">
        <v>9.0277777777777776E-2</v>
      </c>
      <c r="Z113">
        <v>19</v>
      </c>
      <c r="AA113" s="6">
        <v>0.13194444444444445</v>
      </c>
      <c r="AB113">
        <v>253</v>
      </c>
      <c r="AC113">
        <v>61</v>
      </c>
      <c r="AD113" s="6">
        <v>0.24110671936758893</v>
      </c>
      <c r="AE113">
        <v>36</v>
      </c>
      <c r="AF113" s="6">
        <v>0.14229249011857709</v>
      </c>
      <c r="AG113">
        <v>87</v>
      </c>
      <c r="AH113" s="6">
        <v>0.34387351778656128</v>
      </c>
      <c r="AI113">
        <v>2549</v>
      </c>
      <c r="AJ113">
        <v>2701</v>
      </c>
      <c r="AK113">
        <v>46</v>
      </c>
      <c r="AL113">
        <v>1</v>
      </c>
      <c r="AM113">
        <v>20</v>
      </c>
      <c r="AN113" s="6">
        <v>0.45652173913043476</v>
      </c>
      <c r="AO113">
        <v>3400</v>
      </c>
      <c r="AP113">
        <v>992</v>
      </c>
      <c r="AQ113" s="6">
        <v>0.29176470588235293</v>
      </c>
      <c r="AR113">
        <v>849</v>
      </c>
      <c r="AS113">
        <v>761</v>
      </c>
      <c r="AT113" s="6">
        <v>0.89634864546525328</v>
      </c>
    </row>
    <row r="114" spans="1:46" x14ac:dyDescent="0.2">
      <c r="A114" t="s">
        <v>291</v>
      </c>
      <c r="B114" t="s">
        <v>292</v>
      </c>
      <c r="C114" t="s">
        <v>293</v>
      </c>
      <c r="D114" s="13">
        <v>901578</v>
      </c>
      <c r="E114" t="s">
        <v>53</v>
      </c>
      <c r="F114">
        <v>758</v>
      </c>
      <c r="G114">
        <v>257</v>
      </c>
      <c r="H114" s="6">
        <v>0.33905013192612138</v>
      </c>
      <c r="I114" s="41">
        <v>83</v>
      </c>
      <c r="J114">
        <v>25</v>
      </c>
      <c r="K114">
        <v>104</v>
      </c>
      <c r="L114">
        <v>33</v>
      </c>
      <c r="M114">
        <v>418</v>
      </c>
      <c r="N114">
        <v>29</v>
      </c>
      <c r="O114">
        <v>35</v>
      </c>
      <c r="P114">
        <v>42</v>
      </c>
      <c r="Q114" s="6">
        <v>6.9377990430622011E-2</v>
      </c>
      <c r="R114" s="6">
        <v>8.3732057416267949E-2</v>
      </c>
      <c r="S114" s="6">
        <v>0.10047846889952153</v>
      </c>
      <c r="T114">
        <v>1096</v>
      </c>
      <c r="U114">
        <v>79</v>
      </c>
      <c r="V114">
        <v>8</v>
      </c>
      <c r="W114" s="6">
        <v>0.10126582278481013</v>
      </c>
      <c r="X114">
        <v>19</v>
      </c>
      <c r="Y114" s="6">
        <v>0.24050632911392406</v>
      </c>
      <c r="Z114">
        <v>26</v>
      </c>
      <c r="AA114" s="6">
        <v>0.32911392405063289</v>
      </c>
      <c r="AB114">
        <v>53</v>
      </c>
      <c r="AC114">
        <v>10</v>
      </c>
      <c r="AD114" s="6">
        <v>0.18867924528301888</v>
      </c>
      <c r="AE114">
        <v>13</v>
      </c>
      <c r="AF114" s="6">
        <v>0.24528301886792453</v>
      </c>
      <c r="AG114">
        <v>23</v>
      </c>
      <c r="AH114" s="6">
        <v>0.43396226415094341</v>
      </c>
      <c r="AI114">
        <v>626</v>
      </c>
      <c r="AJ114">
        <v>893</v>
      </c>
      <c r="AK114">
        <v>8</v>
      </c>
      <c r="AL114">
        <v>0</v>
      </c>
      <c r="AM114">
        <v>3</v>
      </c>
      <c r="AN114" s="6">
        <v>0.375</v>
      </c>
      <c r="AO114">
        <v>1149</v>
      </c>
      <c r="AP114">
        <v>273</v>
      </c>
      <c r="AQ114" s="6">
        <v>0.23759791122715404</v>
      </c>
      <c r="AR114">
        <v>213</v>
      </c>
      <c r="AS114">
        <v>192</v>
      </c>
      <c r="AT114" s="6">
        <v>0.90140845070422537</v>
      </c>
    </row>
    <row r="115" spans="1:46" x14ac:dyDescent="0.2">
      <c r="A115" t="s">
        <v>291</v>
      </c>
      <c r="B115" t="s">
        <v>964</v>
      </c>
      <c r="C115" t="s">
        <v>295</v>
      </c>
      <c r="D115" s="13">
        <v>2767872</v>
      </c>
      <c r="E115" t="s">
        <v>56</v>
      </c>
      <c r="F115">
        <v>884</v>
      </c>
      <c r="G115">
        <v>637</v>
      </c>
      <c r="H115" s="6">
        <v>0.72058823529411764</v>
      </c>
      <c r="I115" s="41">
        <v>49</v>
      </c>
      <c r="J115">
        <v>32</v>
      </c>
      <c r="K115">
        <v>129</v>
      </c>
      <c r="L115">
        <v>56</v>
      </c>
      <c r="M115">
        <v>1421</v>
      </c>
      <c r="N115">
        <v>91</v>
      </c>
      <c r="O115">
        <v>150</v>
      </c>
      <c r="P115">
        <v>224</v>
      </c>
      <c r="Q115" s="6">
        <v>6.4039408866995079E-2</v>
      </c>
      <c r="R115" s="6">
        <v>0.1055594651653765</v>
      </c>
      <c r="S115" s="6">
        <v>0.15763546798029557</v>
      </c>
      <c r="T115">
        <v>2077</v>
      </c>
      <c r="U115">
        <v>125</v>
      </c>
      <c r="V115">
        <v>8</v>
      </c>
      <c r="W115" s="6">
        <v>6.4000000000000001E-2</v>
      </c>
      <c r="X115">
        <v>17</v>
      </c>
      <c r="Y115" s="6">
        <v>0.13600000000000001</v>
      </c>
      <c r="Z115">
        <v>25</v>
      </c>
      <c r="AA115" s="6">
        <v>0.2</v>
      </c>
      <c r="AB115">
        <v>322</v>
      </c>
      <c r="AC115">
        <v>77</v>
      </c>
      <c r="AD115" s="6">
        <v>0.2391304347826087</v>
      </c>
      <c r="AE115">
        <v>39</v>
      </c>
      <c r="AF115" s="6">
        <v>0.12111801242236025</v>
      </c>
      <c r="AG115">
        <v>105</v>
      </c>
      <c r="AH115" s="6">
        <v>0.32608695652173914</v>
      </c>
      <c r="AI115">
        <v>1372</v>
      </c>
      <c r="AJ115">
        <v>2044</v>
      </c>
      <c r="AK115">
        <v>2</v>
      </c>
      <c r="AL115">
        <v>0</v>
      </c>
      <c r="AM115">
        <v>0</v>
      </c>
      <c r="AN115" s="6">
        <v>0</v>
      </c>
      <c r="AO115">
        <v>2337</v>
      </c>
      <c r="AP115">
        <v>1528</v>
      </c>
      <c r="AQ115" s="6">
        <v>0.65382969619169873</v>
      </c>
      <c r="AR115">
        <v>531</v>
      </c>
      <c r="AS115">
        <v>445</v>
      </c>
      <c r="AT115" s="6">
        <v>0.83804143126177022</v>
      </c>
    </row>
    <row r="116" spans="1:46" x14ac:dyDescent="0.2">
      <c r="A116" t="s">
        <v>296</v>
      </c>
      <c r="B116" t="s">
        <v>297</v>
      </c>
      <c r="C116" t="s">
        <v>298</v>
      </c>
      <c r="D116" s="13">
        <v>975924</v>
      </c>
      <c r="E116" t="s">
        <v>53</v>
      </c>
      <c r="F116">
        <v>120</v>
      </c>
      <c r="G116">
        <v>118</v>
      </c>
      <c r="H116" s="6">
        <v>0.98333333333333328</v>
      </c>
      <c r="I116" s="41">
        <v>49</v>
      </c>
      <c r="J116">
        <v>18</v>
      </c>
      <c r="K116">
        <v>155</v>
      </c>
      <c r="L116">
        <v>69</v>
      </c>
      <c r="M116">
        <v>112</v>
      </c>
      <c r="N116">
        <v>14</v>
      </c>
      <c r="O116">
        <v>19</v>
      </c>
      <c r="P116">
        <v>22</v>
      </c>
      <c r="Q116" s="6">
        <v>0.125</v>
      </c>
      <c r="R116" s="6">
        <v>0.16964285714285715</v>
      </c>
      <c r="S116" s="6">
        <v>0.19642857142857142</v>
      </c>
      <c r="T116">
        <v>464</v>
      </c>
      <c r="U116">
        <v>26</v>
      </c>
      <c r="V116">
        <v>0</v>
      </c>
      <c r="W116" s="6">
        <v>0</v>
      </c>
      <c r="X116">
        <v>0</v>
      </c>
      <c r="Y116" s="6">
        <v>0</v>
      </c>
      <c r="Z116">
        <v>0</v>
      </c>
      <c r="AA116" s="6">
        <v>0</v>
      </c>
      <c r="AB116">
        <v>89</v>
      </c>
      <c r="AC116">
        <v>21</v>
      </c>
      <c r="AD116" s="6">
        <v>0.23595505617977527</v>
      </c>
      <c r="AE116">
        <v>14</v>
      </c>
      <c r="AF116" s="6">
        <v>0.15730337078651685</v>
      </c>
      <c r="AG116">
        <v>29</v>
      </c>
      <c r="AH116" s="6">
        <v>0.3258426966292135</v>
      </c>
      <c r="AI116">
        <v>278</v>
      </c>
      <c r="AJ116">
        <v>318</v>
      </c>
      <c r="AK116">
        <v>11</v>
      </c>
      <c r="AL116">
        <v>2</v>
      </c>
      <c r="AM116">
        <v>8</v>
      </c>
      <c r="AN116" s="6">
        <v>0.90909090909090906</v>
      </c>
      <c r="AO116">
        <v>368</v>
      </c>
      <c r="AP116">
        <v>107</v>
      </c>
      <c r="AQ116" s="6">
        <v>0.29076086956521741</v>
      </c>
      <c r="AR116">
        <v>126</v>
      </c>
      <c r="AS116">
        <v>119</v>
      </c>
      <c r="AT116" s="6">
        <v>0.94444444444444442</v>
      </c>
    </row>
    <row r="117" spans="1:46" x14ac:dyDescent="0.2">
      <c r="A117" t="s">
        <v>296</v>
      </c>
      <c r="B117" t="s">
        <v>299</v>
      </c>
      <c r="C117" t="s">
        <v>300</v>
      </c>
      <c r="D117" s="13">
        <v>1528983</v>
      </c>
      <c r="E117" t="s">
        <v>53</v>
      </c>
      <c r="F117">
        <v>271</v>
      </c>
      <c r="G117">
        <v>128</v>
      </c>
      <c r="H117" s="6">
        <v>0.47232472324723246</v>
      </c>
      <c r="I117" s="41">
        <v>42</v>
      </c>
      <c r="J117">
        <v>13</v>
      </c>
      <c r="K117">
        <v>82</v>
      </c>
      <c r="L117">
        <v>22</v>
      </c>
      <c r="M117">
        <v>227</v>
      </c>
      <c r="N117">
        <v>6</v>
      </c>
      <c r="O117">
        <v>15</v>
      </c>
      <c r="P117">
        <v>25</v>
      </c>
      <c r="Q117" s="6">
        <v>2.643171806167401E-2</v>
      </c>
      <c r="R117" s="6">
        <v>6.6079295154185022E-2</v>
      </c>
      <c r="S117" s="6">
        <v>0.11013215859030837</v>
      </c>
      <c r="T117">
        <v>1125</v>
      </c>
      <c r="U117">
        <v>141</v>
      </c>
      <c r="V117">
        <v>7</v>
      </c>
      <c r="W117" s="6">
        <v>4.9645390070921988E-2</v>
      </c>
      <c r="X117">
        <v>27</v>
      </c>
      <c r="Y117" s="6">
        <v>0.19148936170212766</v>
      </c>
      <c r="Z117">
        <v>32</v>
      </c>
      <c r="AA117" s="6">
        <v>0.22695035460992907</v>
      </c>
      <c r="AB117">
        <v>97</v>
      </c>
      <c r="AC117">
        <v>35</v>
      </c>
      <c r="AD117" s="6">
        <v>0.36082474226804123</v>
      </c>
      <c r="AE117">
        <v>15</v>
      </c>
      <c r="AF117" s="6">
        <v>0.15463917525773196</v>
      </c>
      <c r="AG117">
        <v>49</v>
      </c>
      <c r="AH117" s="6">
        <v>0.50515463917525771</v>
      </c>
      <c r="AI117">
        <v>974</v>
      </c>
      <c r="AJ117">
        <v>1027</v>
      </c>
      <c r="AK117">
        <v>616</v>
      </c>
      <c r="AL117">
        <v>276</v>
      </c>
      <c r="AM117">
        <v>191</v>
      </c>
      <c r="AN117" s="6">
        <v>0.75811688311688308</v>
      </c>
      <c r="AO117">
        <v>228</v>
      </c>
      <c r="AP117">
        <v>180</v>
      </c>
      <c r="AQ117" s="6">
        <v>0.78947368421052633</v>
      </c>
      <c r="AR117">
        <v>330</v>
      </c>
      <c r="AS117">
        <v>309</v>
      </c>
      <c r="AT117" s="6">
        <v>0.9363636363636364</v>
      </c>
    </row>
    <row r="118" spans="1:46" x14ac:dyDescent="0.2">
      <c r="A118" t="s">
        <v>296</v>
      </c>
      <c r="B118" t="s">
        <v>965</v>
      </c>
      <c r="C118" t="s">
        <v>302</v>
      </c>
      <c r="D118" s="13">
        <v>2137755</v>
      </c>
      <c r="E118" t="s">
        <v>53</v>
      </c>
      <c r="F118">
        <v>152</v>
      </c>
      <c r="G118">
        <v>146</v>
      </c>
      <c r="H118" s="6">
        <v>0.96052631578947367</v>
      </c>
      <c r="I118" s="41">
        <v>36</v>
      </c>
      <c r="J118">
        <v>17</v>
      </c>
      <c r="K118">
        <v>85</v>
      </c>
      <c r="L118">
        <v>29</v>
      </c>
      <c r="M118">
        <v>539</v>
      </c>
      <c r="N118">
        <v>67</v>
      </c>
      <c r="O118">
        <v>94</v>
      </c>
      <c r="P118">
        <v>114</v>
      </c>
      <c r="Q118" s="6">
        <v>0.12430426716141002</v>
      </c>
      <c r="R118" s="6">
        <v>0.17439703153988867</v>
      </c>
      <c r="S118" s="6">
        <v>0.21150278293135436</v>
      </c>
      <c r="T118">
        <v>1059</v>
      </c>
      <c r="U118">
        <v>101</v>
      </c>
      <c r="V118">
        <v>8</v>
      </c>
      <c r="W118" s="6">
        <v>7.9207920792079209E-2</v>
      </c>
      <c r="X118">
        <v>25</v>
      </c>
      <c r="Y118" s="6">
        <v>0.24752475247524752</v>
      </c>
      <c r="Z118">
        <v>33</v>
      </c>
      <c r="AA118" s="6">
        <v>0.32673267326732675</v>
      </c>
      <c r="AB118">
        <v>96</v>
      </c>
      <c r="AC118">
        <v>26</v>
      </c>
      <c r="AD118" s="6">
        <v>0.27083333333333331</v>
      </c>
      <c r="AE118">
        <v>8</v>
      </c>
      <c r="AF118" s="6">
        <v>8.3333333333333329E-2</v>
      </c>
      <c r="AG118">
        <v>31</v>
      </c>
      <c r="AH118" s="6">
        <v>0.32291666666666669</v>
      </c>
      <c r="AI118">
        <v>618</v>
      </c>
      <c r="AJ118">
        <v>662</v>
      </c>
      <c r="AK118">
        <v>0</v>
      </c>
      <c r="AL118">
        <v>0</v>
      </c>
      <c r="AM118">
        <v>0</v>
      </c>
      <c r="AN118" s="6" t="s">
        <v>531</v>
      </c>
      <c r="AO118">
        <v>1000</v>
      </c>
      <c r="AP118">
        <v>577</v>
      </c>
      <c r="AQ118" s="6">
        <v>0.57699999999999996</v>
      </c>
      <c r="AR118">
        <v>134</v>
      </c>
      <c r="AS118">
        <v>128</v>
      </c>
      <c r="AT118" s="6">
        <v>0.95522388059701491</v>
      </c>
    </row>
    <row r="119" spans="1:46" x14ac:dyDescent="0.2">
      <c r="A119" t="s">
        <v>296</v>
      </c>
      <c r="B119" t="s">
        <v>966</v>
      </c>
      <c r="C119" t="s">
        <v>304</v>
      </c>
      <c r="D119" s="13">
        <v>710403</v>
      </c>
      <c r="E119" t="s">
        <v>53</v>
      </c>
      <c r="F119">
        <v>166</v>
      </c>
      <c r="G119">
        <v>154</v>
      </c>
      <c r="H119" s="6">
        <v>0.92771084337349397</v>
      </c>
      <c r="I119" s="41">
        <v>27</v>
      </c>
      <c r="J119">
        <v>18</v>
      </c>
      <c r="K119">
        <v>116</v>
      </c>
      <c r="L119">
        <v>50</v>
      </c>
      <c r="M119">
        <v>371</v>
      </c>
      <c r="N119">
        <v>21</v>
      </c>
      <c r="O119">
        <v>31</v>
      </c>
      <c r="P119">
        <v>47</v>
      </c>
      <c r="Q119" s="6">
        <v>5.6603773584905662E-2</v>
      </c>
      <c r="R119" s="6">
        <v>8.3557951482479784E-2</v>
      </c>
      <c r="S119" s="6">
        <v>0.12668463611859837</v>
      </c>
      <c r="T119">
        <v>616</v>
      </c>
      <c r="U119">
        <v>41</v>
      </c>
      <c r="V119">
        <v>5</v>
      </c>
      <c r="W119" s="6">
        <v>0.12195121951219512</v>
      </c>
      <c r="X119">
        <v>4</v>
      </c>
      <c r="Y119" s="6">
        <v>9.7560975609756101E-2</v>
      </c>
      <c r="Z119">
        <v>9</v>
      </c>
      <c r="AA119" s="6">
        <v>0.21951219512195122</v>
      </c>
      <c r="AB119">
        <v>92</v>
      </c>
      <c r="AC119">
        <v>16</v>
      </c>
      <c r="AD119" s="6">
        <v>0.17391304347826086</v>
      </c>
      <c r="AE119">
        <v>15</v>
      </c>
      <c r="AF119" s="6">
        <v>0.16304347826086957</v>
      </c>
      <c r="AG119">
        <v>28</v>
      </c>
      <c r="AH119" s="6">
        <v>0.30434782608695654</v>
      </c>
      <c r="AI119">
        <v>398</v>
      </c>
      <c r="AJ119">
        <v>459</v>
      </c>
      <c r="AK119">
        <v>0</v>
      </c>
      <c r="AL119">
        <v>0</v>
      </c>
      <c r="AM119">
        <v>0</v>
      </c>
      <c r="AN119" s="6" t="s">
        <v>531</v>
      </c>
      <c r="AO119">
        <v>575</v>
      </c>
      <c r="AP119">
        <v>281</v>
      </c>
      <c r="AQ119" s="6">
        <v>0.48869565217391303</v>
      </c>
      <c r="AR119">
        <v>82</v>
      </c>
      <c r="AS119">
        <v>76</v>
      </c>
      <c r="AT119" s="6">
        <v>0.92682926829268297</v>
      </c>
    </row>
    <row r="120" spans="1:46" x14ac:dyDescent="0.2">
      <c r="A120" t="s">
        <v>296</v>
      </c>
      <c r="B120" t="s">
        <v>305</v>
      </c>
      <c r="C120" t="s">
        <v>306</v>
      </c>
      <c r="D120" s="13">
        <v>1891803</v>
      </c>
      <c r="E120" t="s">
        <v>53</v>
      </c>
      <c r="F120">
        <v>192</v>
      </c>
      <c r="G120">
        <v>172</v>
      </c>
      <c r="H120" s="6">
        <v>0.89583333333333337</v>
      </c>
      <c r="I120" s="41">
        <v>55</v>
      </c>
      <c r="J120">
        <v>31</v>
      </c>
      <c r="K120">
        <v>152</v>
      </c>
      <c r="L120">
        <v>50</v>
      </c>
      <c r="M120">
        <v>240</v>
      </c>
      <c r="N120">
        <v>7</v>
      </c>
      <c r="O120">
        <v>10</v>
      </c>
      <c r="P120">
        <v>17</v>
      </c>
      <c r="Q120" s="6">
        <v>2.9166666666666667E-2</v>
      </c>
      <c r="R120" s="6">
        <v>4.1666666666666664E-2</v>
      </c>
      <c r="S120" s="6">
        <v>7.0833333333333331E-2</v>
      </c>
      <c r="T120">
        <v>506</v>
      </c>
      <c r="U120">
        <v>54</v>
      </c>
      <c r="V120">
        <v>1</v>
      </c>
      <c r="W120" s="6">
        <v>1.8518518518518517E-2</v>
      </c>
      <c r="X120">
        <v>0</v>
      </c>
      <c r="Y120" s="6">
        <v>0</v>
      </c>
      <c r="Z120">
        <v>1</v>
      </c>
      <c r="AA120" s="6">
        <v>1.8518518518518517E-2</v>
      </c>
      <c r="AB120">
        <v>22</v>
      </c>
      <c r="AC120">
        <v>0</v>
      </c>
      <c r="AD120" s="6">
        <v>0</v>
      </c>
      <c r="AE120">
        <v>0</v>
      </c>
      <c r="AF120" s="6">
        <v>0</v>
      </c>
      <c r="AG120">
        <v>0</v>
      </c>
      <c r="AH120" s="6">
        <v>0</v>
      </c>
      <c r="AI120">
        <v>296</v>
      </c>
      <c r="AJ120">
        <v>353</v>
      </c>
      <c r="AK120">
        <v>0</v>
      </c>
      <c r="AL120">
        <v>0</v>
      </c>
      <c r="AM120">
        <v>0</v>
      </c>
      <c r="AN120" s="6" t="s">
        <v>531</v>
      </c>
      <c r="AO120">
        <v>367</v>
      </c>
      <c r="AP120">
        <v>177</v>
      </c>
      <c r="AQ120" s="6">
        <v>0.48228882833787468</v>
      </c>
      <c r="AR120">
        <v>113</v>
      </c>
      <c r="AS120">
        <v>98</v>
      </c>
      <c r="AT120" s="6">
        <v>0.86725663716814161</v>
      </c>
    </row>
    <row r="121" spans="1:46" x14ac:dyDescent="0.2">
      <c r="A121" t="s">
        <v>296</v>
      </c>
      <c r="B121" t="s">
        <v>967</v>
      </c>
      <c r="C121" t="s">
        <v>308</v>
      </c>
      <c r="D121" s="13">
        <v>3752278</v>
      </c>
      <c r="E121" t="s">
        <v>53</v>
      </c>
      <c r="F121">
        <v>264</v>
      </c>
      <c r="G121">
        <v>250</v>
      </c>
      <c r="H121" s="6">
        <v>0.94696969696969702</v>
      </c>
      <c r="I121" s="41">
        <v>37</v>
      </c>
      <c r="J121">
        <v>13</v>
      </c>
      <c r="K121">
        <v>47</v>
      </c>
      <c r="L121">
        <v>14</v>
      </c>
      <c r="M121">
        <v>343</v>
      </c>
      <c r="N121">
        <v>88</v>
      </c>
      <c r="O121">
        <v>105</v>
      </c>
      <c r="P121">
        <v>119</v>
      </c>
      <c r="Q121" s="6">
        <v>0.2565597667638484</v>
      </c>
      <c r="R121" s="6">
        <v>0.30612244897959184</v>
      </c>
      <c r="S121" s="6">
        <v>0.34693877551020408</v>
      </c>
      <c r="T121">
        <v>1295</v>
      </c>
      <c r="U121">
        <v>67</v>
      </c>
      <c r="V121">
        <v>3</v>
      </c>
      <c r="W121" s="6">
        <v>4.4776119402985072E-2</v>
      </c>
      <c r="X121">
        <v>6</v>
      </c>
      <c r="Y121" s="6">
        <v>8.9552238805970144E-2</v>
      </c>
      <c r="Z121">
        <v>9</v>
      </c>
      <c r="AA121" s="6">
        <v>0.13432835820895522</v>
      </c>
      <c r="AB121">
        <v>30</v>
      </c>
      <c r="AC121">
        <v>0</v>
      </c>
      <c r="AD121" s="6">
        <v>0</v>
      </c>
      <c r="AE121">
        <v>8</v>
      </c>
      <c r="AF121" s="6">
        <v>0.26666666666666666</v>
      </c>
      <c r="AG121">
        <v>8</v>
      </c>
      <c r="AH121" s="6">
        <v>0.26666666666666666</v>
      </c>
      <c r="AI121">
        <v>884</v>
      </c>
      <c r="AJ121">
        <v>931</v>
      </c>
      <c r="AK121">
        <v>0</v>
      </c>
      <c r="AL121">
        <v>0</v>
      </c>
      <c r="AM121">
        <v>0</v>
      </c>
      <c r="AN121" s="6" t="s">
        <v>531</v>
      </c>
      <c r="AO121">
        <v>1123</v>
      </c>
      <c r="AP121">
        <v>240</v>
      </c>
      <c r="AQ121" s="6">
        <v>0.21371326803205698</v>
      </c>
      <c r="AR121">
        <v>339</v>
      </c>
      <c r="AS121">
        <v>306</v>
      </c>
      <c r="AT121" s="6">
        <v>0.90265486725663713</v>
      </c>
    </row>
    <row r="122" spans="1:46" x14ac:dyDescent="0.2">
      <c r="A122" t="s">
        <v>296</v>
      </c>
      <c r="B122" t="s">
        <v>968</v>
      </c>
      <c r="C122" t="s">
        <v>310</v>
      </c>
      <c r="D122" s="13">
        <v>1788852</v>
      </c>
      <c r="E122" t="s">
        <v>53</v>
      </c>
      <c r="F122">
        <v>417</v>
      </c>
      <c r="G122">
        <v>306</v>
      </c>
      <c r="H122" s="6">
        <v>0.73381294964028776</v>
      </c>
      <c r="I122" s="41">
        <v>82</v>
      </c>
      <c r="J122">
        <v>30</v>
      </c>
      <c r="K122">
        <v>97</v>
      </c>
      <c r="L122">
        <v>37</v>
      </c>
      <c r="M122">
        <v>309</v>
      </c>
      <c r="N122">
        <v>30</v>
      </c>
      <c r="O122">
        <v>56</v>
      </c>
      <c r="P122">
        <v>65</v>
      </c>
      <c r="Q122" s="6">
        <v>9.7087378640776698E-2</v>
      </c>
      <c r="R122" s="6">
        <v>0.18122977346278318</v>
      </c>
      <c r="S122" s="6">
        <v>0.21035598705501618</v>
      </c>
      <c r="T122">
        <v>1259</v>
      </c>
      <c r="U122">
        <v>79</v>
      </c>
      <c r="V122">
        <v>3</v>
      </c>
      <c r="W122" s="6">
        <v>3.7974683544303799E-2</v>
      </c>
      <c r="X122">
        <v>0</v>
      </c>
      <c r="Y122" s="6">
        <v>0</v>
      </c>
      <c r="Z122">
        <v>3</v>
      </c>
      <c r="AA122" s="6">
        <v>3.7974683544303799E-2</v>
      </c>
      <c r="AB122">
        <v>105</v>
      </c>
      <c r="AC122">
        <v>14</v>
      </c>
      <c r="AD122" s="6">
        <v>0.13333333333333333</v>
      </c>
      <c r="AE122">
        <v>12</v>
      </c>
      <c r="AF122" s="6">
        <v>0.11428571428571428</v>
      </c>
      <c r="AG122">
        <v>24</v>
      </c>
      <c r="AH122" s="6">
        <v>0.22857142857142856</v>
      </c>
      <c r="AI122">
        <v>740</v>
      </c>
      <c r="AJ122">
        <v>841</v>
      </c>
      <c r="AK122">
        <v>132</v>
      </c>
      <c r="AL122">
        <v>40</v>
      </c>
      <c r="AM122">
        <v>65</v>
      </c>
      <c r="AN122" s="6">
        <v>0.79545454545454541</v>
      </c>
      <c r="AO122">
        <v>1098</v>
      </c>
      <c r="AP122">
        <v>295</v>
      </c>
      <c r="AQ122" s="6">
        <v>0.2686703096539162</v>
      </c>
      <c r="AR122">
        <v>336</v>
      </c>
      <c r="AS122">
        <v>326</v>
      </c>
      <c r="AT122" s="6">
        <v>0.97023809523809523</v>
      </c>
    </row>
    <row r="123" spans="1:46" x14ac:dyDescent="0.2">
      <c r="A123" t="s">
        <v>296</v>
      </c>
      <c r="B123" t="s">
        <v>969</v>
      </c>
      <c r="C123" t="s">
        <v>312</v>
      </c>
      <c r="D123" s="13">
        <v>3189769</v>
      </c>
      <c r="E123" t="s">
        <v>53</v>
      </c>
      <c r="F123">
        <v>167</v>
      </c>
      <c r="G123">
        <v>160</v>
      </c>
      <c r="H123" s="6">
        <v>0.95808383233532934</v>
      </c>
      <c r="I123" s="41">
        <v>95</v>
      </c>
      <c r="J123">
        <v>49</v>
      </c>
      <c r="K123">
        <v>163</v>
      </c>
      <c r="L123">
        <v>117</v>
      </c>
      <c r="M123">
        <v>221</v>
      </c>
      <c r="N123">
        <v>11</v>
      </c>
      <c r="O123">
        <v>14</v>
      </c>
      <c r="P123">
        <v>15</v>
      </c>
      <c r="Q123" s="6">
        <v>4.9773755656108594E-2</v>
      </c>
      <c r="R123" s="6">
        <v>6.3348416289592757E-2</v>
      </c>
      <c r="S123" s="6">
        <v>6.7873303167420809E-2</v>
      </c>
      <c r="T123">
        <v>325</v>
      </c>
      <c r="U123">
        <v>101</v>
      </c>
      <c r="V123">
        <v>0</v>
      </c>
      <c r="W123" s="6">
        <v>0</v>
      </c>
      <c r="X123">
        <v>1</v>
      </c>
      <c r="Y123" s="6">
        <v>9.9009900990099011E-3</v>
      </c>
      <c r="Z123">
        <v>1</v>
      </c>
      <c r="AA123" s="6">
        <v>9.9009900990099011E-3</v>
      </c>
      <c r="AB123">
        <v>94</v>
      </c>
      <c r="AC123">
        <v>3</v>
      </c>
      <c r="AD123" s="6">
        <v>3.1914893617021274E-2</v>
      </c>
      <c r="AE123">
        <v>3</v>
      </c>
      <c r="AF123" s="6">
        <v>3.1914893617021274E-2</v>
      </c>
      <c r="AG123">
        <v>3</v>
      </c>
      <c r="AH123" s="6">
        <v>3.1914893617021274E-2</v>
      </c>
      <c r="AI123">
        <v>256</v>
      </c>
      <c r="AJ123">
        <v>398</v>
      </c>
      <c r="AK123">
        <v>0</v>
      </c>
      <c r="AL123">
        <v>0</v>
      </c>
      <c r="AM123">
        <v>0</v>
      </c>
      <c r="AN123" s="6" t="s">
        <v>531</v>
      </c>
      <c r="AO123">
        <v>304</v>
      </c>
      <c r="AP123">
        <v>213</v>
      </c>
      <c r="AQ123" s="6">
        <v>0.70065789473684215</v>
      </c>
      <c r="AR123">
        <v>329</v>
      </c>
      <c r="AS123">
        <v>287</v>
      </c>
      <c r="AT123" s="6">
        <v>0.87234042553191493</v>
      </c>
    </row>
    <row r="124" spans="1:46" x14ac:dyDescent="0.2">
      <c r="A124" t="s">
        <v>296</v>
      </c>
      <c r="B124" t="s">
        <v>313</v>
      </c>
      <c r="C124" t="s">
        <v>314</v>
      </c>
      <c r="D124" s="13">
        <v>568565</v>
      </c>
      <c r="E124" t="s">
        <v>53</v>
      </c>
      <c r="F124">
        <v>54</v>
      </c>
      <c r="G124">
        <v>54</v>
      </c>
      <c r="H124" s="6">
        <v>1</v>
      </c>
      <c r="I124" s="41">
        <v>107</v>
      </c>
      <c r="J124">
        <v>74</v>
      </c>
      <c r="K124">
        <v>107</v>
      </c>
      <c r="L124">
        <v>74</v>
      </c>
      <c r="M124">
        <v>22</v>
      </c>
      <c r="N124">
        <v>0</v>
      </c>
      <c r="O124">
        <v>1</v>
      </c>
      <c r="P124">
        <v>1</v>
      </c>
      <c r="Q124" s="6">
        <v>0</v>
      </c>
      <c r="R124" s="6">
        <v>4.5454545454545456E-2</v>
      </c>
      <c r="S124" s="6">
        <v>4.5454545454545456E-2</v>
      </c>
      <c r="T124">
        <v>184</v>
      </c>
      <c r="U124">
        <v>54</v>
      </c>
      <c r="V124">
        <v>3</v>
      </c>
      <c r="W124" s="6">
        <v>5.5555555555555552E-2</v>
      </c>
      <c r="X124">
        <v>24</v>
      </c>
      <c r="Y124" s="6">
        <v>0.44444444444444442</v>
      </c>
      <c r="Z124">
        <v>26</v>
      </c>
      <c r="AA124" s="6">
        <v>0.48148148148148145</v>
      </c>
      <c r="AB124">
        <v>16</v>
      </c>
      <c r="AC124">
        <v>2</v>
      </c>
      <c r="AD124" s="6">
        <v>0.125</v>
      </c>
      <c r="AE124">
        <v>0</v>
      </c>
      <c r="AF124" s="6">
        <v>0</v>
      </c>
      <c r="AG124">
        <v>2</v>
      </c>
      <c r="AH124" s="6">
        <v>0.125</v>
      </c>
      <c r="AI124">
        <v>135</v>
      </c>
      <c r="AJ124">
        <v>130</v>
      </c>
      <c r="AK124">
        <v>0</v>
      </c>
      <c r="AL124">
        <v>0</v>
      </c>
      <c r="AM124">
        <v>0</v>
      </c>
      <c r="AN124" s="6" t="s">
        <v>531</v>
      </c>
      <c r="AO124">
        <v>140</v>
      </c>
      <c r="AP124">
        <v>111</v>
      </c>
      <c r="AQ124" s="6">
        <v>0.79285714285714282</v>
      </c>
      <c r="AR124">
        <v>69</v>
      </c>
      <c r="AS124">
        <v>67</v>
      </c>
      <c r="AT124" s="6">
        <v>0.97101449275362317</v>
      </c>
    </row>
    <row r="125" spans="1:46" x14ac:dyDescent="0.2">
      <c r="A125" t="s">
        <v>296</v>
      </c>
      <c r="B125" t="s">
        <v>315</v>
      </c>
      <c r="C125" t="s">
        <v>316</v>
      </c>
      <c r="D125" s="13">
        <v>64921879</v>
      </c>
      <c r="E125" t="s">
        <v>90</v>
      </c>
      <c r="F125">
        <v>5232</v>
      </c>
      <c r="G125">
        <v>4987</v>
      </c>
      <c r="H125" s="6">
        <v>0.95317278287461771</v>
      </c>
      <c r="I125" s="41">
        <v>120</v>
      </c>
      <c r="J125">
        <v>49</v>
      </c>
      <c r="K125">
        <v>129</v>
      </c>
      <c r="L125">
        <v>55</v>
      </c>
      <c r="M125">
        <v>5446</v>
      </c>
      <c r="N125">
        <v>574</v>
      </c>
      <c r="O125">
        <v>864</v>
      </c>
      <c r="P125">
        <v>1260</v>
      </c>
      <c r="Q125" s="6">
        <v>0.10539845758354756</v>
      </c>
      <c r="R125" s="6">
        <v>0.15864854939405068</v>
      </c>
      <c r="S125" s="6">
        <v>0.23136246786632392</v>
      </c>
      <c r="T125">
        <v>18725</v>
      </c>
      <c r="U125">
        <v>4012</v>
      </c>
      <c r="V125">
        <v>203</v>
      </c>
      <c r="W125" s="6">
        <v>5.0598205383848453E-2</v>
      </c>
      <c r="X125">
        <v>828</v>
      </c>
      <c r="Y125" s="6">
        <v>0.20638085742771686</v>
      </c>
      <c r="Z125">
        <v>976</v>
      </c>
      <c r="AA125" s="6">
        <v>0.24327018943170489</v>
      </c>
      <c r="AB125">
        <v>1608</v>
      </c>
      <c r="AC125">
        <v>324</v>
      </c>
      <c r="AD125" s="6">
        <v>0.20149253731343283</v>
      </c>
      <c r="AE125">
        <v>364</v>
      </c>
      <c r="AF125" s="6">
        <v>0.2263681592039801</v>
      </c>
      <c r="AG125">
        <v>634</v>
      </c>
      <c r="AH125" s="6">
        <v>0.39427860696517414</v>
      </c>
      <c r="AI125">
        <v>12976</v>
      </c>
      <c r="AJ125">
        <v>14188</v>
      </c>
      <c r="AK125">
        <v>1661</v>
      </c>
      <c r="AL125">
        <v>503</v>
      </c>
      <c r="AM125">
        <v>312</v>
      </c>
      <c r="AN125" s="6">
        <v>0.49066827212522579</v>
      </c>
      <c r="AO125">
        <v>15273</v>
      </c>
      <c r="AP125">
        <v>3869</v>
      </c>
      <c r="AQ125" s="6">
        <v>0.25332285732992865</v>
      </c>
      <c r="AR125">
        <v>6656</v>
      </c>
      <c r="AS125">
        <v>6446</v>
      </c>
      <c r="AT125" s="6">
        <v>0.96844951923076927</v>
      </c>
    </row>
    <row r="126" spans="1:46" x14ac:dyDescent="0.2">
      <c r="A126" t="s">
        <v>296</v>
      </c>
      <c r="B126" t="s">
        <v>317</v>
      </c>
      <c r="C126" t="s">
        <v>318</v>
      </c>
      <c r="D126" s="13">
        <v>11770688</v>
      </c>
      <c r="E126" t="s">
        <v>53</v>
      </c>
      <c r="F126">
        <v>521</v>
      </c>
      <c r="G126">
        <v>515</v>
      </c>
      <c r="H126" s="6">
        <v>0.98848368522072938</v>
      </c>
      <c r="I126" s="41">
        <v>43</v>
      </c>
      <c r="J126">
        <v>14</v>
      </c>
      <c r="K126">
        <v>105</v>
      </c>
      <c r="L126">
        <v>29</v>
      </c>
      <c r="M126">
        <v>988</v>
      </c>
      <c r="N126">
        <v>80</v>
      </c>
      <c r="O126">
        <v>107</v>
      </c>
      <c r="P126">
        <v>160</v>
      </c>
      <c r="Q126" s="6">
        <v>8.0971659919028341E-2</v>
      </c>
      <c r="R126" s="6">
        <v>0.1082995951417004</v>
      </c>
      <c r="S126" s="6">
        <v>0.16194331983805668</v>
      </c>
      <c r="T126">
        <v>2688</v>
      </c>
      <c r="U126">
        <v>400</v>
      </c>
      <c r="V126">
        <v>11</v>
      </c>
      <c r="W126" s="6">
        <v>2.75E-2</v>
      </c>
      <c r="X126">
        <v>36</v>
      </c>
      <c r="Y126" s="6">
        <v>0.09</v>
      </c>
      <c r="Z126">
        <v>44</v>
      </c>
      <c r="AA126" s="6">
        <v>0.11</v>
      </c>
      <c r="AB126">
        <v>390</v>
      </c>
      <c r="AC126">
        <v>58</v>
      </c>
      <c r="AD126" s="6">
        <v>0.14871794871794872</v>
      </c>
      <c r="AE126">
        <v>55</v>
      </c>
      <c r="AF126" s="6">
        <v>0.14102564102564102</v>
      </c>
      <c r="AG126">
        <v>105</v>
      </c>
      <c r="AH126" s="6">
        <v>0.26923076923076922</v>
      </c>
      <c r="AI126">
        <v>1614</v>
      </c>
      <c r="AJ126">
        <v>2171</v>
      </c>
      <c r="AK126">
        <v>565</v>
      </c>
      <c r="AL126">
        <v>78</v>
      </c>
      <c r="AM126">
        <v>82</v>
      </c>
      <c r="AN126" s="6">
        <v>0.2831858407079646</v>
      </c>
      <c r="AO126">
        <v>2639</v>
      </c>
      <c r="AP126">
        <v>1097</v>
      </c>
      <c r="AQ126" s="6">
        <v>0.41568776051534673</v>
      </c>
      <c r="AR126">
        <v>1231</v>
      </c>
      <c r="AS126">
        <v>1188</v>
      </c>
      <c r="AT126" s="6">
        <v>0.96506904955320882</v>
      </c>
    </row>
    <row r="127" spans="1:46" x14ac:dyDescent="0.2">
      <c r="A127" t="s">
        <v>296</v>
      </c>
      <c r="B127" t="s">
        <v>319</v>
      </c>
      <c r="C127" t="s">
        <v>320</v>
      </c>
      <c r="D127" s="13">
        <v>1022802</v>
      </c>
      <c r="E127" t="s">
        <v>53</v>
      </c>
      <c r="F127">
        <v>368</v>
      </c>
      <c r="G127">
        <v>291</v>
      </c>
      <c r="H127" s="6">
        <v>0.79076086956521741</v>
      </c>
      <c r="I127" s="41">
        <v>305</v>
      </c>
      <c r="J127">
        <v>59</v>
      </c>
      <c r="K127">
        <v>311</v>
      </c>
      <c r="L127">
        <v>69</v>
      </c>
      <c r="M127">
        <v>315</v>
      </c>
      <c r="N127">
        <v>18</v>
      </c>
      <c r="O127">
        <v>29</v>
      </c>
      <c r="P127">
        <v>40</v>
      </c>
      <c r="Q127" s="6">
        <v>5.7142857142857141E-2</v>
      </c>
      <c r="R127" s="6">
        <v>9.2063492063492069E-2</v>
      </c>
      <c r="S127" s="6">
        <v>0.12698412698412698</v>
      </c>
      <c r="T127">
        <v>1088</v>
      </c>
      <c r="U127">
        <v>660</v>
      </c>
      <c r="V127">
        <v>182</v>
      </c>
      <c r="W127" s="6">
        <v>0.27575757575757576</v>
      </c>
      <c r="X127">
        <v>208</v>
      </c>
      <c r="Y127" s="6">
        <v>0.31515151515151513</v>
      </c>
      <c r="Z127">
        <v>390</v>
      </c>
      <c r="AA127" s="6">
        <v>0.59090909090909094</v>
      </c>
      <c r="AB127">
        <v>699</v>
      </c>
      <c r="AC127">
        <v>166</v>
      </c>
      <c r="AD127" s="6">
        <v>0.2374821173104435</v>
      </c>
      <c r="AE127">
        <v>198</v>
      </c>
      <c r="AF127" s="6">
        <v>0.2832618025751073</v>
      </c>
      <c r="AG127">
        <v>364</v>
      </c>
      <c r="AH127" s="6">
        <v>0.5207439198855508</v>
      </c>
      <c r="AI127">
        <v>642</v>
      </c>
      <c r="AJ127">
        <v>666</v>
      </c>
      <c r="AK127">
        <v>112</v>
      </c>
      <c r="AL127">
        <v>45</v>
      </c>
      <c r="AM127">
        <v>38</v>
      </c>
      <c r="AN127" s="6">
        <v>0.7410714285714286</v>
      </c>
      <c r="AO127">
        <v>683</v>
      </c>
      <c r="AP127">
        <v>234</v>
      </c>
      <c r="AQ127" s="6">
        <v>0.34260614934114203</v>
      </c>
      <c r="AR127">
        <v>148</v>
      </c>
      <c r="AS127">
        <v>142</v>
      </c>
      <c r="AT127" s="6">
        <v>0.95945945945945943</v>
      </c>
    </row>
    <row r="128" spans="1:46" x14ac:dyDescent="0.2">
      <c r="A128" t="s">
        <v>296</v>
      </c>
      <c r="B128" t="s">
        <v>321</v>
      </c>
      <c r="C128" t="s">
        <v>322</v>
      </c>
      <c r="D128" s="13">
        <v>438717</v>
      </c>
      <c r="E128" t="s">
        <v>53</v>
      </c>
      <c r="F128">
        <v>244</v>
      </c>
      <c r="G128">
        <v>242</v>
      </c>
      <c r="H128" s="6">
        <v>0.99180327868852458</v>
      </c>
      <c r="I128" s="41">
        <v>33</v>
      </c>
      <c r="J128">
        <v>16</v>
      </c>
      <c r="K128">
        <v>76</v>
      </c>
      <c r="L128">
        <v>31</v>
      </c>
      <c r="M128">
        <v>1429</v>
      </c>
      <c r="N128">
        <v>528</v>
      </c>
      <c r="O128">
        <v>610</v>
      </c>
      <c r="P128">
        <v>692</v>
      </c>
      <c r="Q128" s="6">
        <v>0.36948915325402382</v>
      </c>
      <c r="R128" s="6">
        <v>0.42687193841847448</v>
      </c>
      <c r="S128" s="6">
        <v>0.4842547235829251</v>
      </c>
      <c r="T128">
        <v>1244</v>
      </c>
      <c r="U128">
        <v>38</v>
      </c>
      <c r="V128">
        <v>2</v>
      </c>
      <c r="W128" s="6">
        <v>5.2631578947368418E-2</v>
      </c>
      <c r="X128">
        <v>1</v>
      </c>
      <c r="Y128" s="6">
        <v>2.6315789473684209E-2</v>
      </c>
      <c r="Z128">
        <v>2</v>
      </c>
      <c r="AA128" s="6">
        <v>5.2631578947368418E-2</v>
      </c>
      <c r="AB128">
        <v>42</v>
      </c>
      <c r="AC128">
        <v>10</v>
      </c>
      <c r="AD128" s="6">
        <v>0.23809523809523808</v>
      </c>
      <c r="AE128">
        <v>7</v>
      </c>
      <c r="AF128" s="6">
        <v>0.16666666666666666</v>
      </c>
      <c r="AG128">
        <v>16</v>
      </c>
      <c r="AH128" s="6">
        <v>0.38095238095238093</v>
      </c>
      <c r="AI128">
        <v>751</v>
      </c>
      <c r="AJ128">
        <v>769</v>
      </c>
      <c r="AK128">
        <v>251</v>
      </c>
      <c r="AL128">
        <v>144</v>
      </c>
      <c r="AM128">
        <v>40</v>
      </c>
      <c r="AN128" s="6">
        <v>0.73306772908366535</v>
      </c>
      <c r="AO128">
        <v>1078</v>
      </c>
      <c r="AP128">
        <v>314</v>
      </c>
      <c r="AQ128" s="6">
        <v>0.29128014842300559</v>
      </c>
      <c r="AR128">
        <v>162</v>
      </c>
      <c r="AS128">
        <v>144</v>
      </c>
      <c r="AT128" s="6">
        <v>0.88888888888888884</v>
      </c>
    </row>
    <row r="129" spans="1:46" x14ac:dyDescent="0.2">
      <c r="A129" t="s">
        <v>296</v>
      </c>
      <c r="B129" t="s">
        <v>323</v>
      </c>
      <c r="C129" t="s">
        <v>324</v>
      </c>
      <c r="D129" s="13">
        <v>4411902</v>
      </c>
      <c r="E129" t="s">
        <v>53</v>
      </c>
      <c r="F129">
        <v>505</v>
      </c>
      <c r="G129">
        <v>505</v>
      </c>
      <c r="H129" s="6">
        <v>1</v>
      </c>
      <c r="I129" s="41">
        <v>57</v>
      </c>
      <c r="J129">
        <v>22</v>
      </c>
      <c r="K129">
        <v>107</v>
      </c>
      <c r="L129">
        <v>37</v>
      </c>
      <c r="M129">
        <v>493</v>
      </c>
      <c r="N129">
        <v>44</v>
      </c>
      <c r="O129">
        <v>69</v>
      </c>
      <c r="P129">
        <v>92</v>
      </c>
      <c r="Q129" s="6">
        <v>8.9249492900608518E-2</v>
      </c>
      <c r="R129" s="6">
        <v>0.13995943204868155</v>
      </c>
      <c r="S129" s="6">
        <v>0.18661257606490872</v>
      </c>
      <c r="T129">
        <v>1174</v>
      </c>
      <c r="U129">
        <v>160</v>
      </c>
      <c r="V129">
        <v>17</v>
      </c>
      <c r="W129" s="6">
        <v>0.10625</v>
      </c>
      <c r="X129">
        <v>28</v>
      </c>
      <c r="Y129" s="6">
        <v>0.17499999999999999</v>
      </c>
      <c r="Z129">
        <v>41</v>
      </c>
      <c r="AA129" s="6">
        <v>0.25624999999999998</v>
      </c>
      <c r="AB129">
        <v>49</v>
      </c>
      <c r="AC129">
        <v>14</v>
      </c>
      <c r="AD129" s="6">
        <v>0.2857142857142857</v>
      </c>
      <c r="AE129">
        <v>19</v>
      </c>
      <c r="AF129" s="6">
        <v>0.38775510204081631</v>
      </c>
      <c r="AG129">
        <v>28</v>
      </c>
      <c r="AH129" s="6">
        <v>0.5714285714285714</v>
      </c>
      <c r="AI129">
        <v>689</v>
      </c>
      <c r="AJ129">
        <v>787</v>
      </c>
      <c r="AK129">
        <v>51</v>
      </c>
      <c r="AL129">
        <v>15</v>
      </c>
      <c r="AM129">
        <v>1</v>
      </c>
      <c r="AN129" s="6">
        <v>0.31372549019607843</v>
      </c>
      <c r="AO129">
        <v>906</v>
      </c>
      <c r="AP129">
        <v>384</v>
      </c>
      <c r="AQ129" s="6">
        <v>0.42384105960264901</v>
      </c>
      <c r="AR129">
        <v>386</v>
      </c>
      <c r="AS129">
        <v>372</v>
      </c>
      <c r="AT129" s="6">
        <v>0.96373056994818651</v>
      </c>
    </row>
    <row r="130" spans="1:46" x14ac:dyDescent="0.2">
      <c r="A130" t="s">
        <v>296</v>
      </c>
      <c r="B130" t="s">
        <v>325</v>
      </c>
      <c r="C130" t="s">
        <v>326</v>
      </c>
      <c r="D130" s="13">
        <v>902088</v>
      </c>
      <c r="E130" t="s">
        <v>53</v>
      </c>
      <c r="F130">
        <v>93</v>
      </c>
      <c r="G130">
        <v>59</v>
      </c>
      <c r="H130" s="6">
        <v>0.63440860215053763</v>
      </c>
      <c r="I130" s="41">
        <v>39</v>
      </c>
      <c r="J130">
        <v>15</v>
      </c>
      <c r="K130">
        <v>126</v>
      </c>
      <c r="L130">
        <v>59</v>
      </c>
      <c r="M130">
        <v>102</v>
      </c>
      <c r="N130">
        <v>10</v>
      </c>
      <c r="O130">
        <v>15</v>
      </c>
      <c r="P130">
        <v>16</v>
      </c>
      <c r="Q130" s="6">
        <v>9.8039215686274508E-2</v>
      </c>
      <c r="R130" s="6">
        <v>0.14705882352941177</v>
      </c>
      <c r="S130" s="6">
        <v>0.15686274509803921</v>
      </c>
      <c r="T130">
        <v>282</v>
      </c>
      <c r="U130">
        <v>20</v>
      </c>
      <c r="V130">
        <v>0</v>
      </c>
      <c r="W130" s="6">
        <v>0</v>
      </c>
      <c r="X130">
        <v>6</v>
      </c>
      <c r="Y130" s="6">
        <v>0.3</v>
      </c>
      <c r="Z130">
        <v>6</v>
      </c>
      <c r="AA130" s="6">
        <v>0.3</v>
      </c>
      <c r="AB130">
        <v>64</v>
      </c>
      <c r="AC130">
        <v>8</v>
      </c>
      <c r="AD130" s="6">
        <v>0.125</v>
      </c>
      <c r="AE130">
        <v>3</v>
      </c>
      <c r="AF130" s="6">
        <v>4.6875E-2</v>
      </c>
      <c r="AG130">
        <v>10</v>
      </c>
      <c r="AH130" s="6">
        <v>0.15625</v>
      </c>
      <c r="AI130">
        <v>187</v>
      </c>
      <c r="AJ130">
        <v>254</v>
      </c>
      <c r="AK130">
        <v>0</v>
      </c>
      <c r="AL130">
        <v>0</v>
      </c>
      <c r="AM130">
        <v>0</v>
      </c>
      <c r="AN130" s="6" t="s">
        <v>531</v>
      </c>
      <c r="AO130">
        <v>312</v>
      </c>
      <c r="AP130">
        <v>177</v>
      </c>
      <c r="AQ130" s="6">
        <v>0.56730769230769229</v>
      </c>
      <c r="AR130">
        <v>38</v>
      </c>
      <c r="AS130">
        <v>37</v>
      </c>
      <c r="AT130" s="6">
        <v>0.97368421052631582</v>
      </c>
    </row>
    <row r="131" spans="1:46" x14ac:dyDescent="0.2">
      <c r="A131" t="s">
        <v>296</v>
      </c>
      <c r="B131" t="s">
        <v>327</v>
      </c>
      <c r="C131" t="s">
        <v>328</v>
      </c>
      <c r="D131" s="13">
        <v>790791</v>
      </c>
      <c r="E131" t="s">
        <v>53</v>
      </c>
      <c r="F131">
        <v>215</v>
      </c>
      <c r="G131">
        <v>96</v>
      </c>
      <c r="H131" s="6">
        <v>0.44651162790697674</v>
      </c>
      <c r="I131" s="41">
        <v>163</v>
      </c>
      <c r="J131">
        <v>89</v>
      </c>
      <c r="K131">
        <v>191</v>
      </c>
      <c r="L131">
        <v>123</v>
      </c>
      <c r="M131">
        <v>82</v>
      </c>
      <c r="N131">
        <v>0</v>
      </c>
      <c r="O131">
        <v>0</v>
      </c>
      <c r="P131">
        <v>1</v>
      </c>
      <c r="Q131" s="6">
        <v>0</v>
      </c>
      <c r="R131" s="6">
        <v>0</v>
      </c>
      <c r="S131" s="6">
        <v>1.2195121951219513E-2</v>
      </c>
      <c r="T131">
        <v>494</v>
      </c>
      <c r="U131">
        <v>31</v>
      </c>
      <c r="V131">
        <v>5</v>
      </c>
      <c r="W131" s="6">
        <v>0.16129032258064516</v>
      </c>
      <c r="X131">
        <v>4</v>
      </c>
      <c r="Y131" s="6">
        <v>0.12903225806451613</v>
      </c>
      <c r="Z131">
        <v>9</v>
      </c>
      <c r="AA131" s="6">
        <v>0.29032258064516131</v>
      </c>
      <c r="AB131">
        <v>10</v>
      </c>
      <c r="AC131">
        <v>2</v>
      </c>
      <c r="AD131" s="6">
        <v>0.2</v>
      </c>
      <c r="AE131">
        <v>3</v>
      </c>
      <c r="AF131" s="6">
        <v>0.3</v>
      </c>
      <c r="AG131">
        <v>4</v>
      </c>
      <c r="AH131" s="6">
        <v>0.4</v>
      </c>
      <c r="AI131">
        <v>224</v>
      </c>
      <c r="AJ131">
        <v>226</v>
      </c>
      <c r="AK131">
        <v>0</v>
      </c>
      <c r="AL131">
        <v>0</v>
      </c>
      <c r="AM131">
        <v>0</v>
      </c>
      <c r="AN131" s="6" t="s">
        <v>531</v>
      </c>
      <c r="AO131">
        <v>446</v>
      </c>
      <c r="AP131">
        <v>42</v>
      </c>
      <c r="AQ131" s="6">
        <v>9.417040358744394E-2</v>
      </c>
      <c r="AR131">
        <v>102</v>
      </c>
      <c r="AS131">
        <v>91</v>
      </c>
      <c r="AT131" s="6">
        <v>0.89215686274509809</v>
      </c>
    </row>
    <row r="132" spans="1:46" x14ac:dyDescent="0.2">
      <c r="A132" t="s">
        <v>296</v>
      </c>
      <c r="B132" t="s">
        <v>970</v>
      </c>
      <c r="C132" t="s">
        <v>330</v>
      </c>
      <c r="D132" s="13">
        <v>1622893</v>
      </c>
      <c r="E132" t="s">
        <v>53</v>
      </c>
      <c r="F132">
        <v>314</v>
      </c>
      <c r="G132">
        <v>314</v>
      </c>
      <c r="H132" s="6">
        <v>1</v>
      </c>
      <c r="I132" s="41">
        <v>172</v>
      </c>
      <c r="J132">
        <v>76</v>
      </c>
      <c r="K132">
        <v>188</v>
      </c>
      <c r="L132">
        <v>92</v>
      </c>
      <c r="M132">
        <v>200</v>
      </c>
      <c r="N132">
        <v>33</v>
      </c>
      <c r="O132">
        <v>39</v>
      </c>
      <c r="P132">
        <v>48</v>
      </c>
      <c r="Q132" s="6">
        <v>0.16500000000000001</v>
      </c>
      <c r="R132" s="6">
        <v>0.19500000000000001</v>
      </c>
      <c r="S132" s="6">
        <v>0.24</v>
      </c>
      <c r="T132">
        <v>1772</v>
      </c>
      <c r="U132">
        <v>57</v>
      </c>
      <c r="V132">
        <v>4</v>
      </c>
      <c r="W132" s="6">
        <v>7.0175438596491224E-2</v>
      </c>
      <c r="X132">
        <v>11</v>
      </c>
      <c r="Y132" s="6">
        <v>0.19298245614035087</v>
      </c>
      <c r="Z132">
        <v>14</v>
      </c>
      <c r="AA132" s="6">
        <v>0.24561403508771928</v>
      </c>
      <c r="AB132">
        <v>77</v>
      </c>
      <c r="AC132">
        <v>21</v>
      </c>
      <c r="AD132" s="6">
        <v>0.27272727272727271</v>
      </c>
      <c r="AE132">
        <v>13</v>
      </c>
      <c r="AF132" s="6">
        <v>0.16883116883116883</v>
      </c>
      <c r="AG132">
        <v>29</v>
      </c>
      <c r="AH132" s="6">
        <v>0.37662337662337664</v>
      </c>
      <c r="AI132">
        <v>1049</v>
      </c>
      <c r="AJ132">
        <v>1097</v>
      </c>
      <c r="AK132">
        <v>0</v>
      </c>
      <c r="AL132">
        <v>0</v>
      </c>
      <c r="AM132">
        <v>0</v>
      </c>
      <c r="AN132" s="6" t="s">
        <v>531</v>
      </c>
      <c r="AO132">
        <v>1195</v>
      </c>
      <c r="AP132">
        <v>327</v>
      </c>
      <c r="AQ132" s="6">
        <v>0.27364016736401675</v>
      </c>
      <c r="AR132">
        <v>211</v>
      </c>
      <c r="AS132">
        <v>163</v>
      </c>
      <c r="AT132" s="6">
        <v>0.77251184834123221</v>
      </c>
    </row>
    <row r="133" spans="1:46" x14ac:dyDescent="0.2">
      <c r="A133" t="s">
        <v>296</v>
      </c>
      <c r="B133" t="s">
        <v>971</v>
      </c>
      <c r="C133" t="s">
        <v>332</v>
      </c>
      <c r="D133" s="13">
        <v>943042</v>
      </c>
      <c r="E133" t="s">
        <v>53</v>
      </c>
      <c r="F133">
        <v>274</v>
      </c>
      <c r="G133">
        <v>157</v>
      </c>
      <c r="H133" s="6">
        <v>0.57299270072992703</v>
      </c>
      <c r="I133" s="41">
        <v>133</v>
      </c>
      <c r="J133">
        <v>45</v>
      </c>
      <c r="K133">
        <v>194</v>
      </c>
      <c r="L133">
        <v>117</v>
      </c>
      <c r="M133">
        <v>220</v>
      </c>
      <c r="N133">
        <v>12</v>
      </c>
      <c r="O133">
        <v>18</v>
      </c>
      <c r="P133">
        <v>21</v>
      </c>
      <c r="Q133" s="6">
        <v>5.4545454545454543E-2</v>
      </c>
      <c r="R133" s="6">
        <v>8.1818181818181818E-2</v>
      </c>
      <c r="S133" s="6">
        <v>9.5454545454545459E-2</v>
      </c>
      <c r="T133">
        <v>431</v>
      </c>
      <c r="U133">
        <v>27</v>
      </c>
      <c r="V133">
        <v>0</v>
      </c>
      <c r="W133" s="6">
        <v>0</v>
      </c>
      <c r="X133">
        <v>1</v>
      </c>
      <c r="Y133" s="6">
        <v>3.7037037037037035E-2</v>
      </c>
      <c r="Z133">
        <v>1</v>
      </c>
      <c r="AA133" s="6">
        <v>3.7037037037037035E-2</v>
      </c>
      <c r="AB133">
        <v>47</v>
      </c>
      <c r="AC133">
        <v>7</v>
      </c>
      <c r="AD133" s="6">
        <v>0.14893617021276595</v>
      </c>
      <c r="AE133">
        <v>7</v>
      </c>
      <c r="AF133" s="6">
        <v>0.14893617021276595</v>
      </c>
      <c r="AG133">
        <v>13</v>
      </c>
      <c r="AH133" s="6">
        <v>0.27659574468085107</v>
      </c>
      <c r="AI133">
        <v>275</v>
      </c>
      <c r="AJ133">
        <v>277</v>
      </c>
      <c r="AK133">
        <v>23</v>
      </c>
      <c r="AL133">
        <v>3</v>
      </c>
      <c r="AM133">
        <v>18</v>
      </c>
      <c r="AN133" s="6">
        <v>0.91304347826086951</v>
      </c>
      <c r="AO133">
        <v>287</v>
      </c>
      <c r="AP133">
        <v>147</v>
      </c>
      <c r="AQ133" s="6">
        <v>0.51219512195121952</v>
      </c>
      <c r="AR133">
        <v>46</v>
      </c>
      <c r="AS133">
        <v>41</v>
      </c>
      <c r="AT133" s="6">
        <v>0.89130434782608692</v>
      </c>
    </row>
    <row r="134" spans="1:46" x14ac:dyDescent="0.2">
      <c r="A134" t="s">
        <v>296</v>
      </c>
      <c r="B134" t="s">
        <v>333</v>
      </c>
      <c r="C134" t="s">
        <v>334</v>
      </c>
      <c r="D134" s="13">
        <v>650720</v>
      </c>
      <c r="E134" t="s">
        <v>53</v>
      </c>
      <c r="F134">
        <v>146</v>
      </c>
      <c r="G134">
        <v>62</v>
      </c>
      <c r="H134" s="6">
        <v>0.42465753424657532</v>
      </c>
      <c r="I134" s="41">
        <v>37</v>
      </c>
      <c r="J134">
        <v>14</v>
      </c>
      <c r="K134">
        <v>51</v>
      </c>
      <c r="L134">
        <v>18</v>
      </c>
      <c r="M134">
        <v>251</v>
      </c>
      <c r="N134">
        <v>16</v>
      </c>
      <c r="O134">
        <v>36</v>
      </c>
      <c r="P134">
        <v>53</v>
      </c>
      <c r="Q134" s="6">
        <v>6.3745019920318724E-2</v>
      </c>
      <c r="R134" s="6">
        <v>0.14342629482071714</v>
      </c>
      <c r="S134" s="6">
        <v>0.21115537848605578</v>
      </c>
      <c r="T134">
        <v>527</v>
      </c>
      <c r="U134">
        <v>8</v>
      </c>
      <c r="V134">
        <v>0</v>
      </c>
      <c r="W134" s="6">
        <v>0</v>
      </c>
      <c r="X134">
        <v>0</v>
      </c>
      <c r="Y134" s="6">
        <v>0</v>
      </c>
      <c r="Z134">
        <v>0</v>
      </c>
      <c r="AA134" s="6">
        <v>0</v>
      </c>
      <c r="AB134">
        <v>19</v>
      </c>
      <c r="AC134">
        <v>5</v>
      </c>
      <c r="AD134" s="6">
        <v>0.26315789473684209</v>
      </c>
      <c r="AE134">
        <v>4</v>
      </c>
      <c r="AF134" s="6">
        <v>0.21052631578947367</v>
      </c>
      <c r="AG134">
        <v>8</v>
      </c>
      <c r="AH134" s="6">
        <v>0.42105263157894735</v>
      </c>
      <c r="AI134">
        <v>389</v>
      </c>
      <c r="AJ134">
        <v>441</v>
      </c>
      <c r="AK134">
        <v>0</v>
      </c>
      <c r="AL134">
        <v>0</v>
      </c>
      <c r="AM134">
        <v>0</v>
      </c>
      <c r="AN134" s="6" t="s">
        <v>531</v>
      </c>
      <c r="AO134">
        <v>477</v>
      </c>
      <c r="AP134">
        <v>198</v>
      </c>
      <c r="AQ134" s="6">
        <v>0.41509433962264153</v>
      </c>
      <c r="AR134">
        <v>126</v>
      </c>
      <c r="AS134">
        <v>123</v>
      </c>
      <c r="AT134" s="6">
        <v>0.97619047619047616</v>
      </c>
    </row>
    <row r="135" spans="1:46" x14ac:dyDescent="0.2">
      <c r="A135" t="s">
        <v>296</v>
      </c>
      <c r="B135" t="s">
        <v>335</v>
      </c>
      <c r="C135" t="s">
        <v>336</v>
      </c>
      <c r="D135" s="13">
        <v>842336</v>
      </c>
      <c r="E135" t="s">
        <v>53</v>
      </c>
      <c r="F135">
        <v>332</v>
      </c>
      <c r="G135">
        <v>195</v>
      </c>
      <c r="H135" s="6">
        <v>0.58734939759036142</v>
      </c>
      <c r="I135" s="41">
        <v>45</v>
      </c>
      <c r="J135">
        <v>25</v>
      </c>
      <c r="K135">
        <v>79</v>
      </c>
      <c r="L135">
        <v>27</v>
      </c>
      <c r="M135">
        <v>340</v>
      </c>
      <c r="N135">
        <v>23</v>
      </c>
      <c r="O135">
        <v>34</v>
      </c>
      <c r="P135">
        <v>46</v>
      </c>
      <c r="Q135" s="6">
        <v>6.7647058823529407E-2</v>
      </c>
      <c r="R135" s="6">
        <v>0.1</v>
      </c>
      <c r="S135" s="6">
        <v>0.13529411764705881</v>
      </c>
      <c r="T135">
        <v>925</v>
      </c>
      <c r="U135">
        <v>21</v>
      </c>
      <c r="V135">
        <v>0</v>
      </c>
      <c r="W135" s="6">
        <v>0</v>
      </c>
      <c r="X135">
        <v>0</v>
      </c>
      <c r="Y135" s="6">
        <v>0</v>
      </c>
      <c r="Z135">
        <v>0</v>
      </c>
      <c r="AA135" s="6">
        <v>0</v>
      </c>
      <c r="AB135">
        <v>20</v>
      </c>
      <c r="AC135">
        <v>0</v>
      </c>
      <c r="AD135" s="6">
        <v>0</v>
      </c>
      <c r="AE135">
        <v>1</v>
      </c>
      <c r="AF135" s="6">
        <v>0.05</v>
      </c>
      <c r="AG135">
        <v>1</v>
      </c>
      <c r="AH135" s="6">
        <v>0.05</v>
      </c>
      <c r="AI135">
        <v>682</v>
      </c>
      <c r="AJ135">
        <v>738</v>
      </c>
      <c r="AK135">
        <v>0</v>
      </c>
      <c r="AL135">
        <v>0</v>
      </c>
      <c r="AM135">
        <v>0</v>
      </c>
      <c r="AN135" s="6" t="s">
        <v>531</v>
      </c>
      <c r="AO135">
        <v>790</v>
      </c>
      <c r="AP135">
        <v>258</v>
      </c>
      <c r="AQ135" s="6">
        <v>0.32658227848101268</v>
      </c>
      <c r="AR135">
        <v>114</v>
      </c>
      <c r="AS135">
        <v>105</v>
      </c>
      <c r="AT135" s="6">
        <v>0.92105263157894735</v>
      </c>
    </row>
    <row r="136" spans="1:46" x14ac:dyDescent="0.2">
      <c r="A136" t="s">
        <v>337</v>
      </c>
      <c r="B136" t="s">
        <v>338</v>
      </c>
      <c r="C136" t="s">
        <v>339</v>
      </c>
      <c r="D136" s="13">
        <v>1435007</v>
      </c>
      <c r="F136">
        <v>0</v>
      </c>
      <c r="G136">
        <v>0</v>
      </c>
      <c r="H136" s="6" t="s">
        <v>531</v>
      </c>
      <c r="I136" s="41">
        <v>31</v>
      </c>
      <c r="J136">
        <v>11</v>
      </c>
      <c r="K136">
        <v>120</v>
      </c>
      <c r="L136">
        <v>43</v>
      </c>
      <c r="M136">
        <v>507</v>
      </c>
      <c r="N136">
        <v>47</v>
      </c>
      <c r="O136">
        <v>77</v>
      </c>
      <c r="P136">
        <v>117</v>
      </c>
      <c r="Q136" s="6">
        <v>9.270216962524655E-2</v>
      </c>
      <c r="R136" s="6">
        <v>0.15187376725838264</v>
      </c>
      <c r="S136" s="6">
        <v>0.23076923076923078</v>
      </c>
      <c r="T136">
        <v>1386</v>
      </c>
      <c r="U136">
        <v>118</v>
      </c>
      <c r="V136">
        <v>1</v>
      </c>
      <c r="W136" s="6">
        <v>8.4745762711864406E-3</v>
      </c>
      <c r="X136">
        <v>21</v>
      </c>
      <c r="Y136" s="6">
        <v>0.17796610169491525</v>
      </c>
      <c r="Z136">
        <v>22</v>
      </c>
      <c r="AA136" s="6">
        <v>0.1864406779661017</v>
      </c>
      <c r="AB136">
        <v>340</v>
      </c>
      <c r="AC136">
        <v>67</v>
      </c>
      <c r="AD136" s="6">
        <v>0.19705882352941176</v>
      </c>
      <c r="AE136">
        <v>23</v>
      </c>
      <c r="AF136" s="6">
        <v>6.7647058823529407E-2</v>
      </c>
      <c r="AG136">
        <v>89</v>
      </c>
      <c r="AH136" s="6">
        <v>0.26176470588235295</v>
      </c>
      <c r="AI136">
        <v>851</v>
      </c>
      <c r="AJ136">
        <v>867</v>
      </c>
      <c r="AK136">
        <v>280</v>
      </c>
      <c r="AL136">
        <v>31</v>
      </c>
      <c r="AM136">
        <v>136</v>
      </c>
      <c r="AN136" s="6">
        <v>0.59642857142857142</v>
      </c>
      <c r="AO136">
        <v>1084</v>
      </c>
      <c r="AP136">
        <v>300</v>
      </c>
      <c r="AQ136" s="6">
        <v>0.2767527675276753</v>
      </c>
      <c r="AR136">
        <v>205</v>
      </c>
      <c r="AS136">
        <v>195</v>
      </c>
      <c r="AT136" s="6">
        <v>0.95121951219512191</v>
      </c>
    </row>
    <row r="137" spans="1:46" x14ac:dyDescent="0.2">
      <c r="A137" t="s">
        <v>337</v>
      </c>
      <c r="B137" t="s">
        <v>340</v>
      </c>
      <c r="C137" t="s">
        <v>341</v>
      </c>
      <c r="D137" s="13">
        <v>11424156</v>
      </c>
      <c r="E137" t="s">
        <v>56</v>
      </c>
      <c r="F137">
        <v>3652</v>
      </c>
      <c r="G137">
        <v>2382</v>
      </c>
      <c r="H137" s="6">
        <v>0.65224534501642939</v>
      </c>
      <c r="I137" s="41">
        <v>53</v>
      </c>
      <c r="J137">
        <v>28</v>
      </c>
      <c r="K137">
        <v>94</v>
      </c>
      <c r="L137">
        <v>40</v>
      </c>
      <c r="M137">
        <v>4634</v>
      </c>
      <c r="N137">
        <v>372</v>
      </c>
      <c r="O137">
        <v>629</v>
      </c>
      <c r="P137">
        <v>872</v>
      </c>
      <c r="Q137" s="6">
        <v>8.0276219249028918E-2</v>
      </c>
      <c r="R137" s="6">
        <v>0.1357358653431161</v>
      </c>
      <c r="S137" s="6">
        <v>0.18817436340094951</v>
      </c>
      <c r="T137">
        <v>9018</v>
      </c>
      <c r="U137">
        <v>962</v>
      </c>
      <c r="V137">
        <v>48</v>
      </c>
      <c r="W137" s="6">
        <v>4.9896049896049899E-2</v>
      </c>
      <c r="X137">
        <v>139</v>
      </c>
      <c r="Y137" s="6">
        <v>0.1444906444906445</v>
      </c>
      <c r="Z137">
        <v>179</v>
      </c>
      <c r="AA137" s="6">
        <v>0.18607068607068608</v>
      </c>
      <c r="AB137">
        <v>1400</v>
      </c>
      <c r="AC137">
        <v>310</v>
      </c>
      <c r="AD137" s="6">
        <v>0.22142857142857142</v>
      </c>
      <c r="AE137">
        <v>204</v>
      </c>
      <c r="AF137" s="6">
        <v>0.14571428571428571</v>
      </c>
      <c r="AG137">
        <v>486</v>
      </c>
      <c r="AH137" s="6">
        <v>0.34714285714285714</v>
      </c>
      <c r="AI137">
        <v>6109</v>
      </c>
      <c r="AJ137">
        <v>7732</v>
      </c>
      <c r="AK137">
        <v>2264</v>
      </c>
      <c r="AL137">
        <v>561</v>
      </c>
      <c r="AM137">
        <v>287</v>
      </c>
      <c r="AN137" s="6">
        <v>0.37455830388692579</v>
      </c>
      <c r="AO137">
        <v>8594</v>
      </c>
      <c r="AP137">
        <v>3984</v>
      </c>
      <c r="AQ137" s="6">
        <v>0.4635792413311613</v>
      </c>
      <c r="AR137">
        <v>2479</v>
      </c>
      <c r="AS137">
        <v>2344</v>
      </c>
      <c r="AT137" s="6">
        <v>0.94554255748285598</v>
      </c>
    </row>
    <row r="138" spans="1:46" x14ac:dyDescent="0.2">
      <c r="A138" t="s">
        <v>337</v>
      </c>
      <c r="B138" t="s">
        <v>342</v>
      </c>
      <c r="C138" t="s">
        <v>343</v>
      </c>
      <c r="D138" s="13">
        <v>5030641</v>
      </c>
      <c r="E138" t="s">
        <v>90</v>
      </c>
      <c r="F138">
        <v>1356</v>
      </c>
      <c r="G138">
        <v>680</v>
      </c>
      <c r="H138" s="6">
        <v>0.50147492625368728</v>
      </c>
      <c r="I138" s="41">
        <v>49</v>
      </c>
      <c r="J138">
        <v>27</v>
      </c>
      <c r="K138">
        <v>107</v>
      </c>
      <c r="L138">
        <v>38</v>
      </c>
      <c r="M138">
        <v>1298</v>
      </c>
      <c r="N138">
        <v>86</v>
      </c>
      <c r="O138">
        <v>154</v>
      </c>
      <c r="P138">
        <v>243</v>
      </c>
      <c r="Q138" s="6">
        <v>6.6255778120184905E-2</v>
      </c>
      <c r="R138" s="6">
        <v>0.11864406779661017</v>
      </c>
      <c r="S138" s="6">
        <v>0.187211093990755</v>
      </c>
      <c r="T138">
        <v>3467</v>
      </c>
      <c r="U138">
        <v>384</v>
      </c>
      <c r="V138">
        <v>20</v>
      </c>
      <c r="W138" s="6">
        <v>5.2083333333333336E-2</v>
      </c>
      <c r="X138">
        <v>44</v>
      </c>
      <c r="Y138" s="6">
        <v>0.11458333333333333</v>
      </c>
      <c r="Z138">
        <v>61</v>
      </c>
      <c r="AA138" s="6">
        <v>0.15885416666666666</v>
      </c>
      <c r="AB138">
        <v>144</v>
      </c>
      <c r="AC138">
        <v>24</v>
      </c>
      <c r="AD138" s="6">
        <v>0.16666666666666666</v>
      </c>
      <c r="AE138">
        <v>47</v>
      </c>
      <c r="AF138" s="6">
        <v>0.3263888888888889</v>
      </c>
      <c r="AG138">
        <v>68</v>
      </c>
      <c r="AH138" s="6">
        <v>0.47222222222222221</v>
      </c>
      <c r="AI138">
        <v>2406</v>
      </c>
      <c r="AJ138">
        <v>2759</v>
      </c>
      <c r="AK138">
        <v>205</v>
      </c>
      <c r="AL138">
        <v>17</v>
      </c>
      <c r="AM138">
        <v>44</v>
      </c>
      <c r="AN138" s="6">
        <v>0.29756097560975608</v>
      </c>
      <c r="AO138">
        <v>3044</v>
      </c>
      <c r="AP138">
        <v>1382</v>
      </c>
      <c r="AQ138" s="6">
        <v>0.45400788436268069</v>
      </c>
      <c r="AR138">
        <v>797</v>
      </c>
      <c r="AS138">
        <v>761</v>
      </c>
      <c r="AT138" s="6">
        <v>0.95483061480552067</v>
      </c>
    </row>
    <row r="139" spans="1:46" x14ac:dyDescent="0.2">
      <c r="A139" t="s">
        <v>344</v>
      </c>
      <c r="B139" t="s">
        <v>345</v>
      </c>
      <c r="C139" t="s">
        <v>346</v>
      </c>
      <c r="D139" s="13">
        <v>2479662</v>
      </c>
      <c r="E139" t="s">
        <v>90</v>
      </c>
      <c r="F139">
        <v>424</v>
      </c>
      <c r="G139">
        <v>384</v>
      </c>
      <c r="H139" s="6">
        <v>0.90566037735849059</v>
      </c>
      <c r="I139" s="41">
        <v>65</v>
      </c>
      <c r="J139">
        <v>29</v>
      </c>
      <c r="K139">
        <v>79</v>
      </c>
      <c r="L139">
        <v>39</v>
      </c>
      <c r="M139">
        <v>835</v>
      </c>
      <c r="N139">
        <v>115</v>
      </c>
      <c r="O139">
        <v>163</v>
      </c>
      <c r="P139">
        <v>210</v>
      </c>
      <c r="Q139" s="6">
        <v>0.1377245508982036</v>
      </c>
      <c r="R139" s="6">
        <v>0.19520958083832335</v>
      </c>
      <c r="S139" s="6">
        <v>0.25149700598802394</v>
      </c>
      <c r="T139">
        <v>2894</v>
      </c>
      <c r="U139">
        <v>131</v>
      </c>
      <c r="V139">
        <v>5</v>
      </c>
      <c r="W139" s="6">
        <v>3.8167938931297711E-2</v>
      </c>
      <c r="X139">
        <v>9</v>
      </c>
      <c r="Y139" s="6">
        <v>6.8702290076335881E-2</v>
      </c>
      <c r="Z139">
        <v>12</v>
      </c>
      <c r="AA139" s="6">
        <v>9.1603053435114504E-2</v>
      </c>
      <c r="AB139">
        <v>277</v>
      </c>
      <c r="AC139">
        <v>63</v>
      </c>
      <c r="AD139" s="6">
        <v>0.22743682310469315</v>
      </c>
      <c r="AE139">
        <v>39</v>
      </c>
      <c r="AF139" s="6">
        <v>0.1407942238267148</v>
      </c>
      <c r="AG139">
        <v>93</v>
      </c>
      <c r="AH139" s="6">
        <v>0.33574007220216606</v>
      </c>
      <c r="AI139">
        <v>2091</v>
      </c>
      <c r="AJ139">
        <v>2384</v>
      </c>
      <c r="AK139">
        <v>541</v>
      </c>
      <c r="AL139">
        <v>126</v>
      </c>
      <c r="AM139">
        <v>55</v>
      </c>
      <c r="AN139" s="6">
        <v>0.3345656192236599</v>
      </c>
      <c r="AO139">
        <v>2626</v>
      </c>
      <c r="AP139">
        <v>1169</v>
      </c>
      <c r="AQ139" s="6">
        <v>0.44516374714394519</v>
      </c>
      <c r="AR139">
        <v>409</v>
      </c>
      <c r="AS139">
        <v>346</v>
      </c>
      <c r="AT139" s="6">
        <v>0.84596577017114916</v>
      </c>
    </row>
    <row r="140" spans="1:46" x14ac:dyDescent="0.2">
      <c r="A140" t="s">
        <v>344</v>
      </c>
      <c r="B140" t="s">
        <v>347</v>
      </c>
      <c r="C140" t="s">
        <v>348</v>
      </c>
      <c r="D140" s="13">
        <v>1780468</v>
      </c>
      <c r="E140" t="s">
        <v>53</v>
      </c>
      <c r="F140">
        <v>414</v>
      </c>
      <c r="G140">
        <v>263</v>
      </c>
      <c r="H140" s="6">
        <v>0.63526570048309183</v>
      </c>
      <c r="I140" s="41">
        <v>684</v>
      </c>
      <c r="J140">
        <v>534</v>
      </c>
      <c r="K140">
        <v>668</v>
      </c>
      <c r="L140">
        <v>520</v>
      </c>
      <c r="M140">
        <v>2</v>
      </c>
      <c r="N140">
        <v>0</v>
      </c>
      <c r="O140">
        <v>0</v>
      </c>
      <c r="P140">
        <v>0</v>
      </c>
      <c r="Q140" s="6">
        <v>0</v>
      </c>
      <c r="R140" s="6">
        <v>0</v>
      </c>
      <c r="S140" s="6">
        <v>0</v>
      </c>
      <c r="T140">
        <v>334</v>
      </c>
      <c r="U140">
        <v>193</v>
      </c>
      <c r="V140">
        <v>3</v>
      </c>
      <c r="W140" s="6">
        <v>1.5544041450777202E-2</v>
      </c>
      <c r="X140">
        <v>2</v>
      </c>
      <c r="Y140" s="6">
        <v>1.0362694300518135E-2</v>
      </c>
      <c r="Z140">
        <v>3</v>
      </c>
      <c r="AA140" s="6">
        <v>1.5544041450777202E-2</v>
      </c>
      <c r="AB140">
        <v>89</v>
      </c>
      <c r="AC140">
        <v>17</v>
      </c>
      <c r="AD140" s="6">
        <v>0.19101123595505617</v>
      </c>
      <c r="AE140">
        <v>10</v>
      </c>
      <c r="AF140" s="6">
        <v>0.11235955056179775</v>
      </c>
      <c r="AG140">
        <v>22</v>
      </c>
      <c r="AH140" s="6">
        <v>0.24719101123595505</v>
      </c>
      <c r="AI140">
        <v>0</v>
      </c>
      <c r="AJ140">
        <v>164</v>
      </c>
      <c r="AK140">
        <v>71</v>
      </c>
      <c r="AL140">
        <v>6</v>
      </c>
      <c r="AM140">
        <v>32</v>
      </c>
      <c r="AN140" s="6">
        <v>0.53521126760563376</v>
      </c>
      <c r="AO140">
        <v>14</v>
      </c>
      <c r="AP140">
        <v>7</v>
      </c>
      <c r="AQ140" s="6">
        <v>0.5</v>
      </c>
      <c r="AR140">
        <v>493</v>
      </c>
      <c r="AS140">
        <v>448</v>
      </c>
      <c r="AT140" s="6">
        <v>0.90872210953346855</v>
      </c>
    </row>
    <row r="141" spans="1:46" x14ac:dyDescent="0.2">
      <c r="A141" t="s">
        <v>344</v>
      </c>
      <c r="B141" t="s">
        <v>972</v>
      </c>
      <c r="C141" t="s">
        <v>350</v>
      </c>
      <c r="D141" s="13">
        <v>677397</v>
      </c>
      <c r="E141" t="s">
        <v>53</v>
      </c>
      <c r="F141">
        <v>85</v>
      </c>
      <c r="G141">
        <v>85</v>
      </c>
      <c r="H141" s="6">
        <v>1</v>
      </c>
      <c r="I141" s="41">
        <v>100</v>
      </c>
      <c r="J141">
        <v>63</v>
      </c>
      <c r="K141">
        <v>104</v>
      </c>
      <c r="L141">
        <v>53</v>
      </c>
      <c r="M141">
        <v>219</v>
      </c>
      <c r="N141">
        <v>25</v>
      </c>
      <c r="O141">
        <v>31</v>
      </c>
      <c r="P141">
        <v>33</v>
      </c>
      <c r="Q141" s="6">
        <v>0.11415525114155251</v>
      </c>
      <c r="R141" s="6">
        <v>0.14155251141552511</v>
      </c>
      <c r="S141" s="6">
        <v>0.15068493150684931</v>
      </c>
      <c r="T141">
        <v>126</v>
      </c>
      <c r="U141">
        <v>50</v>
      </c>
      <c r="V141">
        <v>16</v>
      </c>
      <c r="W141" s="6">
        <v>0.32</v>
      </c>
      <c r="X141">
        <v>15</v>
      </c>
      <c r="Y141" s="6">
        <v>0.3</v>
      </c>
      <c r="Z141">
        <v>24</v>
      </c>
      <c r="AA141" s="6">
        <v>0.48</v>
      </c>
      <c r="AB141">
        <v>231</v>
      </c>
      <c r="AC141">
        <v>46</v>
      </c>
      <c r="AD141" s="6">
        <v>0.19913419913419914</v>
      </c>
      <c r="AE141">
        <v>19</v>
      </c>
      <c r="AF141" s="6">
        <v>8.2251082251082255E-2</v>
      </c>
      <c r="AG141">
        <v>54</v>
      </c>
      <c r="AH141" s="6">
        <v>0.23376623376623376</v>
      </c>
      <c r="AI141">
        <v>64</v>
      </c>
      <c r="AJ141">
        <v>171</v>
      </c>
      <c r="AK141">
        <v>29</v>
      </c>
      <c r="AL141">
        <v>9</v>
      </c>
      <c r="AM141">
        <v>16</v>
      </c>
      <c r="AN141" s="6">
        <v>0.86206896551724133</v>
      </c>
      <c r="AO141">
        <v>147</v>
      </c>
      <c r="AP141">
        <v>74</v>
      </c>
      <c r="AQ141" s="6">
        <v>0.50340136054421769</v>
      </c>
      <c r="AR141">
        <v>188</v>
      </c>
      <c r="AS141">
        <v>149</v>
      </c>
      <c r="AT141" s="6">
        <v>0.79255319148936165</v>
      </c>
    </row>
    <row r="142" spans="1:46" x14ac:dyDescent="0.2">
      <c r="A142" t="s">
        <v>344</v>
      </c>
      <c r="B142" t="s">
        <v>351</v>
      </c>
      <c r="C142" t="s">
        <v>352</v>
      </c>
      <c r="D142" s="13">
        <v>2594677</v>
      </c>
      <c r="E142" t="s">
        <v>56</v>
      </c>
      <c r="F142">
        <v>820</v>
      </c>
      <c r="G142">
        <v>534</v>
      </c>
      <c r="H142" s="6">
        <v>0.65121951219512197</v>
      </c>
      <c r="I142" s="41">
        <v>243</v>
      </c>
      <c r="J142">
        <v>25</v>
      </c>
      <c r="K142">
        <v>284</v>
      </c>
      <c r="L142">
        <v>29</v>
      </c>
      <c r="M142">
        <v>1550</v>
      </c>
      <c r="N142">
        <v>178</v>
      </c>
      <c r="O142">
        <v>256</v>
      </c>
      <c r="P142">
        <v>346</v>
      </c>
      <c r="Q142" s="6">
        <v>0.11483870967741935</v>
      </c>
      <c r="R142" s="6">
        <v>0.16516129032258065</v>
      </c>
      <c r="S142" s="6">
        <v>0.22322580645161291</v>
      </c>
      <c r="T142">
        <v>1766</v>
      </c>
      <c r="U142">
        <v>639</v>
      </c>
      <c r="V142">
        <v>23</v>
      </c>
      <c r="W142" s="6">
        <v>3.5993740219092331E-2</v>
      </c>
      <c r="X142">
        <v>28</v>
      </c>
      <c r="Y142" s="6">
        <v>4.3818466353677622E-2</v>
      </c>
      <c r="Z142">
        <v>49</v>
      </c>
      <c r="AA142" s="6">
        <v>7.6682316118935834E-2</v>
      </c>
      <c r="AB142">
        <v>1967</v>
      </c>
      <c r="AC142">
        <v>450</v>
      </c>
      <c r="AD142" s="6">
        <v>0.22877478393492628</v>
      </c>
      <c r="AE142">
        <v>123</v>
      </c>
      <c r="AF142" s="6">
        <v>6.2531774275546514E-2</v>
      </c>
      <c r="AG142">
        <v>540</v>
      </c>
      <c r="AH142" s="6">
        <v>0.27452974072191155</v>
      </c>
      <c r="AI142">
        <v>1224</v>
      </c>
      <c r="AJ142">
        <v>1282</v>
      </c>
      <c r="AK142">
        <v>177</v>
      </c>
      <c r="AL142">
        <v>34</v>
      </c>
      <c r="AM142">
        <v>93</v>
      </c>
      <c r="AN142" s="6">
        <v>0.71751412429378536</v>
      </c>
      <c r="AO142">
        <v>1795</v>
      </c>
      <c r="AP142">
        <v>1069</v>
      </c>
      <c r="AQ142" s="6">
        <v>0.59554317548746516</v>
      </c>
      <c r="AR142">
        <v>130</v>
      </c>
      <c r="AS142">
        <v>104</v>
      </c>
      <c r="AT142" s="6">
        <v>0.8</v>
      </c>
    </row>
    <row r="143" spans="1:46" x14ac:dyDescent="0.2">
      <c r="A143" t="s">
        <v>353</v>
      </c>
      <c r="B143" t="s">
        <v>354</v>
      </c>
      <c r="C143" t="s">
        <v>355</v>
      </c>
      <c r="D143" s="13">
        <v>8113444</v>
      </c>
      <c r="E143" t="s">
        <v>56</v>
      </c>
      <c r="F143">
        <v>1289</v>
      </c>
      <c r="G143">
        <v>801</v>
      </c>
      <c r="H143" s="6">
        <v>0.62141194724592708</v>
      </c>
      <c r="I143" s="41">
        <v>39</v>
      </c>
      <c r="J143">
        <v>19</v>
      </c>
      <c r="K143">
        <v>78</v>
      </c>
      <c r="L143">
        <v>30</v>
      </c>
      <c r="M143">
        <v>2853</v>
      </c>
      <c r="N143">
        <v>129</v>
      </c>
      <c r="O143">
        <v>233</v>
      </c>
      <c r="P143">
        <v>351</v>
      </c>
      <c r="Q143" s="6">
        <v>4.5215562565720298E-2</v>
      </c>
      <c r="R143" s="6">
        <v>8.1668419207851381E-2</v>
      </c>
      <c r="S143" s="6">
        <v>0.12302839116719243</v>
      </c>
      <c r="T143">
        <v>3759</v>
      </c>
      <c r="U143">
        <v>389</v>
      </c>
      <c r="V143">
        <v>22</v>
      </c>
      <c r="W143" s="6">
        <v>5.6555269922879174E-2</v>
      </c>
      <c r="X143">
        <v>51</v>
      </c>
      <c r="Y143" s="6">
        <v>0.13110539845758354</v>
      </c>
      <c r="Z143">
        <v>68</v>
      </c>
      <c r="AA143" s="6">
        <v>0.17480719794344474</v>
      </c>
      <c r="AB143">
        <v>483</v>
      </c>
      <c r="AC143">
        <v>100</v>
      </c>
      <c r="AD143" s="6">
        <v>0.20703933747412009</v>
      </c>
      <c r="AE143">
        <v>73</v>
      </c>
      <c r="AF143" s="6">
        <v>0.15113871635610765</v>
      </c>
      <c r="AG143">
        <v>167</v>
      </c>
      <c r="AH143" s="6">
        <v>0.34575569358178054</v>
      </c>
      <c r="AI143">
        <v>2799</v>
      </c>
      <c r="AJ143">
        <v>4018</v>
      </c>
      <c r="AK143">
        <v>49</v>
      </c>
      <c r="AL143">
        <v>8</v>
      </c>
      <c r="AM143">
        <v>21</v>
      </c>
      <c r="AN143" s="6">
        <v>0.59183673469387754</v>
      </c>
      <c r="AO143">
        <v>4106</v>
      </c>
      <c r="AP143">
        <v>2419</v>
      </c>
      <c r="AQ143" s="6">
        <v>0.58913784705309302</v>
      </c>
      <c r="AR143">
        <v>1130</v>
      </c>
      <c r="AS143">
        <v>1030</v>
      </c>
      <c r="AT143" s="6">
        <v>0.91150442477876104</v>
      </c>
    </row>
    <row r="144" spans="1:46" x14ac:dyDescent="0.2">
      <c r="A144" t="s">
        <v>353</v>
      </c>
      <c r="B144" t="s">
        <v>973</v>
      </c>
      <c r="C144" t="s">
        <v>357</v>
      </c>
      <c r="D144" s="13">
        <v>9448427</v>
      </c>
      <c r="E144" t="s">
        <v>90</v>
      </c>
      <c r="F144">
        <v>878</v>
      </c>
      <c r="G144">
        <v>873</v>
      </c>
      <c r="H144" s="6">
        <v>0.99430523917995439</v>
      </c>
      <c r="I144" s="41">
        <v>46</v>
      </c>
      <c r="J144">
        <v>13</v>
      </c>
      <c r="K144">
        <v>77</v>
      </c>
      <c r="L144">
        <v>22</v>
      </c>
      <c r="M144">
        <v>1597</v>
      </c>
      <c r="N144">
        <v>287</v>
      </c>
      <c r="O144">
        <v>388</v>
      </c>
      <c r="P144">
        <v>500</v>
      </c>
      <c r="Q144" s="6">
        <v>0.17971195992485911</v>
      </c>
      <c r="R144" s="6">
        <v>0.24295554164057609</v>
      </c>
      <c r="S144" s="6">
        <v>0.31308703819661865</v>
      </c>
      <c r="T144">
        <v>5169</v>
      </c>
      <c r="U144">
        <v>664</v>
      </c>
      <c r="V144">
        <v>39</v>
      </c>
      <c r="W144" s="6">
        <v>5.8734939759036146E-2</v>
      </c>
      <c r="X144">
        <v>139</v>
      </c>
      <c r="Y144" s="6">
        <v>0.20933734939759036</v>
      </c>
      <c r="Z144">
        <v>164</v>
      </c>
      <c r="AA144" s="6">
        <v>0.24698795180722891</v>
      </c>
      <c r="AB144">
        <v>455</v>
      </c>
      <c r="AC144">
        <v>62</v>
      </c>
      <c r="AD144" s="6">
        <v>0.13626373626373625</v>
      </c>
      <c r="AE144">
        <v>60</v>
      </c>
      <c r="AF144" s="6">
        <v>0.13186813186813187</v>
      </c>
      <c r="AG144">
        <v>118</v>
      </c>
      <c r="AH144" s="6">
        <v>0.25934065934065936</v>
      </c>
      <c r="AI144">
        <v>3169</v>
      </c>
      <c r="AJ144">
        <v>3324</v>
      </c>
      <c r="AK144">
        <v>341</v>
      </c>
      <c r="AL144">
        <v>192</v>
      </c>
      <c r="AM144">
        <v>47</v>
      </c>
      <c r="AN144" s="6">
        <v>0.70087976539589447</v>
      </c>
      <c r="AO144">
        <v>4203</v>
      </c>
      <c r="AP144">
        <v>1063</v>
      </c>
      <c r="AQ144" s="6">
        <v>0.25291458482036638</v>
      </c>
      <c r="AR144">
        <v>2082</v>
      </c>
      <c r="AS144">
        <v>1923</v>
      </c>
      <c r="AT144" s="6">
        <v>0.92363112391930835</v>
      </c>
    </row>
    <row r="145" spans="1:46" x14ac:dyDescent="0.2">
      <c r="A145" t="s">
        <v>353</v>
      </c>
      <c r="B145" t="s">
        <v>974</v>
      </c>
      <c r="C145" t="s">
        <v>359</v>
      </c>
      <c r="D145" s="14">
        <v>1501736</v>
      </c>
      <c r="E145" s="7" t="s">
        <v>53</v>
      </c>
      <c r="F145">
        <v>1039</v>
      </c>
      <c r="G145">
        <v>885</v>
      </c>
      <c r="H145" s="6">
        <v>0.8517805582290664</v>
      </c>
      <c r="I145" s="41">
        <v>45</v>
      </c>
      <c r="J145">
        <v>10</v>
      </c>
      <c r="K145">
        <v>57</v>
      </c>
      <c r="L145">
        <v>11</v>
      </c>
      <c r="M145">
        <v>560</v>
      </c>
      <c r="N145">
        <v>34</v>
      </c>
      <c r="O145">
        <v>44</v>
      </c>
      <c r="P145">
        <v>90</v>
      </c>
      <c r="Q145" s="6">
        <v>6.0714285714285714E-2</v>
      </c>
      <c r="R145" s="6">
        <v>7.857142857142857E-2</v>
      </c>
      <c r="S145" s="6">
        <v>0.16071428571428573</v>
      </c>
      <c r="T145">
        <v>3711</v>
      </c>
      <c r="U145">
        <v>24</v>
      </c>
      <c r="V145">
        <v>5</v>
      </c>
      <c r="W145" s="6">
        <v>0.20833333333333334</v>
      </c>
      <c r="X145">
        <v>2</v>
      </c>
      <c r="Y145" s="6">
        <v>8.3333333333333329E-2</v>
      </c>
      <c r="Z145">
        <v>6</v>
      </c>
      <c r="AA145" s="6">
        <v>0.25</v>
      </c>
      <c r="AB145">
        <v>22</v>
      </c>
      <c r="AC145">
        <v>8</v>
      </c>
      <c r="AD145" s="6">
        <v>0.36363636363636365</v>
      </c>
      <c r="AE145">
        <v>2</v>
      </c>
      <c r="AF145" s="6">
        <v>9.0909090909090912E-2</v>
      </c>
      <c r="AG145">
        <v>10</v>
      </c>
      <c r="AH145" s="6">
        <v>0.45454545454545453</v>
      </c>
      <c r="AI145">
        <v>2639</v>
      </c>
      <c r="AJ145">
        <v>2732</v>
      </c>
      <c r="AK145">
        <v>12</v>
      </c>
      <c r="AL145">
        <v>4</v>
      </c>
      <c r="AM145">
        <v>8</v>
      </c>
      <c r="AN145" s="6">
        <v>1</v>
      </c>
      <c r="AO145">
        <v>3461</v>
      </c>
      <c r="AP145">
        <v>783</v>
      </c>
      <c r="AQ145" s="6">
        <v>0.22623519214099971</v>
      </c>
      <c r="AR145">
        <v>138</v>
      </c>
      <c r="AS145">
        <v>126</v>
      </c>
      <c r="AT145" s="6">
        <v>0.91304347826086951</v>
      </c>
    </row>
    <row r="146" spans="1:46" x14ac:dyDescent="0.2">
      <c r="A146" t="s">
        <v>360</v>
      </c>
      <c r="B146" t="s">
        <v>361</v>
      </c>
      <c r="C146" t="s">
        <v>362</v>
      </c>
      <c r="D146" s="13">
        <v>2477638</v>
      </c>
      <c r="E146" t="s">
        <v>53</v>
      </c>
      <c r="F146">
        <v>287</v>
      </c>
      <c r="G146">
        <v>283</v>
      </c>
      <c r="H146" s="6">
        <v>0.98606271777003485</v>
      </c>
      <c r="I146" s="41">
        <v>59</v>
      </c>
      <c r="J146">
        <v>18</v>
      </c>
      <c r="K146">
        <v>119</v>
      </c>
      <c r="L146">
        <v>62</v>
      </c>
      <c r="M146">
        <v>774</v>
      </c>
      <c r="N146">
        <v>64</v>
      </c>
      <c r="O146">
        <v>103</v>
      </c>
      <c r="P146">
        <v>133</v>
      </c>
      <c r="Q146" s="6">
        <v>8.2687338501291993E-2</v>
      </c>
      <c r="R146" s="6">
        <v>0.13307493540051679</v>
      </c>
      <c r="S146" s="6">
        <v>0.17183462532299743</v>
      </c>
      <c r="T146">
        <v>1092</v>
      </c>
      <c r="U146">
        <v>112</v>
      </c>
      <c r="V146">
        <v>8</v>
      </c>
      <c r="W146" s="6">
        <v>7.1428571428571425E-2</v>
      </c>
      <c r="X146">
        <v>27</v>
      </c>
      <c r="Y146" s="6">
        <v>0.24107142857142858</v>
      </c>
      <c r="Z146">
        <v>33</v>
      </c>
      <c r="AA146" s="6">
        <v>0.29464285714285715</v>
      </c>
      <c r="AB146">
        <v>274</v>
      </c>
      <c r="AC146">
        <v>42</v>
      </c>
      <c r="AD146" s="6">
        <v>0.15328467153284672</v>
      </c>
      <c r="AE146">
        <v>35</v>
      </c>
      <c r="AF146" s="6">
        <v>0.12773722627737227</v>
      </c>
      <c r="AG146">
        <v>75</v>
      </c>
      <c r="AH146" s="6">
        <v>0.27372262773722628</v>
      </c>
      <c r="AI146">
        <v>637</v>
      </c>
      <c r="AJ146">
        <v>756</v>
      </c>
      <c r="AK146">
        <v>272</v>
      </c>
      <c r="AL146">
        <v>59</v>
      </c>
      <c r="AM146">
        <v>60</v>
      </c>
      <c r="AN146" s="6">
        <v>0.4375</v>
      </c>
      <c r="AO146">
        <v>776</v>
      </c>
      <c r="AP146">
        <v>556</v>
      </c>
      <c r="AQ146" s="6">
        <v>0.71649484536082475</v>
      </c>
      <c r="AR146">
        <v>212</v>
      </c>
      <c r="AS146">
        <v>199</v>
      </c>
      <c r="AT146" s="6">
        <v>0.93867924528301883</v>
      </c>
    </row>
    <row r="147" spans="1:46" x14ac:dyDescent="0.2">
      <c r="A147" t="s">
        <v>360</v>
      </c>
      <c r="B147" t="s">
        <v>975</v>
      </c>
      <c r="C147" t="s">
        <v>364</v>
      </c>
      <c r="D147" s="13">
        <v>3884305</v>
      </c>
      <c r="E147" t="s">
        <v>53</v>
      </c>
      <c r="F147">
        <v>504</v>
      </c>
      <c r="G147">
        <v>488</v>
      </c>
      <c r="H147" s="6">
        <v>0.96825396825396826</v>
      </c>
      <c r="I147" s="41">
        <v>67</v>
      </c>
      <c r="J147">
        <v>31</v>
      </c>
      <c r="K147">
        <v>82</v>
      </c>
      <c r="L147">
        <v>38</v>
      </c>
      <c r="M147">
        <v>640</v>
      </c>
      <c r="N147">
        <v>67</v>
      </c>
      <c r="O147">
        <v>106</v>
      </c>
      <c r="P147">
        <v>169</v>
      </c>
      <c r="Q147" s="6">
        <v>0.1046875</v>
      </c>
      <c r="R147" s="6">
        <v>0.16562499999999999</v>
      </c>
      <c r="S147" s="6">
        <v>0.26406249999999998</v>
      </c>
      <c r="T147">
        <v>2094</v>
      </c>
      <c r="U147">
        <v>153</v>
      </c>
      <c r="V147">
        <v>7</v>
      </c>
      <c r="W147" s="6">
        <v>4.5751633986928102E-2</v>
      </c>
      <c r="X147">
        <v>5</v>
      </c>
      <c r="Y147" s="6">
        <v>3.2679738562091505E-2</v>
      </c>
      <c r="Z147">
        <v>12</v>
      </c>
      <c r="AA147" s="6">
        <v>7.8431372549019607E-2</v>
      </c>
      <c r="AB147">
        <v>187</v>
      </c>
      <c r="AC147">
        <v>30</v>
      </c>
      <c r="AD147" s="6">
        <v>0.16042780748663102</v>
      </c>
      <c r="AE147">
        <v>28</v>
      </c>
      <c r="AF147" s="6">
        <v>0.1497326203208556</v>
      </c>
      <c r="AG147">
        <v>52</v>
      </c>
      <c r="AH147" s="6">
        <v>0.27807486631016043</v>
      </c>
      <c r="AI147">
        <v>1392</v>
      </c>
      <c r="AJ147">
        <v>1447</v>
      </c>
      <c r="AK147">
        <v>192</v>
      </c>
      <c r="AL147">
        <v>24</v>
      </c>
      <c r="AM147">
        <v>25</v>
      </c>
      <c r="AN147" s="6">
        <v>0.25520833333333331</v>
      </c>
      <c r="AO147">
        <v>1496</v>
      </c>
      <c r="AP147">
        <v>445</v>
      </c>
      <c r="AQ147" s="6">
        <v>0.29745989304812837</v>
      </c>
      <c r="AR147">
        <v>324</v>
      </c>
      <c r="AS147">
        <v>291</v>
      </c>
      <c r="AT147" s="6">
        <v>0.89814814814814814</v>
      </c>
    </row>
    <row r="148" spans="1:46" x14ac:dyDescent="0.2">
      <c r="A148" t="s">
        <v>360</v>
      </c>
      <c r="B148" t="s">
        <v>365</v>
      </c>
      <c r="C148" t="s">
        <v>366</v>
      </c>
      <c r="D148" s="13">
        <v>18924229</v>
      </c>
      <c r="E148" t="s">
        <v>90</v>
      </c>
      <c r="F148">
        <v>1096</v>
      </c>
      <c r="G148">
        <v>1002</v>
      </c>
      <c r="H148" s="6">
        <v>0.91423357664233573</v>
      </c>
      <c r="I148" s="41">
        <v>41</v>
      </c>
      <c r="J148">
        <v>14</v>
      </c>
      <c r="K148">
        <v>54</v>
      </c>
      <c r="L148">
        <v>18</v>
      </c>
      <c r="M148">
        <v>1812</v>
      </c>
      <c r="N148">
        <v>90</v>
      </c>
      <c r="O148">
        <v>194</v>
      </c>
      <c r="P148">
        <v>292</v>
      </c>
      <c r="Q148" s="6">
        <v>4.9668874172185427E-2</v>
      </c>
      <c r="R148" s="6">
        <v>0.10706401766004416</v>
      </c>
      <c r="S148" s="6">
        <v>0.16114790286975716</v>
      </c>
      <c r="T148">
        <v>5800</v>
      </c>
      <c r="U148">
        <v>1110</v>
      </c>
      <c r="V148">
        <v>6</v>
      </c>
      <c r="W148" s="6">
        <v>5.4054054054054057E-3</v>
      </c>
      <c r="X148">
        <v>75</v>
      </c>
      <c r="Y148" s="6">
        <v>6.7567567567567571E-2</v>
      </c>
      <c r="Z148">
        <v>81</v>
      </c>
      <c r="AA148" s="6">
        <v>7.2972972972972977E-2</v>
      </c>
      <c r="AB148">
        <v>589</v>
      </c>
      <c r="AC148">
        <v>80</v>
      </c>
      <c r="AD148" s="6">
        <v>0.13582342954159593</v>
      </c>
      <c r="AE148">
        <v>42</v>
      </c>
      <c r="AF148" s="6">
        <v>7.1307300509337868E-2</v>
      </c>
      <c r="AG148">
        <v>120</v>
      </c>
      <c r="AH148" s="6">
        <v>0.2037351443123939</v>
      </c>
      <c r="AI148">
        <v>3914</v>
      </c>
      <c r="AJ148">
        <v>4527</v>
      </c>
      <c r="AK148">
        <v>990</v>
      </c>
      <c r="AL148">
        <v>274</v>
      </c>
      <c r="AM148">
        <v>659</v>
      </c>
      <c r="AN148" s="6">
        <v>0.94242424242424239</v>
      </c>
      <c r="AO148">
        <v>1847</v>
      </c>
      <c r="AP148">
        <v>1333</v>
      </c>
      <c r="AQ148" s="6">
        <v>0.72171088251218196</v>
      </c>
      <c r="AR148">
        <v>2122</v>
      </c>
      <c r="AS148">
        <v>2042</v>
      </c>
      <c r="AT148" s="6">
        <v>0.96229971724787933</v>
      </c>
    </row>
    <row r="149" spans="1:46" x14ac:dyDescent="0.2">
      <c r="A149" t="s">
        <v>360</v>
      </c>
      <c r="B149" t="s">
        <v>367</v>
      </c>
      <c r="C149" t="s">
        <v>368</v>
      </c>
      <c r="D149" s="13">
        <v>1619854</v>
      </c>
      <c r="E149" t="s">
        <v>53</v>
      </c>
      <c r="F149">
        <v>170</v>
      </c>
      <c r="G149">
        <v>57</v>
      </c>
      <c r="H149" s="6">
        <v>0.3352941176470588</v>
      </c>
      <c r="I149" s="41">
        <v>16</v>
      </c>
      <c r="J149">
        <v>7</v>
      </c>
      <c r="K149">
        <v>73</v>
      </c>
      <c r="L149">
        <v>21</v>
      </c>
      <c r="M149">
        <v>253</v>
      </c>
      <c r="N149">
        <v>11</v>
      </c>
      <c r="O149">
        <v>15</v>
      </c>
      <c r="P149">
        <v>24</v>
      </c>
      <c r="Q149" s="6">
        <v>4.3478260869565216E-2</v>
      </c>
      <c r="R149" s="6">
        <v>5.9288537549407112E-2</v>
      </c>
      <c r="S149" s="6">
        <v>9.4861660079051377E-2</v>
      </c>
      <c r="T149">
        <v>100</v>
      </c>
      <c r="U149">
        <v>44</v>
      </c>
      <c r="V149">
        <v>3</v>
      </c>
      <c r="W149" s="6">
        <v>6.8181818181818177E-2</v>
      </c>
      <c r="X149">
        <v>12</v>
      </c>
      <c r="Y149" s="6">
        <v>0.27272727272727271</v>
      </c>
      <c r="Z149">
        <v>14</v>
      </c>
      <c r="AA149" s="6">
        <v>0.31818181818181818</v>
      </c>
      <c r="AB149">
        <v>79</v>
      </c>
      <c r="AC149">
        <v>19</v>
      </c>
      <c r="AD149" s="6">
        <v>0.24050632911392406</v>
      </c>
      <c r="AE149">
        <v>29</v>
      </c>
      <c r="AF149" s="6">
        <v>0.36708860759493672</v>
      </c>
      <c r="AG149">
        <v>45</v>
      </c>
      <c r="AH149" s="6">
        <v>0.569620253164557</v>
      </c>
      <c r="AI149">
        <v>73</v>
      </c>
      <c r="AJ149">
        <v>158</v>
      </c>
      <c r="AK149">
        <v>61</v>
      </c>
      <c r="AL149">
        <v>22</v>
      </c>
      <c r="AM149">
        <v>22</v>
      </c>
      <c r="AN149" s="6">
        <v>0.72131147540983609</v>
      </c>
      <c r="AO149">
        <v>148</v>
      </c>
      <c r="AP149">
        <v>107</v>
      </c>
      <c r="AQ149" s="6">
        <v>0.72297297297297303</v>
      </c>
      <c r="AR149">
        <v>122</v>
      </c>
      <c r="AS149">
        <v>111</v>
      </c>
      <c r="AT149" s="6">
        <v>0.9098360655737705</v>
      </c>
    </row>
    <row r="150" spans="1:46" x14ac:dyDescent="0.2">
      <c r="A150" t="s">
        <v>360</v>
      </c>
      <c r="B150" t="s">
        <v>369</v>
      </c>
      <c r="C150" t="s">
        <v>370</v>
      </c>
      <c r="D150" s="13">
        <v>2232580</v>
      </c>
      <c r="E150" t="s">
        <v>53</v>
      </c>
      <c r="F150">
        <v>214</v>
      </c>
      <c r="G150">
        <v>88</v>
      </c>
      <c r="H150" s="6">
        <v>0.41121495327102803</v>
      </c>
      <c r="I150" s="41">
        <v>23</v>
      </c>
      <c r="J150">
        <v>2</v>
      </c>
      <c r="K150">
        <v>83</v>
      </c>
      <c r="L150">
        <v>25</v>
      </c>
      <c r="M150">
        <v>233</v>
      </c>
      <c r="N150">
        <v>2</v>
      </c>
      <c r="O150">
        <v>11</v>
      </c>
      <c r="P150">
        <v>25</v>
      </c>
      <c r="Q150" s="6">
        <v>8.5836909871244635E-3</v>
      </c>
      <c r="R150" s="6">
        <v>4.7210300429184553E-2</v>
      </c>
      <c r="S150" s="6">
        <v>0.1072961373390558</v>
      </c>
      <c r="T150">
        <v>385</v>
      </c>
      <c r="U150">
        <v>150</v>
      </c>
      <c r="V150">
        <v>5</v>
      </c>
      <c r="W150" s="6">
        <v>3.3333333333333333E-2</v>
      </c>
      <c r="X150">
        <v>18</v>
      </c>
      <c r="Y150" s="6">
        <v>0.12</v>
      </c>
      <c r="Z150">
        <v>22</v>
      </c>
      <c r="AA150" s="6">
        <v>0.14666666666666667</v>
      </c>
      <c r="AB150">
        <v>70</v>
      </c>
      <c r="AC150">
        <v>10</v>
      </c>
      <c r="AD150" s="6">
        <v>0.14285714285714285</v>
      </c>
      <c r="AE150">
        <v>12</v>
      </c>
      <c r="AF150" s="6">
        <v>0.17142857142857143</v>
      </c>
      <c r="AG150">
        <v>20</v>
      </c>
      <c r="AH150" s="6">
        <v>0.2857142857142857</v>
      </c>
      <c r="AI150">
        <v>300</v>
      </c>
      <c r="AJ150">
        <v>403</v>
      </c>
      <c r="AK150">
        <v>0</v>
      </c>
      <c r="AL150">
        <v>0</v>
      </c>
      <c r="AM150">
        <v>0</v>
      </c>
      <c r="AN150" s="6" t="s">
        <v>531</v>
      </c>
      <c r="AO150">
        <v>449</v>
      </c>
      <c r="AP150">
        <v>196</v>
      </c>
      <c r="AQ150" s="6">
        <v>0.43652561247216037</v>
      </c>
      <c r="AR150">
        <v>300</v>
      </c>
      <c r="AS150">
        <v>295</v>
      </c>
      <c r="AT150" s="6">
        <v>0.98333333333333328</v>
      </c>
    </row>
    <row r="151" spans="1:46" x14ac:dyDescent="0.2">
      <c r="A151" t="s">
        <v>360</v>
      </c>
      <c r="B151" t="s">
        <v>371</v>
      </c>
      <c r="C151" t="s">
        <v>372</v>
      </c>
      <c r="D151" s="13">
        <v>719772</v>
      </c>
      <c r="E151" t="s">
        <v>53</v>
      </c>
      <c r="F151">
        <v>121</v>
      </c>
      <c r="G151">
        <v>60</v>
      </c>
      <c r="H151" s="6">
        <v>0.49586776859504134</v>
      </c>
      <c r="I151" s="41">
        <v>19</v>
      </c>
      <c r="J151">
        <v>13</v>
      </c>
      <c r="K151">
        <v>81</v>
      </c>
      <c r="L151">
        <v>33</v>
      </c>
      <c r="M151">
        <v>308</v>
      </c>
      <c r="N151">
        <v>25</v>
      </c>
      <c r="O151">
        <v>37</v>
      </c>
      <c r="P151">
        <v>43</v>
      </c>
      <c r="Q151" s="6">
        <v>8.1168831168831168E-2</v>
      </c>
      <c r="R151" s="6">
        <v>0.12012987012987013</v>
      </c>
      <c r="S151" s="6">
        <v>0.1396103896103896</v>
      </c>
      <c r="T151">
        <v>240</v>
      </c>
      <c r="U151">
        <v>34</v>
      </c>
      <c r="V151">
        <v>0</v>
      </c>
      <c r="W151" s="6">
        <v>0</v>
      </c>
      <c r="X151">
        <v>0</v>
      </c>
      <c r="Y151" s="6">
        <v>0</v>
      </c>
      <c r="Z151">
        <v>0</v>
      </c>
      <c r="AA151" s="6">
        <v>0</v>
      </c>
      <c r="AB151">
        <v>76</v>
      </c>
      <c r="AC151">
        <v>19</v>
      </c>
      <c r="AD151" s="6">
        <v>0.25</v>
      </c>
      <c r="AE151">
        <v>6</v>
      </c>
      <c r="AF151" s="6">
        <v>7.8947368421052627E-2</v>
      </c>
      <c r="AG151">
        <v>25</v>
      </c>
      <c r="AH151" s="6">
        <v>0.32894736842105265</v>
      </c>
      <c r="AI151">
        <v>201</v>
      </c>
      <c r="AJ151">
        <v>236</v>
      </c>
      <c r="AK151">
        <v>404</v>
      </c>
      <c r="AL151">
        <v>18</v>
      </c>
      <c r="AM151">
        <v>50</v>
      </c>
      <c r="AN151" s="6">
        <v>0.16831683168316833</v>
      </c>
      <c r="AO151">
        <v>197</v>
      </c>
      <c r="AP151">
        <v>123</v>
      </c>
      <c r="AQ151" s="6">
        <v>0.62436548223350252</v>
      </c>
      <c r="AR151">
        <v>69</v>
      </c>
      <c r="AS151">
        <v>61</v>
      </c>
      <c r="AT151" s="6">
        <v>0.88405797101449279</v>
      </c>
    </row>
    <row r="152" spans="1:46" x14ac:dyDescent="0.2">
      <c r="A152" t="s">
        <v>360</v>
      </c>
      <c r="B152" t="s">
        <v>373</v>
      </c>
      <c r="C152" t="s">
        <v>374</v>
      </c>
      <c r="D152" s="13">
        <v>1084405</v>
      </c>
      <c r="E152" t="s">
        <v>53</v>
      </c>
      <c r="F152">
        <v>0</v>
      </c>
      <c r="G152">
        <v>0</v>
      </c>
      <c r="H152" s="6" t="s">
        <v>531</v>
      </c>
      <c r="I152" s="41">
        <v>21</v>
      </c>
      <c r="J152">
        <v>2</v>
      </c>
      <c r="K152">
        <v>42</v>
      </c>
      <c r="L152">
        <v>3</v>
      </c>
      <c r="M152">
        <v>1408</v>
      </c>
      <c r="N152">
        <v>158</v>
      </c>
      <c r="O152">
        <v>253</v>
      </c>
      <c r="P152">
        <v>369</v>
      </c>
      <c r="Q152" s="6">
        <v>0.11221590909090909</v>
      </c>
      <c r="R152" s="6">
        <v>0.1796875</v>
      </c>
      <c r="S152" s="6">
        <v>0.26207386363636365</v>
      </c>
      <c r="T152">
        <v>424</v>
      </c>
      <c r="U152">
        <v>104</v>
      </c>
      <c r="V152">
        <v>1</v>
      </c>
      <c r="W152" s="6">
        <v>9.6153846153846159E-3</v>
      </c>
      <c r="X152">
        <v>9</v>
      </c>
      <c r="Y152" s="6">
        <v>8.6538461538461536E-2</v>
      </c>
      <c r="Z152">
        <v>10</v>
      </c>
      <c r="AA152" s="6">
        <v>9.6153846153846159E-2</v>
      </c>
      <c r="AB152">
        <v>21</v>
      </c>
      <c r="AC152">
        <v>0</v>
      </c>
      <c r="AD152" s="6">
        <v>0</v>
      </c>
      <c r="AE152">
        <v>6</v>
      </c>
      <c r="AF152" s="6">
        <v>0.2857142857142857</v>
      </c>
      <c r="AG152">
        <v>6</v>
      </c>
      <c r="AH152" s="6">
        <v>0.2857142857142857</v>
      </c>
      <c r="AI152">
        <v>323</v>
      </c>
      <c r="AJ152">
        <v>375</v>
      </c>
      <c r="AK152">
        <v>0</v>
      </c>
      <c r="AL152">
        <v>0</v>
      </c>
      <c r="AM152">
        <v>0</v>
      </c>
      <c r="AN152" s="6" t="s">
        <v>531</v>
      </c>
      <c r="AO152">
        <v>398</v>
      </c>
      <c r="AP152">
        <v>138</v>
      </c>
      <c r="AQ152" s="6">
        <v>0.34673366834170855</v>
      </c>
      <c r="AR152">
        <v>238</v>
      </c>
      <c r="AS152">
        <v>225</v>
      </c>
      <c r="AT152" s="6">
        <v>0.94537815126050417</v>
      </c>
    </row>
    <row r="153" spans="1:46" x14ac:dyDescent="0.2">
      <c r="A153" t="s">
        <v>360</v>
      </c>
      <c r="B153" t="s">
        <v>976</v>
      </c>
      <c r="C153" t="s">
        <v>376</v>
      </c>
      <c r="D153" s="13">
        <f>12763966+1896763</f>
        <v>14660729</v>
      </c>
      <c r="E153" t="s">
        <v>56</v>
      </c>
      <c r="F153">
        <v>765</v>
      </c>
      <c r="G153">
        <v>560</v>
      </c>
      <c r="H153" s="6">
        <v>0.73202614379084963</v>
      </c>
      <c r="I153" s="41">
        <v>33</v>
      </c>
      <c r="J153">
        <v>13</v>
      </c>
      <c r="K153">
        <v>86</v>
      </c>
      <c r="L153">
        <v>31</v>
      </c>
      <c r="M153">
        <v>606</v>
      </c>
      <c r="N153">
        <v>88</v>
      </c>
      <c r="O153">
        <v>107</v>
      </c>
      <c r="P153">
        <v>135</v>
      </c>
      <c r="Q153" s="6">
        <v>0.14521452145214522</v>
      </c>
      <c r="R153" s="6">
        <v>0.17656765676567657</v>
      </c>
      <c r="S153" s="6">
        <v>0.22277227722772278</v>
      </c>
      <c r="T153">
        <v>1868</v>
      </c>
      <c r="U153">
        <v>173</v>
      </c>
      <c r="V153">
        <v>0</v>
      </c>
      <c r="W153" s="6">
        <v>0</v>
      </c>
      <c r="X153">
        <v>2</v>
      </c>
      <c r="Y153" s="6">
        <v>1.1560693641618497E-2</v>
      </c>
      <c r="Z153">
        <v>2</v>
      </c>
      <c r="AA153" s="6">
        <v>1.1560693641618497E-2</v>
      </c>
      <c r="AB153">
        <v>303</v>
      </c>
      <c r="AC153">
        <v>114</v>
      </c>
      <c r="AD153" s="6">
        <v>0.37623762376237624</v>
      </c>
      <c r="AE153">
        <v>12</v>
      </c>
      <c r="AF153" s="6">
        <v>3.9603960396039604E-2</v>
      </c>
      <c r="AG153">
        <v>125</v>
      </c>
      <c r="AH153" s="6">
        <v>0.41254125412541254</v>
      </c>
      <c r="AI153">
        <v>1308</v>
      </c>
      <c r="AJ153">
        <v>1534</v>
      </c>
      <c r="AK153">
        <v>43</v>
      </c>
      <c r="AL153">
        <v>3</v>
      </c>
      <c r="AM153">
        <v>17</v>
      </c>
      <c r="AN153" s="6">
        <v>0.46511627906976744</v>
      </c>
      <c r="AO153">
        <v>1655</v>
      </c>
      <c r="AP153">
        <v>584</v>
      </c>
      <c r="AQ153" s="6">
        <v>0.35287009063444108</v>
      </c>
      <c r="AR153">
        <v>391</v>
      </c>
      <c r="AS153">
        <v>356</v>
      </c>
      <c r="AT153" s="6">
        <v>0.91048593350383633</v>
      </c>
    </row>
    <row r="154" spans="1:46" x14ac:dyDescent="0.2">
      <c r="A154" t="s">
        <v>377</v>
      </c>
      <c r="B154" t="s">
        <v>378</v>
      </c>
      <c r="C154" t="s">
        <v>379</v>
      </c>
      <c r="D154" s="13">
        <v>24243260</v>
      </c>
      <c r="E154" t="s">
        <v>90</v>
      </c>
      <c r="F154">
        <v>6085</v>
      </c>
      <c r="G154">
        <v>5353</v>
      </c>
      <c r="H154" s="6">
        <v>0.87970419063270333</v>
      </c>
      <c r="I154" s="41">
        <v>190</v>
      </c>
      <c r="J154">
        <v>83</v>
      </c>
      <c r="K154">
        <v>201</v>
      </c>
      <c r="L154">
        <v>96</v>
      </c>
      <c r="M154">
        <v>1297</v>
      </c>
      <c r="N154">
        <v>267</v>
      </c>
      <c r="O154">
        <v>366</v>
      </c>
      <c r="P154">
        <v>453</v>
      </c>
      <c r="Q154" s="6">
        <v>0.20585967617579029</v>
      </c>
      <c r="R154" s="6">
        <v>0.28218966846569005</v>
      </c>
      <c r="S154" s="6">
        <v>0.34926754047802622</v>
      </c>
      <c r="T154">
        <v>17353</v>
      </c>
      <c r="U154">
        <v>389</v>
      </c>
      <c r="V154">
        <v>43</v>
      </c>
      <c r="W154" s="6">
        <v>0.11053984575835475</v>
      </c>
      <c r="X154">
        <v>134</v>
      </c>
      <c r="Y154" s="6">
        <v>0.34447300771208228</v>
      </c>
      <c r="Z154">
        <v>162</v>
      </c>
      <c r="AA154" s="6">
        <v>0.41645244215938304</v>
      </c>
      <c r="AB154">
        <v>41</v>
      </c>
      <c r="AC154">
        <v>14</v>
      </c>
      <c r="AD154" s="6">
        <v>0.34146341463414637</v>
      </c>
      <c r="AE154">
        <v>11</v>
      </c>
      <c r="AF154" s="6">
        <v>0.26829268292682928</v>
      </c>
      <c r="AG154">
        <v>24</v>
      </c>
      <c r="AH154" s="6">
        <v>0.58536585365853655</v>
      </c>
      <c r="AI154">
        <v>8608</v>
      </c>
      <c r="AJ154">
        <v>9395</v>
      </c>
      <c r="AK154">
        <v>792</v>
      </c>
      <c r="AL154">
        <v>15</v>
      </c>
      <c r="AM154">
        <v>33</v>
      </c>
      <c r="AN154" s="6">
        <v>6.0606060606060608E-2</v>
      </c>
      <c r="AO154">
        <v>1513</v>
      </c>
      <c r="AP154">
        <v>861</v>
      </c>
      <c r="AQ154" s="6">
        <v>0.56906807666886983</v>
      </c>
      <c r="AR154">
        <v>5213</v>
      </c>
      <c r="AS154">
        <v>4969</v>
      </c>
      <c r="AT154" s="6">
        <v>0.95319393823134468</v>
      </c>
    </row>
    <row r="155" spans="1:46" x14ac:dyDescent="0.2">
      <c r="A155" t="s">
        <v>377</v>
      </c>
      <c r="B155" t="s">
        <v>380</v>
      </c>
      <c r="C155" t="s">
        <v>381</v>
      </c>
      <c r="D155" s="13">
        <v>1732766</v>
      </c>
      <c r="E155" t="s">
        <v>53</v>
      </c>
      <c r="F155">
        <v>535</v>
      </c>
      <c r="G155">
        <v>495</v>
      </c>
      <c r="H155" s="6">
        <v>0.92523364485981308</v>
      </c>
      <c r="I155" s="41">
        <v>485</v>
      </c>
      <c r="J155">
        <v>362</v>
      </c>
      <c r="K155">
        <v>488</v>
      </c>
      <c r="L155">
        <v>365</v>
      </c>
      <c r="M155">
        <v>463</v>
      </c>
      <c r="N155">
        <v>11</v>
      </c>
      <c r="O155">
        <v>14</v>
      </c>
      <c r="P155">
        <v>25</v>
      </c>
      <c r="Q155" s="6">
        <v>2.3758099352051837E-2</v>
      </c>
      <c r="R155" s="6">
        <v>3.0237580993520519E-2</v>
      </c>
      <c r="S155" s="6">
        <v>5.3995680345572353E-2</v>
      </c>
      <c r="T155">
        <v>1704</v>
      </c>
      <c r="U155">
        <v>132</v>
      </c>
      <c r="V155">
        <v>1</v>
      </c>
      <c r="W155" s="6">
        <v>7.575757575757576E-3</v>
      </c>
      <c r="X155">
        <v>6</v>
      </c>
      <c r="Y155" s="6">
        <v>4.5454545454545456E-2</v>
      </c>
      <c r="Z155">
        <v>6</v>
      </c>
      <c r="AA155" s="6">
        <v>4.5454545454545456E-2</v>
      </c>
      <c r="AB155">
        <v>13</v>
      </c>
      <c r="AC155">
        <v>0</v>
      </c>
      <c r="AD155" s="6">
        <v>0</v>
      </c>
      <c r="AE155">
        <v>3</v>
      </c>
      <c r="AF155" s="6">
        <v>0.23076923076923078</v>
      </c>
      <c r="AG155">
        <v>3</v>
      </c>
      <c r="AH155" s="6">
        <v>0.23076923076923078</v>
      </c>
      <c r="AI155">
        <v>654</v>
      </c>
      <c r="AJ155">
        <v>757</v>
      </c>
      <c r="AK155">
        <v>0</v>
      </c>
      <c r="AL155">
        <v>0</v>
      </c>
      <c r="AM155">
        <v>0</v>
      </c>
      <c r="AN155" s="6" t="s">
        <v>531</v>
      </c>
      <c r="AO155">
        <v>807</v>
      </c>
      <c r="AP155">
        <v>377</v>
      </c>
      <c r="AQ155" s="6">
        <v>0.46716232961586124</v>
      </c>
      <c r="AR155">
        <v>222</v>
      </c>
      <c r="AS155">
        <v>215</v>
      </c>
      <c r="AT155" s="6">
        <v>0.96846846846846846</v>
      </c>
    </row>
    <row r="156" spans="1:46" x14ac:dyDescent="0.2">
      <c r="A156" t="s">
        <v>377</v>
      </c>
      <c r="B156" t="s">
        <v>977</v>
      </c>
      <c r="C156" t="s">
        <v>383</v>
      </c>
      <c r="D156" s="13">
        <v>1758102</v>
      </c>
      <c r="E156" t="s">
        <v>53</v>
      </c>
      <c r="F156">
        <v>260</v>
      </c>
      <c r="G156">
        <v>241</v>
      </c>
      <c r="H156" s="6">
        <v>0.92692307692307696</v>
      </c>
      <c r="I156" s="41">
        <v>111</v>
      </c>
      <c r="J156">
        <v>69</v>
      </c>
      <c r="K156">
        <v>131</v>
      </c>
      <c r="L156">
        <v>81</v>
      </c>
      <c r="M156">
        <v>255</v>
      </c>
      <c r="N156">
        <v>11</v>
      </c>
      <c r="O156">
        <v>20</v>
      </c>
      <c r="P156">
        <v>33</v>
      </c>
      <c r="Q156" s="6">
        <v>4.3137254901960784E-2</v>
      </c>
      <c r="R156" s="6">
        <v>7.8431372549019607E-2</v>
      </c>
      <c r="S156" s="6">
        <v>0.12941176470588237</v>
      </c>
      <c r="T156">
        <v>865</v>
      </c>
      <c r="U156">
        <v>130</v>
      </c>
      <c r="V156">
        <v>4</v>
      </c>
      <c r="W156" s="6">
        <v>3.0769230769230771E-2</v>
      </c>
      <c r="X156">
        <v>34</v>
      </c>
      <c r="Y156" s="6">
        <v>0.26153846153846155</v>
      </c>
      <c r="Z156">
        <v>34</v>
      </c>
      <c r="AA156" s="6">
        <v>0.26153846153846155</v>
      </c>
      <c r="AB156">
        <v>23</v>
      </c>
      <c r="AC156">
        <v>3</v>
      </c>
      <c r="AD156" s="6">
        <v>0.13043478260869565</v>
      </c>
      <c r="AE156">
        <v>15</v>
      </c>
      <c r="AF156" s="6">
        <v>0.65217391304347827</v>
      </c>
      <c r="AG156">
        <v>18</v>
      </c>
      <c r="AH156" s="6">
        <v>0.78260869565217395</v>
      </c>
      <c r="AI156">
        <v>510</v>
      </c>
      <c r="AJ156">
        <v>585</v>
      </c>
      <c r="AK156">
        <v>5</v>
      </c>
      <c r="AL156">
        <v>1</v>
      </c>
      <c r="AM156">
        <v>1</v>
      </c>
      <c r="AN156" s="6">
        <v>0.4</v>
      </c>
      <c r="AO156">
        <v>682</v>
      </c>
      <c r="AP156">
        <v>314</v>
      </c>
      <c r="AQ156" s="6">
        <v>0.46041055718475071</v>
      </c>
      <c r="AR156">
        <v>318</v>
      </c>
      <c r="AS156">
        <v>286</v>
      </c>
      <c r="AT156" s="6">
        <v>0.89937106918238996</v>
      </c>
    </row>
    <row r="157" spans="1:46" x14ac:dyDescent="0.2">
      <c r="A157" t="s">
        <v>377</v>
      </c>
      <c r="B157" t="s">
        <v>978</v>
      </c>
      <c r="C157" t="s">
        <v>385</v>
      </c>
      <c r="D157" s="13">
        <v>3479984</v>
      </c>
      <c r="E157" t="s">
        <v>53</v>
      </c>
      <c r="F157">
        <v>2150</v>
      </c>
      <c r="G157">
        <v>2032</v>
      </c>
      <c r="H157" s="6">
        <v>0.94511627906976747</v>
      </c>
      <c r="I157" s="41">
        <v>210</v>
      </c>
      <c r="J157">
        <v>129</v>
      </c>
      <c r="K157">
        <v>212</v>
      </c>
      <c r="L157">
        <v>135</v>
      </c>
      <c r="M157">
        <v>1354</v>
      </c>
      <c r="N157">
        <v>13</v>
      </c>
      <c r="O157">
        <v>25</v>
      </c>
      <c r="P157">
        <v>105</v>
      </c>
      <c r="Q157" s="6">
        <v>9.6011816838995571E-3</v>
      </c>
      <c r="R157" s="6">
        <v>1.8463810930576072E-2</v>
      </c>
      <c r="S157" s="6">
        <v>7.7548005908419496E-2</v>
      </c>
      <c r="T157">
        <v>5998</v>
      </c>
      <c r="U157">
        <v>197</v>
      </c>
      <c r="V157">
        <v>4</v>
      </c>
      <c r="W157" s="6">
        <v>2.030456852791878E-2</v>
      </c>
      <c r="X157">
        <v>44</v>
      </c>
      <c r="Y157" s="6">
        <v>0.2233502538071066</v>
      </c>
      <c r="Z157">
        <v>46</v>
      </c>
      <c r="AA157" s="6">
        <v>0.233502538071066</v>
      </c>
      <c r="AB157">
        <v>49</v>
      </c>
      <c r="AC157">
        <v>2</v>
      </c>
      <c r="AD157" s="6">
        <v>4.0816326530612242E-2</v>
      </c>
      <c r="AE157">
        <v>17</v>
      </c>
      <c r="AF157" s="6">
        <v>0.34693877551020408</v>
      </c>
      <c r="AG157">
        <v>19</v>
      </c>
      <c r="AH157" s="6">
        <v>0.38775510204081631</v>
      </c>
      <c r="AI157">
        <v>3125</v>
      </c>
      <c r="AJ157">
        <v>3675</v>
      </c>
      <c r="AK157">
        <v>172</v>
      </c>
      <c r="AL157">
        <v>0</v>
      </c>
      <c r="AM157">
        <v>0</v>
      </c>
      <c r="AN157" s="6">
        <v>0</v>
      </c>
      <c r="AO157">
        <v>4607</v>
      </c>
      <c r="AP157">
        <v>1833</v>
      </c>
      <c r="AQ157" s="6">
        <v>0.39787280225743432</v>
      </c>
      <c r="AR157">
        <v>584</v>
      </c>
      <c r="AS157">
        <v>537</v>
      </c>
      <c r="AT157" s="6">
        <v>0.91952054794520544</v>
      </c>
    </row>
    <row r="158" spans="1:46" x14ac:dyDescent="0.2">
      <c r="A158" t="s">
        <v>377</v>
      </c>
      <c r="B158" t="s">
        <v>386</v>
      </c>
      <c r="C158" t="s">
        <v>387</v>
      </c>
      <c r="D158" s="13">
        <v>1739069</v>
      </c>
      <c r="E158" t="s">
        <v>53</v>
      </c>
      <c r="F158">
        <v>425</v>
      </c>
      <c r="G158">
        <v>380</v>
      </c>
      <c r="H158" s="6">
        <v>0.89411764705882357</v>
      </c>
      <c r="I158" s="41">
        <v>75</v>
      </c>
      <c r="J158">
        <v>19</v>
      </c>
      <c r="K158">
        <v>100</v>
      </c>
      <c r="L158">
        <v>46</v>
      </c>
      <c r="M158">
        <v>360</v>
      </c>
      <c r="N158">
        <v>9</v>
      </c>
      <c r="O158">
        <v>19</v>
      </c>
      <c r="P158">
        <v>33</v>
      </c>
      <c r="Q158" s="6">
        <v>2.5000000000000001E-2</v>
      </c>
      <c r="R158" s="6">
        <v>5.2777777777777778E-2</v>
      </c>
      <c r="S158" s="6">
        <v>9.166666666666666E-2</v>
      </c>
      <c r="T158">
        <v>1159</v>
      </c>
      <c r="U158">
        <v>87</v>
      </c>
      <c r="V158">
        <v>16</v>
      </c>
      <c r="W158" s="6">
        <v>0.18390804597701149</v>
      </c>
      <c r="X158">
        <v>11</v>
      </c>
      <c r="Y158" s="6">
        <v>0.12643678160919541</v>
      </c>
      <c r="Z158">
        <v>26</v>
      </c>
      <c r="AA158" s="6">
        <v>0.2988505747126437</v>
      </c>
      <c r="AB158">
        <v>101</v>
      </c>
      <c r="AC158">
        <v>29</v>
      </c>
      <c r="AD158" s="6">
        <v>0.28712871287128711</v>
      </c>
      <c r="AE158">
        <v>35</v>
      </c>
      <c r="AF158" s="6">
        <v>0.34653465346534651</v>
      </c>
      <c r="AG158">
        <v>61</v>
      </c>
      <c r="AH158" s="6">
        <v>0.60396039603960394</v>
      </c>
      <c r="AI158">
        <v>967</v>
      </c>
      <c r="AJ158">
        <v>989</v>
      </c>
      <c r="AK158">
        <v>0</v>
      </c>
      <c r="AL158">
        <v>0</v>
      </c>
      <c r="AM158">
        <v>0</v>
      </c>
      <c r="AN158" s="6" t="s">
        <v>531</v>
      </c>
      <c r="AO158">
        <v>1032</v>
      </c>
      <c r="AP158">
        <v>515</v>
      </c>
      <c r="AQ158" s="6">
        <v>0.49903100775193798</v>
      </c>
      <c r="AR158">
        <v>298</v>
      </c>
      <c r="AS158">
        <v>296</v>
      </c>
      <c r="AT158" s="6">
        <v>0.99328859060402686</v>
      </c>
    </row>
    <row r="159" spans="1:46" x14ac:dyDescent="0.2">
      <c r="A159" t="s">
        <v>377</v>
      </c>
      <c r="B159" t="s">
        <v>388</v>
      </c>
      <c r="C159" t="s">
        <v>389</v>
      </c>
      <c r="D159" s="13">
        <v>6357364</v>
      </c>
      <c r="E159" t="s">
        <v>53</v>
      </c>
      <c r="F159">
        <v>1317</v>
      </c>
      <c r="G159">
        <v>1284</v>
      </c>
      <c r="H159" s="6">
        <v>0.97494305239179957</v>
      </c>
      <c r="I159" s="41">
        <v>98</v>
      </c>
      <c r="J159">
        <v>63</v>
      </c>
      <c r="K159">
        <v>140</v>
      </c>
      <c r="L159">
        <v>70</v>
      </c>
      <c r="M159">
        <v>1085</v>
      </c>
      <c r="N159">
        <v>157</v>
      </c>
      <c r="O159">
        <v>201</v>
      </c>
      <c r="P159">
        <v>253</v>
      </c>
      <c r="Q159" s="6">
        <v>0.14470046082949309</v>
      </c>
      <c r="R159" s="6">
        <v>0.18525345622119815</v>
      </c>
      <c r="S159" s="6">
        <v>0.23317972350230415</v>
      </c>
      <c r="T159">
        <v>3908</v>
      </c>
      <c r="U159">
        <v>369</v>
      </c>
      <c r="V159">
        <v>19</v>
      </c>
      <c r="W159" s="6">
        <v>5.1490514905149054E-2</v>
      </c>
      <c r="X159">
        <v>106</v>
      </c>
      <c r="Y159" s="6">
        <v>0.2872628726287263</v>
      </c>
      <c r="Z159">
        <v>121</v>
      </c>
      <c r="AA159" s="6">
        <v>0.32791327913279134</v>
      </c>
      <c r="AB159">
        <v>263</v>
      </c>
      <c r="AC159">
        <v>19</v>
      </c>
      <c r="AD159" s="6">
        <v>7.2243346007604556E-2</v>
      </c>
      <c r="AE159">
        <v>79</v>
      </c>
      <c r="AF159" s="6">
        <v>0.30038022813688214</v>
      </c>
      <c r="AG159">
        <v>94</v>
      </c>
      <c r="AH159" s="6">
        <v>0.35741444866920152</v>
      </c>
      <c r="AI159">
        <v>2471</v>
      </c>
      <c r="AJ159">
        <v>2767</v>
      </c>
      <c r="AK159">
        <v>243</v>
      </c>
      <c r="AL159">
        <v>10</v>
      </c>
      <c r="AM159">
        <v>4</v>
      </c>
      <c r="AN159" s="6">
        <v>5.7613168724279837E-2</v>
      </c>
      <c r="AO159">
        <v>2834</v>
      </c>
      <c r="AP159">
        <v>1210</v>
      </c>
      <c r="AQ159" s="6">
        <v>0.42695836273817928</v>
      </c>
      <c r="AR159">
        <v>972</v>
      </c>
      <c r="AS159">
        <v>928</v>
      </c>
      <c r="AT159" s="6">
        <v>0.95473251028806583</v>
      </c>
    </row>
    <row r="160" spans="1:46" x14ac:dyDescent="0.2">
      <c r="A160" t="s">
        <v>377</v>
      </c>
      <c r="B160" t="s">
        <v>979</v>
      </c>
      <c r="C160" t="s">
        <v>391</v>
      </c>
      <c r="D160" s="13">
        <v>1571830</v>
      </c>
      <c r="E160" t="s">
        <v>53</v>
      </c>
      <c r="F160">
        <v>493</v>
      </c>
      <c r="G160">
        <v>493</v>
      </c>
      <c r="H160" s="6">
        <v>1</v>
      </c>
      <c r="I160" s="41">
        <v>77</v>
      </c>
      <c r="J160">
        <v>44</v>
      </c>
      <c r="K160">
        <v>135</v>
      </c>
      <c r="L160">
        <v>66</v>
      </c>
      <c r="M160">
        <v>501</v>
      </c>
      <c r="N160">
        <v>18</v>
      </c>
      <c r="O160">
        <v>52</v>
      </c>
      <c r="P160">
        <v>78</v>
      </c>
      <c r="Q160" s="6">
        <v>3.5928143712574849E-2</v>
      </c>
      <c r="R160" s="6">
        <v>0.10379241516966067</v>
      </c>
      <c r="S160" s="6">
        <v>0.15568862275449102</v>
      </c>
      <c r="T160">
        <v>1706</v>
      </c>
      <c r="U160">
        <v>78</v>
      </c>
      <c r="V160">
        <v>2</v>
      </c>
      <c r="W160" s="6">
        <v>2.564102564102564E-2</v>
      </c>
      <c r="X160">
        <v>19</v>
      </c>
      <c r="Y160" s="6">
        <v>0.24358974358974358</v>
      </c>
      <c r="Z160">
        <v>21</v>
      </c>
      <c r="AA160" s="6">
        <v>0.26923076923076922</v>
      </c>
      <c r="AB160">
        <v>125</v>
      </c>
      <c r="AC160">
        <v>28</v>
      </c>
      <c r="AD160" s="6">
        <v>0.224</v>
      </c>
      <c r="AE160">
        <v>30</v>
      </c>
      <c r="AF160" s="6">
        <v>0.24</v>
      </c>
      <c r="AG160">
        <v>56</v>
      </c>
      <c r="AH160" s="6">
        <v>0.44800000000000001</v>
      </c>
      <c r="AI160">
        <v>1090</v>
      </c>
      <c r="AJ160">
        <v>1199</v>
      </c>
      <c r="AK160">
        <v>0</v>
      </c>
      <c r="AL160">
        <v>0</v>
      </c>
      <c r="AM160">
        <v>0</v>
      </c>
      <c r="AN160" s="6" t="s">
        <v>531</v>
      </c>
      <c r="AO160">
        <v>1473</v>
      </c>
      <c r="AP160">
        <v>592</v>
      </c>
      <c r="AQ160" s="6">
        <v>0.40190088255261369</v>
      </c>
      <c r="AR160">
        <v>380</v>
      </c>
      <c r="AS160">
        <v>336</v>
      </c>
      <c r="AT160" s="6">
        <v>0.88421052631578945</v>
      </c>
    </row>
    <row r="161" spans="1:46" x14ac:dyDescent="0.2">
      <c r="A161" t="s">
        <v>377</v>
      </c>
      <c r="B161" t="s">
        <v>392</v>
      </c>
      <c r="C161" t="s">
        <v>393</v>
      </c>
      <c r="D161" s="13">
        <v>833056</v>
      </c>
      <c r="E161" t="s">
        <v>53</v>
      </c>
      <c r="F161">
        <v>466</v>
      </c>
      <c r="G161">
        <v>423</v>
      </c>
      <c r="H161" s="6">
        <v>0.90772532188841204</v>
      </c>
      <c r="I161" s="41">
        <v>164</v>
      </c>
      <c r="J161">
        <v>102</v>
      </c>
      <c r="K161">
        <v>165</v>
      </c>
      <c r="L161">
        <v>104</v>
      </c>
      <c r="M161">
        <v>373</v>
      </c>
      <c r="N161">
        <v>28</v>
      </c>
      <c r="O161">
        <v>43</v>
      </c>
      <c r="P161">
        <v>63</v>
      </c>
      <c r="Q161" s="6">
        <v>7.5067024128686322E-2</v>
      </c>
      <c r="R161" s="6">
        <v>0.11528150134048257</v>
      </c>
      <c r="S161" s="6">
        <v>0.16890080428954424</v>
      </c>
      <c r="T161">
        <v>1769</v>
      </c>
      <c r="U161">
        <v>9</v>
      </c>
      <c r="V161">
        <v>0</v>
      </c>
      <c r="W161" s="6">
        <v>0</v>
      </c>
      <c r="X161">
        <v>0</v>
      </c>
      <c r="Y161" s="6">
        <v>0</v>
      </c>
      <c r="Z161">
        <v>0</v>
      </c>
      <c r="AA161" s="6">
        <v>0</v>
      </c>
      <c r="AB161">
        <v>4</v>
      </c>
      <c r="AC161">
        <v>2</v>
      </c>
      <c r="AD161" s="6">
        <v>0.5</v>
      </c>
      <c r="AE161">
        <v>0</v>
      </c>
      <c r="AF161" s="6">
        <v>0</v>
      </c>
      <c r="AG161">
        <v>2</v>
      </c>
      <c r="AH161" s="6">
        <v>0.5</v>
      </c>
      <c r="AI161">
        <v>900</v>
      </c>
      <c r="AJ161">
        <v>903</v>
      </c>
      <c r="AK161">
        <v>0</v>
      </c>
      <c r="AL161">
        <v>0</v>
      </c>
      <c r="AM161">
        <v>0</v>
      </c>
      <c r="AN161" s="6" t="s">
        <v>531</v>
      </c>
      <c r="AO161">
        <v>1304</v>
      </c>
      <c r="AP161">
        <v>378</v>
      </c>
      <c r="AQ161" s="6">
        <v>0.28987730061349692</v>
      </c>
      <c r="AR161">
        <v>86</v>
      </c>
      <c r="AS161">
        <v>84</v>
      </c>
      <c r="AT161" s="6">
        <v>0.97674418604651159</v>
      </c>
    </row>
    <row r="162" spans="1:46" x14ac:dyDescent="0.2">
      <c r="A162" t="s">
        <v>377</v>
      </c>
      <c r="B162" t="s">
        <v>394</v>
      </c>
      <c r="C162" t="s">
        <v>395</v>
      </c>
      <c r="D162" s="13">
        <v>4141665</v>
      </c>
      <c r="E162" t="s">
        <v>53</v>
      </c>
      <c r="F162">
        <v>410</v>
      </c>
      <c r="G162">
        <v>356</v>
      </c>
      <c r="H162" s="6">
        <v>0.86829268292682926</v>
      </c>
      <c r="I162" s="41">
        <v>77</v>
      </c>
      <c r="J162">
        <v>20</v>
      </c>
      <c r="K162">
        <v>117</v>
      </c>
      <c r="L162">
        <v>27</v>
      </c>
      <c r="M162">
        <v>81</v>
      </c>
      <c r="N162">
        <v>5</v>
      </c>
      <c r="O162">
        <v>6</v>
      </c>
      <c r="P162">
        <v>10</v>
      </c>
      <c r="Q162" s="6">
        <v>6.1728395061728392E-2</v>
      </c>
      <c r="R162" s="6">
        <v>7.407407407407407E-2</v>
      </c>
      <c r="S162" s="6">
        <v>0.12345679012345678</v>
      </c>
      <c r="T162">
        <v>1548</v>
      </c>
      <c r="U162">
        <v>155</v>
      </c>
      <c r="V162">
        <v>6</v>
      </c>
      <c r="W162" s="6">
        <v>3.870967741935484E-2</v>
      </c>
      <c r="X162">
        <v>36</v>
      </c>
      <c r="Y162" s="6">
        <v>0.23225806451612904</v>
      </c>
      <c r="Z162">
        <v>42</v>
      </c>
      <c r="AA162" s="6">
        <v>0.2709677419354839</v>
      </c>
      <c r="AB162">
        <v>30</v>
      </c>
      <c r="AC162">
        <v>11</v>
      </c>
      <c r="AD162" s="6">
        <v>0.36666666666666664</v>
      </c>
      <c r="AE162">
        <v>13</v>
      </c>
      <c r="AF162" s="6">
        <v>0.43333333333333335</v>
      </c>
      <c r="AG162">
        <v>24</v>
      </c>
      <c r="AH162" s="6">
        <v>0.8</v>
      </c>
      <c r="AI162">
        <v>714</v>
      </c>
      <c r="AJ162">
        <v>757</v>
      </c>
      <c r="AK162">
        <v>139</v>
      </c>
      <c r="AL162">
        <v>19</v>
      </c>
      <c r="AM162">
        <v>12</v>
      </c>
      <c r="AN162" s="6">
        <v>0.22302158273381295</v>
      </c>
      <c r="AO162">
        <v>1109</v>
      </c>
      <c r="AP162">
        <v>128</v>
      </c>
      <c r="AQ162" s="6">
        <v>0.11541929666366095</v>
      </c>
      <c r="AR162">
        <v>261</v>
      </c>
      <c r="AS162">
        <v>251</v>
      </c>
      <c r="AT162" s="6">
        <v>0.96168582375478928</v>
      </c>
    </row>
    <row r="163" spans="1:46" x14ac:dyDescent="0.2">
      <c r="A163" t="s">
        <v>377</v>
      </c>
      <c r="B163" t="s">
        <v>980</v>
      </c>
      <c r="C163" t="s">
        <v>397</v>
      </c>
      <c r="D163" s="13">
        <v>1722258</v>
      </c>
      <c r="E163" t="s">
        <v>53</v>
      </c>
      <c r="F163">
        <v>1097</v>
      </c>
      <c r="G163">
        <v>1095</v>
      </c>
      <c r="H163" s="6">
        <v>0.99817684594348222</v>
      </c>
      <c r="I163" s="41">
        <v>236</v>
      </c>
      <c r="J163">
        <v>277</v>
      </c>
      <c r="K163">
        <v>237</v>
      </c>
      <c r="L163">
        <v>270</v>
      </c>
      <c r="M163">
        <v>1228</v>
      </c>
      <c r="N163">
        <v>58</v>
      </c>
      <c r="O163">
        <v>100</v>
      </c>
      <c r="P163">
        <v>148</v>
      </c>
      <c r="Q163" s="6">
        <v>4.7231270358306189E-2</v>
      </c>
      <c r="R163" s="6">
        <v>8.143322475570032E-2</v>
      </c>
      <c r="S163" s="6">
        <v>0.12052117263843648</v>
      </c>
      <c r="T163">
        <v>4156</v>
      </c>
      <c r="U163">
        <v>62</v>
      </c>
      <c r="V163">
        <v>7</v>
      </c>
      <c r="W163" s="6">
        <v>0.11290322580645161</v>
      </c>
      <c r="X163">
        <v>5</v>
      </c>
      <c r="Y163" s="6">
        <v>8.0645161290322578E-2</v>
      </c>
      <c r="Z163">
        <v>12</v>
      </c>
      <c r="AA163" s="6">
        <v>0.19354838709677419</v>
      </c>
      <c r="AB163">
        <v>8</v>
      </c>
      <c r="AC163">
        <v>0</v>
      </c>
      <c r="AD163" s="6">
        <v>0</v>
      </c>
      <c r="AE163">
        <v>1</v>
      </c>
      <c r="AF163" s="6">
        <v>0.125</v>
      </c>
      <c r="AG163">
        <v>1</v>
      </c>
      <c r="AH163" s="6">
        <v>0.125</v>
      </c>
      <c r="AI163">
        <v>2282</v>
      </c>
      <c r="AJ163">
        <v>2405</v>
      </c>
      <c r="AK163">
        <v>0</v>
      </c>
      <c r="AL163">
        <v>0</v>
      </c>
      <c r="AM163">
        <v>0</v>
      </c>
      <c r="AN163" s="6" t="s">
        <v>531</v>
      </c>
      <c r="AO163">
        <v>2600</v>
      </c>
      <c r="AP163">
        <v>1608</v>
      </c>
      <c r="AQ163" s="6">
        <v>0.61846153846153851</v>
      </c>
      <c r="AR163">
        <v>388</v>
      </c>
      <c r="AS163">
        <v>362</v>
      </c>
      <c r="AT163" s="6">
        <v>0.9329896907216495</v>
      </c>
    </row>
    <row r="164" spans="1:46" x14ac:dyDescent="0.2">
      <c r="A164" t="s">
        <v>377</v>
      </c>
      <c r="B164" t="s">
        <v>981</v>
      </c>
      <c r="C164" t="s">
        <v>399</v>
      </c>
      <c r="D164" s="13">
        <v>5530889</v>
      </c>
      <c r="E164" t="s">
        <v>53</v>
      </c>
      <c r="F164">
        <v>930</v>
      </c>
      <c r="G164">
        <v>917</v>
      </c>
      <c r="H164" s="6">
        <v>0.98602150537634403</v>
      </c>
      <c r="I164" s="41">
        <v>183</v>
      </c>
      <c r="J164">
        <v>80</v>
      </c>
      <c r="K164">
        <v>185</v>
      </c>
      <c r="L164">
        <v>82</v>
      </c>
      <c r="M164">
        <v>1260</v>
      </c>
      <c r="N164">
        <v>86</v>
      </c>
      <c r="O164">
        <v>120</v>
      </c>
      <c r="P164">
        <v>159</v>
      </c>
      <c r="Q164" s="6">
        <v>6.8253968253968247E-2</v>
      </c>
      <c r="R164" s="6">
        <v>9.5238095238095233E-2</v>
      </c>
      <c r="S164" s="6">
        <v>0.12619047619047619</v>
      </c>
      <c r="T164">
        <v>4501</v>
      </c>
      <c r="U164">
        <v>376</v>
      </c>
      <c r="V164">
        <v>49</v>
      </c>
      <c r="W164" s="6">
        <v>0.13031914893617022</v>
      </c>
      <c r="X164">
        <v>216</v>
      </c>
      <c r="Y164" s="6">
        <v>0.57446808510638303</v>
      </c>
      <c r="Z164">
        <v>237</v>
      </c>
      <c r="AA164" s="6">
        <v>0.63031914893617025</v>
      </c>
      <c r="AB164">
        <v>58</v>
      </c>
      <c r="AC164">
        <v>10</v>
      </c>
      <c r="AD164" s="6">
        <v>0.17241379310344829</v>
      </c>
      <c r="AE164">
        <v>26</v>
      </c>
      <c r="AF164" s="6">
        <v>0.44827586206896552</v>
      </c>
      <c r="AG164">
        <v>34</v>
      </c>
      <c r="AH164" s="6">
        <v>0.58620689655172409</v>
      </c>
      <c r="AI164">
        <v>2364</v>
      </c>
      <c r="AJ164">
        <v>3292</v>
      </c>
      <c r="AK164">
        <v>42</v>
      </c>
      <c r="AL164">
        <v>3</v>
      </c>
      <c r="AM164">
        <v>5</v>
      </c>
      <c r="AN164" s="6">
        <v>0.19047619047619047</v>
      </c>
      <c r="AO164">
        <v>4349</v>
      </c>
      <c r="AP164">
        <v>862</v>
      </c>
      <c r="AQ164" s="6">
        <v>0.19820648424925269</v>
      </c>
      <c r="AR164">
        <v>688</v>
      </c>
      <c r="AS164">
        <v>678</v>
      </c>
      <c r="AT164" s="6">
        <v>0.98546511627906974</v>
      </c>
    </row>
    <row r="165" spans="1:46" x14ac:dyDescent="0.2">
      <c r="A165" t="s">
        <v>377</v>
      </c>
      <c r="B165" t="s">
        <v>400</v>
      </c>
      <c r="C165" t="s">
        <v>401</v>
      </c>
      <c r="D165" s="13">
        <v>1775574</v>
      </c>
      <c r="E165" t="s">
        <v>53</v>
      </c>
      <c r="F165">
        <v>367</v>
      </c>
      <c r="G165">
        <v>328</v>
      </c>
      <c r="H165" s="6">
        <v>0.89373297002724794</v>
      </c>
      <c r="I165" s="41">
        <v>103</v>
      </c>
      <c r="J165">
        <v>73</v>
      </c>
      <c r="K165">
        <v>107</v>
      </c>
      <c r="L165">
        <v>75</v>
      </c>
      <c r="M165">
        <v>443</v>
      </c>
      <c r="N165">
        <v>19</v>
      </c>
      <c r="O165">
        <v>31</v>
      </c>
      <c r="P165">
        <v>55</v>
      </c>
      <c r="Q165" s="6">
        <v>4.2889390519187359E-2</v>
      </c>
      <c r="R165" s="6">
        <v>6.9977426636568849E-2</v>
      </c>
      <c r="S165" s="6">
        <v>0.12415349887133183</v>
      </c>
      <c r="T165">
        <v>1289</v>
      </c>
      <c r="U165">
        <v>10</v>
      </c>
      <c r="V165">
        <v>0</v>
      </c>
      <c r="W165" s="6">
        <v>0</v>
      </c>
      <c r="X165">
        <v>1</v>
      </c>
      <c r="Y165" s="6">
        <v>0.1</v>
      </c>
      <c r="Z165">
        <v>1</v>
      </c>
      <c r="AA165" s="6">
        <v>0.1</v>
      </c>
      <c r="AB165">
        <v>4</v>
      </c>
      <c r="AC165">
        <v>3</v>
      </c>
      <c r="AD165" s="6">
        <v>0.75</v>
      </c>
      <c r="AE165">
        <v>0</v>
      </c>
      <c r="AF165" s="6">
        <v>0</v>
      </c>
      <c r="AG165">
        <v>3</v>
      </c>
      <c r="AH165" s="6">
        <v>0.75</v>
      </c>
      <c r="AI165">
        <v>934</v>
      </c>
      <c r="AJ165">
        <v>985</v>
      </c>
      <c r="AK165">
        <v>0</v>
      </c>
      <c r="AL165">
        <v>0</v>
      </c>
      <c r="AM165">
        <v>0</v>
      </c>
      <c r="AN165" s="6" t="s">
        <v>531</v>
      </c>
      <c r="AO165">
        <v>1036</v>
      </c>
      <c r="AP165">
        <v>570</v>
      </c>
      <c r="AQ165" s="6">
        <v>0.5501930501930502</v>
      </c>
      <c r="AR165">
        <v>225</v>
      </c>
      <c r="AS165">
        <v>220</v>
      </c>
      <c r="AT165" s="6">
        <v>0.97777777777777775</v>
      </c>
    </row>
    <row r="166" spans="1:46" x14ac:dyDescent="0.2">
      <c r="A166" t="s">
        <v>377</v>
      </c>
      <c r="B166" t="s">
        <v>982</v>
      </c>
      <c r="C166" t="s">
        <v>403</v>
      </c>
      <c r="D166" s="13">
        <f>10538415+1317531</f>
        <v>11855946</v>
      </c>
      <c r="E166" t="s">
        <v>56</v>
      </c>
      <c r="F166">
        <v>1478</v>
      </c>
      <c r="G166">
        <v>1344</v>
      </c>
      <c r="H166" s="6">
        <v>0.90933694181326119</v>
      </c>
      <c r="I166" s="41">
        <v>231</v>
      </c>
      <c r="J166">
        <v>129</v>
      </c>
      <c r="K166">
        <v>234</v>
      </c>
      <c r="L166">
        <v>130</v>
      </c>
      <c r="M166">
        <v>665</v>
      </c>
      <c r="N166">
        <v>10</v>
      </c>
      <c r="O166">
        <v>11</v>
      </c>
      <c r="P166">
        <v>21</v>
      </c>
      <c r="Q166" s="6">
        <v>1.5037593984962405E-2</v>
      </c>
      <c r="R166" s="6">
        <v>1.6541353383458645E-2</v>
      </c>
      <c r="S166" s="6">
        <v>3.1578947368421054E-2</v>
      </c>
      <c r="T166">
        <v>5863</v>
      </c>
      <c r="U166">
        <v>206</v>
      </c>
      <c r="V166">
        <v>18</v>
      </c>
      <c r="W166" s="6">
        <v>8.7378640776699032E-2</v>
      </c>
      <c r="X166">
        <v>59</v>
      </c>
      <c r="Y166" s="6">
        <v>0.28640776699029125</v>
      </c>
      <c r="Z166">
        <v>69</v>
      </c>
      <c r="AA166" s="6">
        <v>0.33495145631067963</v>
      </c>
      <c r="AB166">
        <v>71</v>
      </c>
      <c r="AC166">
        <v>9</v>
      </c>
      <c r="AD166" s="6">
        <v>0.12676056338028169</v>
      </c>
      <c r="AE166">
        <v>29</v>
      </c>
      <c r="AF166" s="6">
        <v>0.40845070422535212</v>
      </c>
      <c r="AG166">
        <v>35</v>
      </c>
      <c r="AH166" s="6">
        <v>0.49295774647887325</v>
      </c>
      <c r="AI166">
        <v>3136</v>
      </c>
      <c r="AJ166">
        <v>3237</v>
      </c>
      <c r="AK166">
        <v>70</v>
      </c>
      <c r="AL166">
        <v>3</v>
      </c>
      <c r="AM166">
        <v>0</v>
      </c>
      <c r="AN166" s="6">
        <v>4.2857142857142858E-2</v>
      </c>
      <c r="AO166">
        <v>4212</v>
      </c>
      <c r="AP166">
        <v>947</v>
      </c>
      <c r="AQ166" s="6">
        <v>0.22483380816714149</v>
      </c>
      <c r="AR166">
        <v>616</v>
      </c>
      <c r="AS166">
        <v>560</v>
      </c>
      <c r="AT166" s="6">
        <v>0.90909090909090906</v>
      </c>
    </row>
    <row r="167" spans="1:46" x14ac:dyDescent="0.2">
      <c r="A167" t="s">
        <v>377</v>
      </c>
      <c r="B167" t="s">
        <v>404</v>
      </c>
      <c r="C167" t="s">
        <v>405</v>
      </c>
      <c r="D167" s="13">
        <v>1922372</v>
      </c>
      <c r="E167" t="s">
        <v>53</v>
      </c>
      <c r="F167">
        <v>149</v>
      </c>
      <c r="G167">
        <v>149</v>
      </c>
      <c r="H167" s="6">
        <v>1</v>
      </c>
      <c r="I167" s="41">
        <v>101</v>
      </c>
      <c r="J167">
        <v>48</v>
      </c>
      <c r="K167">
        <v>141</v>
      </c>
      <c r="L167">
        <v>73</v>
      </c>
      <c r="M167">
        <v>139</v>
      </c>
      <c r="N167">
        <v>1</v>
      </c>
      <c r="O167">
        <v>4</v>
      </c>
      <c r="P167">
        <v>6</v>
      </c>
      <c r="Q167" s="6">
        <v>7.1942446043165471E-3</v>
      </c>
      <c r="R167" s="6">
        <v>2.8776978417266189E-2</v>
      </c>
      <c r="S167" s="6">
        <v>4.3165467625899283E-2</v>
      </c>
      <c r="T167">
        <v>369</v>
      </c>
      <c r="U167">
        <v>53</v>
      </c>
      <c r="V167">
        <v>7</v>
      </c>
      <c r="W167" s="6">
        <v>0.13207547169811321</v>
      </c>
      <c r="X167">
        <v>7</v>
      </c>
      <c r="Y167" s="6">
        <v>0.13207547169811321</v>
      </c>
      <c r="Z167">
        <v>14</v>
      </c>
      <c r="AA167" s="6">
        <v>0.26415094339622641</v>
      </c>
      <c r="AB167">
        <v>15</v>
      </c>
      <c r="AC167">
        <v>7</v>
      </c>
      <c r="AD167" s="6">
        <v>0.46666666666666667</v>
      </c>
      <c r="AE167">
        <v>3</v>
      </c>
      <c r="AF167" s="6">
        <v>0.2</v>
      </c>
      <c r="AG167">
        <v>9</v>
      </c>
      <c r="AH167" s="6">
        <v>0.6</v>
      </c>
      <c r="AI167">
        <v>243</v>
      </c>
      <c r="AJ167">
        <v>286</v>
      </c>
      <c r="AK167">
        <v>101</v>
      </c>
      <c r="AL167">
        <v>4</v>
      </c>
      <c r="AM167">
        <v>5</v>
      </c>
      <c r="AN167" s="6">
        <v>8.9108910891089105E-2</v>
      </c>
      <c r="AO167">
        <v>268</v>
      </c>
      <c r="AP167">
        <v>97</v>
      </c>
      <c r="AQ167" s="6">
        <v>0.36194029850746268</v>
      </c>
      <c r="AR167">
        <v>180</v>
      </c>
      <c r="AS167">
        <v>158</v>
      </c>
      <c r="AT167" s="6">
        <v>0.87777777777777777</v>
      </c>
    </row>
    <row r="168" spans="1:46" x14ac:dyDescent="0.2">
      <c r="A168" t="s">
        <v>377</v>
      </c>
      <c r="B168" t="s">
        <v>983</v>
      </c>
      <c r="C168" t="s">
        <v>407</v>
      </c>
      <c r="D168" s="13">
        <v>798948</v>
      </c>
      <c r="E168" t="s">
        <v>53</v>
      </c>
      <c r="F168">
        <v>215</v>
      </c>
      <c r="G168">
        <v>185</v>
      </c>
      <c r="H168" s="6">
        <v>0.86046511627906974</v>
      </c>
      <c r="I168" s="41">
        <v>162</v>
      </c>
      <c r="J168">
        <v>109</v>
      </c>
      <c r="K168">
        <v>192</v>
      </c>
      <c r="L168">
        <v>121</v>
      </c>
      <c r="M168">
        <v>306</v>
      </c>
      <c r="N168">
        <v>7</v>
      </c>
      <c r="O168">
        <v>11</v>
      </c>
      <c r="P168">
        <v>17</v>
      </c>
      <c r="Q168" s="6">
        <v>2.2875816993464051E-2</v>
      </c>
      <c r="R168" s="6">
        <v>3.5947712418300651E-2</v>
      </c>
      <c r="S168" s="6">
        <v>5.5555555555555552E-2</v>
      </c>
      <c r="T168">
        <v>452</v>
      </c>
      <c r="U168">
        <v>21</v>
      </c>
      <c r="V168">
        <v>1</v>
      </c>
      <c r="W168" s="6">
        <v>4.7619047619047616E-2</v>
      </c>
      <c r="X168">
        <v>3</v>
      </c>
      <c r="Y168" s="6">
        <v>0.14285714285714285</v>
      </c>
      <c r="Z168">
        <v>4</v>
      </c>
      <c r="AA168" s="6">
        <v>0.19047619047619047</v>
      </c>
      <c r="AB168">
        <v>3</v>
      </c>
      <c r="AC168">
        <v>1</v>
      </c>
      <c r="AD168" s="6">
        <v>0.33333333333333331</v>
      </c>
      <c r="AE168">
        <v>2</v>
      </c>
      <c r="AF168" s="6">
        <v>0.66666666666666663</v>
      </c>
      <c r="AG168">
        <v>3</v>
      </c>
      <c r="AH168" s="6">
        <v>1</v>
      </c>
      <c r="AI168">
        <v>277</v>
      </c>
      <c r="AJ168">
        <v>282</v>
      </c>
      <c r="AK168">
        <v>0</v>
      </c>
      <c r="AL168">
        <v>0</v>
      </c>
      <c r="AM168">
        <v>0</v>
      </c>
      <c r="AN168" s="6" t="s">
        <v>531</v>
      </c>
      <c r="AO168">
        <v>300</v>
      </c>
      <c r="AP168">
        <v>150</v>
      </c>
      <c r="AQ168" s="6">
        <v>0.5</v>
      </c>
      <c r="AR168">
        <v>84</v>
      </c>
      <c r="AS168">
        <v>80</v>
      </c>
      <c r="AT168" s="6">
        <v>0.95238095238095233</v>
      </c>
    </row>
    <row r="169" spans="1:46" x14ac:dyDescent="0.2">
      <c r="A169" t="s">
        <v>408</v>
      </c>
      <c r="B169" t="s">
        <v>409</v>
      </c>
      <c r="C169" t="s">
        <v>410</v>
      </c>
      <c r="D169" s="13">
        <v>650648</v>
      </c>
      <c r="E169" t="s">
        <v>53</v>
      </c>
      <c r="F169">
        <v>111</v>
      </c>
      <c r="G169">
        <v>89</v>
      </c>
      <c r="H169" s="6">
        <v>0.80180180180180183</v>
      </c>
      <c r="I169" s="41">
        <v>330</v>
      </c>
      <c r="J169">
        <v>304</v>
      </c>
      <c r="K169">
        <v>250</v>
      </c>
      <c r="L169">
        <v>170</v>
      </c>
      <c r="M169">
        <v>78</v>
      </c>
      <c r="N169">
        <v>3</v>
      </c>
      <c r="O169">
        <v>10</v>
      </c>
      <c r="P169">
        <v>11</v>
      </c>
      <c r="Q169" s="6">
        <v>3.8461538461538464E-2</v>
      </c>
      <c r="R169" s="6">
        <v>0.12820512820512819</v>
      </c>
      <c r="S169" s="6">
        <v>0.14102564102564102</v>
      </c>
      <c r="T169">
        <v>89</v>
      </c>
      <c r="U169">
        <v>29</v>
      </c>
      <c r="V169">
        <v>3</v>
      </c>
      <c r="W169" s="6">
        <v>0.10344827586206896</v>
      </c>
      <c r="X169">
        <v>4</v>
      </c>
      <c r="Y169" s="6">
        <v>0.13793103448275862</v>
      </c>
      <c r="Z169">
        <v>7</v>
      </c>
      <c r="AA169" s="6">
        <v>0.2413793103448276</v>
      </c>
      <c r="AB169">
        <v>47</v>
      </c>
      <c r="AC169">
        <v>4</v>
      </c>
      <c r="AD169" s="6">
        <v>8.5106382978723402E-2</v>
      </c>
      <c r="AE169">
        <v>12</v>
      </c>
      <c r="AF169" s="6">
        <v>0.25531914893617019</v>
      </c>
      <c r="AG169">
        <v>16</v>
      </c>
      <c r="AH169" s="6">
        <v>0.34042553191489361</v>
      </c>
      <c r="AI169">
        <v>48</v>
      </c>
      <c r="AJ169">
        <v>90</v>
      </c>
      <c r="AK169">
        <v>0</v>
      </c>
      <c r="AL169">
        <v>0</v>
      </c>
      <c r="AM169">
        <v>0</v>
      </c>
      <c r="AN169" s="6" t="s">
        <v>531</v>
      </c>
      <c r="AO169">
        <v>48</v>
      </c>
      <c r="AP169">
        <v>37</v>
      </c>
      <c r="AQ169" s="6">
        <v>0.77083333333333337</v>
      </c>
      <c r="AR169">
        <v>137</v>
      </c>
      <c r="AS169">
        <v>126</v>
      </c>
      <c r="AT169" s="6">
        <v>0.91970802919708028</v>
      </c>
    </row>
    <row r="170" spans="1:46" x14ac:dyDescent="0.2">
      <c r="A170" t="s">
        <v>408</v>
      </c>
      <c r="B170" t="s">
        <v>984</v>
      </c>
      <c r="C170" t="s">
        <v>412</v>
      </c>
      <c r="D170" s="13">
        <v>21106170</v>
      </c>
      <c r="E170" t="s">
        <v>90</v>
      </c>
      <c r="F170">
        <v>2665</v>
      </c>
      <c r="G170">
        <v>1877</v>
      </c>
      <c r="H170" s="6">
        <v>0.70431519699812384</v>
      </c>
      <c r="I170" s="41">
        <v>104</v>
      </c>
      <c r="J170">
        <v>43</v>
      </c>
      <c r="K170">
        <v>182</v>
      </c>
      <c r="L170">
        <v>84</v>
      </c>
      <c r="M170">
        <v>1577</v>
      </c>
      <c r="N170">
        <v>89</v>
      </c>
      <c r="O170">
        <v>152</v>
      </c>
      <c r="P170">
        <v>223</v>
      </c>
      <c r="Q170" s="6">
        <v>5.6436271401395052E-2</v>
      </c>
      <c r="R170" s="6">
        <v>9.6385542168674704E-2</v>
      </c>
      <c r="S170" s="6">
        <v>0.14140773620798985</v>
      </c>
      <c r="T170">
        <v>5249</v>
      </c>
      <c r="U170">
        <v>1093</v>
      </c>
      <c r="V170">
        <v>103</v>
      </c>
      <c r="W170" s="6">
        <v>9.4236047575480333E-2</v>
      </c>
      <c r="X170">
        <v>249</v>
      </c>
      <c r="Y170" s="6">
        <v>0.22781335773101555</v>
      </c>
      <c r="Z170">
        <v>335</v>
      </c>
      <c r="AA170" s="6">
        <v>0.30649588289112534</v>
      </c>
      <c r="AB170">
        <v>575</v>
      </c>
      <c r="AC170">
        <v>142</v>
      </c>
      <c r="AD170" s="6">
        <v>0.24695652173913044</v>
      </c>
      <c r="AE170">
        <v>132</v>
      </c>
      <c r="AF170" s="6">
        <v>0.22956521739130434</v>
      </c>
      <c r="AG170">
        <v>253</v>
      </c>
      <c r="AH170" s="6">
        <v>0.44</v>
      </c>
      <c r="AI170">
        <v>3189</v>
      </c>
      <c r="AJ170">
        <v>3979</v>
      </c>
      <c r="AK170">
        <v>626</v>
      </c>
      <c r="AL170">
        <v>211</v>
      </c>
      <c r="AM170">
        <v>177</v>
      </c>
      <c r="AN170" s="6">
        <v>0.61980830670926512</v>
      </c>
      <c r="AO170">
        <v>4400</v>
      </c>
      <c r="AP170">
        <v>1758</v>
      </c>
      <c r="AQ170" s="6">
        <v>0.39954545454545454</v>
      </c>
      <c r="AR170">
        <v>2254</v>
      </c>
      <c r="AS170">
        <v>2165</v>
      </c>
      <c r="AT170" s="6">
        <v>0.96051464063886427</v>
      </c>
    </row>
    <row r="171" spans="1:46" x14ac:dyDescent="0.2">
      <c r="A171" t="s">
        <v>408</v>
      </c>
      <c r="B171" t="s">
        <v>413</v>
      </c>
      <c r="C171" t="s">
        <v>414</v>
      </c>
      <c r="D171" s="13">
        <v>920787</v>
      </c>
      <c r="E171" t="s">
        <v>53</v>
      </c>
      <c r="F171">
        <v>147</v>
      </c>
      <c r="G171">
        <v>147</v>
      </c>
      <c r="H171" s="6">
        <v>1</v>
      </c>
      <c r="I171" s="41">
        <v>80</v>
      </c>
      <c r="J171">
        <v>31</v>
      </c>
      <c r="K171">
        <v>135</v>
      </c>
      <c r="L171">
        <v>90</v>
      </c>
      <c r="M171">
        <v>113</v>
      </c>
      <c r="N171">
        <v>4</v>
      </c>
      <c r="O171">
        <v>7</v>
      </c>
      <c r="P171">
        <v>11</v>
      </c>
      <c r="Q171" s="6">
        <v>3.5398230088495575E-2</v>
      </c>
      <c r="R171" s="6">
        <v>6.1946902654867256E-2</v>
      </c>
      <c r="S171" s="6">
        <v>9.7345132743362831E-2</v>
      </c>
      <c r="T171">
        <v>401</v>
      </c>
      <c r="U171">
        <v>45</v>
      </c>
      <c r="V171">
        <v>2</v>
      </c>
      <c r="W171" s="6">
        <v>4.4444444444444446E-2</v>
      </c>
      <c r="X171">
        <v>10</v>
      </c>
      <c r="Y171" s="6">
        <v>0.22222222222222221</v>
      </c>
      <c r="Z171">
        <v>10</v>
      </c>
      <c r="AA171" s="6">
        <v>0.22222222222222221</v>
      </c>
      <c r="AB171">
        <v>24</v>
      </c>
      <c r="AC171">
        <v>6</v>
      </c>
      <c r="AD171" s="6">
        <v>0.25</v>
      </c>
      <c r="AE171">
        <v>4</v>
      </c>
      <c r="AF171" s="6">
        <v>0.16666666666666666</v>
      </c>
      <c r="AG171">
        <v>10</v>
      </c>
      <c r="AH171" s="6">
        <v>0.41666666666666669</v>
      </c>
      <c r="AI171">
        <v>284</v>
      </c>
      <c r="AJ171">
        <v>316</v>
      </c>
      <c r="AK171">
        <v>8</v>
      </c>
      <c r="AL171">
        <v>0</v>
      </c>
      <c r="AM171">
        <v>3</v>
      </c>
      <c r="AN171" s="6">
        <v>0.375</v>
      </c>
      <c r="AO171">
        <v>280</v>
      </c>
      <c r="AP171">
        <v>97</v>
      </c>
      <c r="AQ171" s="6">
        <v>0.34642857142857142</v>
      </c>
      <c r="AR171">
        <v>157</v>
      </c>
      <c r="AS171">
        <v>130</v>
      </c>
      <c r="AT171" s="6">
        <v>0.82802547770700641</v>
      </c>
    </row>
    <row r="172" spans="1:46" x14ac:dyDescent="0.2">
      <c r="A172" t="s">
        <v>408</v>
      </c>
      <c r="B172" t="s">
        <v>415</v>
      </c>
      <c r="C172" t="s">
        <v>416</v>
      </c>
      <c r="D172" s="13">
        <v>2303378</v>
      </c>
      <c r="E172" t="s">
        <v>53</v>
      </c>
      <c r="F172">
        <v>217</v>
      </c>
      <c r="G172">
        <v>217</v>
      </c>
      <c r="H172" s="6">
        <v>1</v>
      </c>
      <c r="I172" s="41">
        <v>83</v>
      </c>
      <c r="J172">
        <v>54</v>
      </c>
      <c r="K172">
        <v>120</v>
      </c>
      <c r="L172">
        <v>68</v>
      </c>
      <c r="M172">
        <v>398</v>
      </c>
      <c r="N172">
        <v>34</v>
      </c>
      <c r="O172">
        <v>51</v>
      </c>
      <c r="P172">
        <v>85</v>
      </c>
      <c r="Q172" s="6">
        <v>8.5427135678391955E-2</v>
      </c>
      <c r="R172" s="6">
        <v>0.12814070351758794</v>
      </c>
      <c r="S172" s="6">
        <v>0.21356783919597991</v>
      </c>
      <c r="T172">
        <v>934</v>
      </c>
      <c r="U172">
        <v>107</v>
      </c>
      <c r="V172">
        <v>12</v>
      </c>
      <c r="W172" s="6">
        <v>0.11214953271028037</v>
      </c>
      <c r="X172">
        <v>28</v>
      </c>
      <c r="Y172" s="6">
        <v>0.26168224299065418</v>
      </c>
      <c r="Z172">
        <v>38</v>
      </c>
      <c r="AA172" s="6">
        <v>0.35514018691588783</v>
      </c>
      <c r="AB172">
        <v>70</v>
      </c>
      <c r="AC172">
        <v>17</v>
      </c>
      <c r="AD172" s="6">
        <v>0.24285714285714285</v>
      </c>
      <c r="AE172">
        <v>9</v>
      </c>
      <c r="AF172" s="6">
        <v>0.12857142857142856</v>
      </c>
      <c r="AG172">
        <v>24</v>
      </c>
      <c r="AH172" s="6">
        <v>0.34285714285714286</v>
      </c>
      <c r="AI172">
        <v>590</v>
      </c>
      <c r="AJ172">
        <v>620</v>
      </c>
      <c r="AK172">
        <v>0</v>
      </c>
      <c r="AL172">
        <v>0</v>
      </c>
      <c r="AM172">
        <v>0</v>
      </c>
      <c r="AN172" s="6" t="s">
        <v>531</v>
      </c>
      <c r="AO172">
        <v>784</v>
      </c>
      <c r="AP172">
        <v>375</v>
      </c>
      <c r="AQ172" s="6">
        <v>0.47831632653061223</v>
      </c>
      <c r="AR172">
        <v>264</v>
      </c>
      <c r="AS172">
        <v>257</v>
      </c>
      <c r="AT172" s="6">
        <v>0.97348484848484851</v>
      </c>
    </row>
    <row r="173" spans="1:46" x14ac:dyDescent="0.2">
      <c r="A173" t="s">
        <v>408</v>
      </c>
      <c r="B173" t="s">
        <v>417</v>
      </c>
      <c r="C173" t="s">
        <v>418</v>
      </c>
      <c r="D173" s="13">
        <v>785410</v>
      </c>
      <c r="E173" t="s">
        <v>53</v>
      </c>
      <c r="F173">
        <v>71</v>
      </c>
      <c r="G173">
        <v>58</v>
      </c>
      <c r="H173" s="6">
        <v>0.81690140845070425</v>
      </c>
      <c r="I173" s="41">
        <v>126</v>
      </c>
      <c r="J173">
        <v>72</v>
      </c>
      <c r="K173">
        <v>153</v>
      </c>
      <c r="L173">
        <v>79</v>
      </c>
      <c r="M173">
        <v>71</v>
      </c>
      <c r="N173">
        <v>0</v>
      </c>
      <c r="O173">
        <v>6</v>
      </c>
      <c r="P173">
        <v>10</v>
      </c>
      <c r="Q173" s="6">
        <v>0</v>
      </c>
      <c r="R173" s="6">
        <v>8.4507042253521125E-2</v>
      </c>
      <c r="S173" s="6">
        <v>0.14084507042253522</v>
      </c>
      <c r="T173">
        <v>230</v>
      </c>
      <c r="U173">
        <v>44</v>
      </c>
      <c r="V173">
        <v>1</v>
      </c>
      <c r="W173" s="6">
        <v>2.2727272727272728E-2</v>
      </c>
      <c r="X173">
        <v>0</v>
      </c>
      <c r="Y173" s="6">
        <v>0</v>
      </c>
      <c r="Z173">
        <v>1</v>
      </c>
      <c r="AA173" s="6">
        <v>2.2727272727272728E-2</v>
      </c>
      <c r="AB173">
        <v>3</v>
      </c>
      <c r="AC173">
        <v>0</v>
      </c>
      <c r="AD173" s="6">
        <v>0</v>
      </c>
      <c r="AE173">
        <v>2</v>
      </c>
      <c r="AF173" s="6">
        <v>0.66666666666666663</v>
      </c>
      <c r="AG173">
        <v>2</v>
      </c>
      <c r="AH173" s="6">
        <v>0.66666666666666663</v>
      </c>
      <c r="AI173">
        <v>165</v>
      </c>
      <c r="AJ173">
        <v>167</v>
      </c>
      <c r="AK173">
        <v>0</v>
      </c>
      <c r="AL173">
        <v>0</v>
      </c>
      <c r="AM173">
        <v>0</v>
      </c>
      <c r="AN173" s="6" t="s">
        <v>531</v>
      </c>
      <c r="AO173">
        <v>168</v>
      </c>
      <c r="AP173">
        <v>63</v>
      </c>
      <c r="AQ173" s="6">
        <v>0.375</v>
      </c>
      <c r="AR173">
        <v>74</v>
      </c>
      <c r="AS173">
        <v>74</v>
      </c>
      <c r="AT173" s="6">
        <v>1</v>
      </c>
    </row>
    <row r="174" spans="1:46" x14ac:dyDescent="0.2">
      <c r="A174" t="s">
        <v>408</v>
      </c>
      <c r="B174" t="s">
        <v>419</v>
      </c>
      <c r="C174" t="s">
        <v>420</v>
      </c>
      <c r="D174" s="13">
        <v>2766391</v>
      </c>
      <c r="E174" t="s">
        <v>53</v>
      </c>
      <c r="F174">
        <v>390</v>
      </c>
      <c r="G174">
        <v>390</v>
      </c>
      <c r="H174" s="6">
        <v>1</v>
      </c>
      <c r="I174" s="41">
        <v>69</v>
      </c>
      <c r="J174">
        <v>55</v>
      </c>
      <c r="K174">
        <v>75</v>
      </c>
      <c r="L174">
        <v>58</v>
      </c>
      <c r="M174">
        <v>975</v>
      </c>
      <c r="N174">
        <v>48</v>
      </c>
      <c r="O174">
        <v>99</v>
      </c>
      <c r="P174">
        <v>185</v>
      </c>
      <c r="Q174" s="6">
        <v>4.9230769230769231E-2</v>
      </c>
      <c r="R174" s="6">
        <v>0.10153846153846154</v>
      </c>
      <c r="S174" s="6">
        <v>0.18974358974358974</v>
      </c>
      <c r="T174">
        <v>2061</v>
      </c>
      <c r="U174">
        <v>128</v>
      </c>
      <c r="V174">
        <v>3</v>
      </c>
      <c r="W174" s="6">
        <v>2.34375E-2</v>
      </c>
      <c r="X174">
        <v>11</v>
      </c>
      <c r="Y174" s="6">
        <v>8.59375E-2</v>
      </c>
      <c r="Z174">
        <v>14</v>
      </c>
      <c r="AA174" s="6">
        <v>0.109375</v>
      </c>
      <c r="AB174">
        <v>73</v>
      </c>
      <c r="AC174">
        <v>20</v>
      </c>
      <c r="AD174" s="6">
        <v>0.27397260273972601</v>
      </c>
      <c r="AE174">
        <v>13</v>
      </c>
      <c r="AF174" s="6">
        <v>0.17808219178082191</v>
      </c>
      <c r="AG174">
        <v>30</v>
      </c>
      <c r="AH174" s="6">
        <v>0.41095890410958902</v>
      </c>
      <c r="AI174">
        <v>1443</v>
      </c>
      <c r="AJ174">
        <v>1612</v>
      </c>
      <c r="AK174">
        <v>715</v>
      </c>
      <c r="AL174">
        <v>155</v>
      </c>
      <c r="AM174">
        <v>84</v>
      </c>
      <c r="AN174" s="6">
        <v>0.33426573426573425</v>
      </c>
      <c r="AO174">
        <v>1844</v>
      </c>
      <c r="AP174">
        <v>1129</v>
      </c>
      <c r="AQ174" s="6">
        <v>0.61225596529284165</v>
      </c>
      <c r="AR174">
        <v>268</v>
      </c>
      <c r="AS174">
        <v>256</v>
      </c>
      <c r="AT174" s="6">
        <v>0.95522388059701491</v>
      </c>
    </row>
    <row r="175" spans="1:46" x14ac:dyDescent="0.2">
      <c r="A175" t="s">
        <v>408</v>
      </c>
      <c r="B175" t="s">
        <v>421</v>
      </c>
      <c r="C175" t="s">
        <v>422</v>
      </c>
      <c r="D175" s="13">
        <v>390453</v>
      </c>
      <c r="E175" t="s">
        <v>53</v>
      </c>
      <c r="F175">
        <v>111</v>
      </c>
      <c r="G175">
        <v>111</v>
      </c>
      <c r="H175" s="6">
        <v>1</v>
      </c>
      <c r="I175" s="41">
        <v>102</v>
      </c>
      <c r="J175">
        <v>82</v>
      </c>
      <c r="K175">
        <v>138</v>
      </c>
      <c r="L175">
        <v>90</v>
      </c>
      <c r="M175">
        <v>125</v>
      </c>
      <c r="N175">
        <v>8</v>
      </c>
      <c r="O175">
        <v>15</v>
      </c>
      <c r="P175">
        <v>25</v>
      </c>
      <c r="Q175" s="6">
        <v>6.4000000000000001E-2</v>
      </c>
      <c r="R175" s="6">
        <v>0.12</v>
      </c>
      <c r="S175" s="6">
        <v>0.2</v>
      </c>
      <c r="T175">
        <v>406</v>
      </c>
      <c r="U175">
        <v>25</v>
      </c>
      <c r="V175">
        <v>2</v>
      </c>
      <c r="W175" s="6">
        <v>0.08</v>
      </c>
      <c r="X175">
        <v>8</v>
      </c>
      <c r="Y175" s="6">
        <v>0.32</v>
      </c>
      <c r="Z175">
        <v>10</v>
      </c>
      <c r="AA175" s="6">
        <v>0.4</v>
      </c>
      <c r="AB175">
        <v>21</v>
      </c>
      <c r="AC175">
        <v>1</v>
      </c>
      <c r="AD175" s="6">
        <v>4.7619047619047616E-2</v>
      </c>
      <c r="AE175">
        <v>10</v>
      </c>
      <c r="AF175" s="6">
        <v>0.47619047619047616</v>
      </c>
      <c r="AG175">
        <v>11</v>
      </c>
      <c r="AH175" s="6">
        <v>0.52380952380952384</v>
      </c>
      <c r="AI175">
        <v>235</v>
      </c>
      <c r="AJ175">
        <v>240</v>
      </c>
      <c r="AK175">
        <v>40</v>
      </c>
      <c r="AL175">
        <v>9</v>
      </c>
      <c r="AM175">
        <v>13</v>
      </c>
      <c r="AN175" s="6">
        <v>0.55000000000000004</v>
      </c>
      <c r="AO175">
        <v>310</v>
      </c>
      <c r="AP175">
        <v>120</v>
      </c>
      <c r="AQ175" s="6">
        <v>0.38709677419354838</v>
      </c>
      <c r="AR175">
        <v>55</v>
      </c>
      <c r="AS175">
        <v>50</v>
      </c>
      <c r="AT175" s="6">
        <v>0.90909090909090906</v>
      </c>
    </row>
    <row r="176" spans="1:46" x14ac:dyDescent="0.2">
      <c r="A176" t="s">
        <v>408</v>
      </c>
      <c r="B176" t="s">
        <v>423</v>
      </c>
      <c r="C176" t="s">
        <v>424</v>
      </c>
      <c r="D176" s="13">
        <v>244476</v>
      </c>
      <c r="E176" t="s">
        <v>53</v>
      </c>
      <c r="F176">
        <v>112</v>
      </c>
      <c r="G176">
        <v>112</v>
      </c>
      <c r="H176" s="6">
        <v>1</v>
      </c>
      <c r="I176" s="41">
        <v>0</v>
      </c>
      <c r="J176">
        <v>0</v>
      </c>
      <c r="K176">
        <v>188</v>
      </c>
      <c r="L176">
        <v>120</v>
      </c>
      <c r="M176">
        <v>43</v>
      </c>
      <c r="N176">
        <v>1</v>
      </c>
      <c r="O176">
        <v>3</v>
      </c>
      <c r="P176">
        <v>4</v>
      </c>
      <c r="Q176" s="6">
        <v>2.3255813953488372E-2</v>
      </c>
      <c r="R176" s="6">
        <v>6.9767441860465115E-2</v>
      </c>
      <c r="S176" s="6">
        <v>9.3023255813953487E-2</v>
      </c>
      <c r="T176">
        <v>258</v>
      </c>
      <c r="U176">
        <v>13</v>
      </c>
      <c r="V176">
        <v>0</v>
      </c>
      <c r="W176" s="6">
        <v>0</v>
      </c>
      <c r="X176">
        <v>1</v>
      </c>
      <c r="Y176" s="6">
        <v>7.6923076923076927E-2</v>
      </c>
      <c r="Z176">
        <v>1</v>
      </c>
      <c r="AA176" s="6">
        <v>7.6923076923076927E-2</v>
      </c>
      <c r="AB176">
        <v>0</v>
      </c>
      <c r="AC176">
        <v>0</v>
      </c>
      <c r="AD176" s="6" t="s">
        <v>531</v>
      </c>
      <c r="AE176">
        <v>0</v>
      </c>
      <c r="AF176" s="6" t="s">
        <v>531</v>
      </c>
      <c r="AG176">
        <v>0</v>
      </c>
      <c r="AH176" s="6" t="s">
        <v>531</v>
      </c>
      <c r="AI176">
        <v>172</v>
      </c>
      <c r="AJ176">
        <v>176</v>
      </c>
      <c r="AK176">
        <v>0</v>
      </c>
      <c r="AL176">
        <v>0</v>
      </c>
      <c r="AM176">
        <v>0</v>
      </c>
      <c r="AN176" s="6" t="s">
        <v>531</v>
      </c>
      <c r="AO176">
        <v>165</v>
      </c>
      <c r="AP176">
        <v>83</v>
      </c>
      <c r="AQ176" s="6">
        <v>0.50303030303030305</v>
      </c>
      <c r="AR176">
        <v>24</v>
      </c>
      <c r="AS176">
        <v>24</v>
      </c>
      <c r="AT176" s="6">
        <v>1</v>
      </c>
    </row>
    <row r="177" spans="1:46" x14ac:dyDescent="0.2">
      <c r="A177" t="s">
        <v>408</v>
      </c>
      <c r="B177" t="s">
        <v>425</v>
      </c>
      <c r="C177" t="s">
        <v>426</v>
      </c>
      <c r="D177" s="13">
        <v>2648561</v>
      </c>
      <c r="E177" t="s">
        <v>53</v>
      </c>
      <c r="F177">
        <v>170</v>
      </c>
      <c r="G177">
        <v>170</v>
      </c>
      <c r="H177" s="6">
        <v>1</v>
      </c>
      <c r="I177" s="41">
        <v>84</v>
      </c>
      <c r="J177">
        <v>48</v>
      </c>
      <c r="K177">
        <v>116</v>
      </c>
      <c r="L177">
        <v>72</v>
      </c>
      <c r="M177">
        <v>368</v>
      </c>
      <c r="N177">
        <v>4</v>
      </c>
      <c r="O177">
        <v>8</v>
      </c>
      <c r="P177">
        <v>10</v>
      </c>
      <c r="Q177" s="6">
        <v>1.0869565217391304E-2</v>
      </c>
      <c r="R177" s="6">
        <v>2.1739130434782608E-2</v>
      </c>
      <c r="S177" s="6">
        <v>2.717391304347826E-2</v>
      </c>
      <c r="T177">
        <v>538</v>
      </c>
      <c r="U177">
        <v>126</v>
      </c>
      <c r="V177">
        <v>11</v>
      </c>
      <c r="W177" s="6">
        <v>8.7301587301587297E-2</v>
      </c>
      <c r="X177">
        <v>26</v>
      </c>
      <c r="Y177" s="6">
        <v>0.20634920634920634</v>
      </c>
      <c r="Z177">
        <v>34</v>
      </c>
      <c r="AA177" s="6">
        <v>0.26984126984126983</v>
      </c>
      <c r="AB177">
        <v>97</v>
      </c>
      <c r="AC177">
        <v>6</v>
      </c>
      <c r="AD177" s="6">
        <v>6.1855670103092786E-2</v>
      </c>
      <c r="AE177">
        <v>9</v>
      </c>
      <c r="AF177" s="6">
        <v>9.2783505154639179E-2</v>
      </c>
      <c r="AG177">
        <v>14</v>
      </c>
      <c r="AH177" s="6">
        <v>0.14432989690721648</v>
      </c>
      <c r="AI177">
        <v>363</v>
      </c>
      <c r="AJ177">
        <v>604</v>
      </c>
      <c r="AK177">
        <v>0</v>
      </c>
      <c r="AL177">
        <v>0</v>
      </c>
      <c r="AM177">
        <v>0</v>
      </c>
      <c r="AN177" s="6" t="s">
        <v>531</v>
      </c>
      <c r="AO177">
        <v>666</v>
      </c>
      <c r="AP177">
        <v>393</v>
      </c>
      <c r="AQ177" s="6">
        <v>0.59009009009009006</v>
      </c>
      <c r="AR177">
        <v>329</v>
      </c>
      <c r="AS177">
        <v>316</v>
      </c>
      <c r="AT177" s="6">
        <v>0.96048632218844987</v>
      </c>
    </row>
    <row r="178" spans="1:46" x14ac:dyDescent="0.2">
      <c r="A178" t="s">
        <v>408</v>
      </c>
      <c r="B178" t="s">
        <v>427</v>
      </c>
      <c r="C178" t="s">
        <v>428</v>
      </c>
      <c r="D178" s="13">
        <v>568257</v>
      </c>
      <c r="E178" t="s">
        <v>53</v>
      </c>
      <c r="F178">
        <v>231</v>
      </c>
      <c r="G178">
        <v>231</v>
      </c>
      <c r="H178" s="6">
        <v>1</v>
      </c>
      <c r="I178" s="41">
        <v>76</v>
      </c>
      <c r="J178">
        <v>33</v>
      </c>
      <c r="K178">
        <v>323</v>
      </c>
      <c r="L178">
        <v>155</v>
      </c>
      <c r="M178">
        <v>53</v>
      </c>
      <c r="N178">
        <v>8</v>
      </c>
      <c r="O178">
        <v>11</v>
      </c>
      <c r="P178">
        <v>11</v>
      </c>
      <c r="Q178" s="6">
        <v>0.15094339622641509</v>
      </c>
      <c r="R178" s="6">
        <v>0.20754716981132076</v>
      </c>
      <c r="S178" s="6">
        <v>0.20754716981132076</v>
      </c>
      <c r="T178">
        <v>366</v>
      </c>
      <c r="U178">
        <v>35</v>
      </c>
      <c r="V178">
        <v>0</v>
      </c>
      <c r="W178" s="6">
        <v>0</v>
      </c>
      <c r="X178">
        <v>5</v>
      </c>
      <c r="Y178" s="6">
        <v>0.14285714285714285</v>
      </c>
      <c r="Z178">
        <v>5</v>
      </c>
      <c r="AA178" s="6">
        <v>0.14285714285714285</v>
      </c>
      <c r="AB178">
        <v>50</v>
      </c>
      <c r="AC178">
        <v>9</v>
      </c>
      <c r="AD178" s="6">
        <v>0.18</v>
      </c>
      <c r="AE178">
        <v>18</v>
      </c>
      <c r="AF178" s="6">
        <v>0.36</v>
      </c>
      <c r="AG178">
        <v>21</v>
      </c>
      <c r="AH178" s="6">
        <v>0.42</v>
      </c>
      <c r="AI178">
        <v>195</v>
      </c>
      <c r="AJ178">
        <v>199</v>
      </c>
      <c r="AK178">
        <v>45</v>
      </c>
      <c r="AL178">
        <v>1</v>
      </c>
      <c r="AM178">
        <v>6</v>
      </c>
      <c r="AN178" s="6">
        <v>0.15555555555555556</v>
      </c>
      <c r="AO178">
        <v>162</v>
      </c>
      <c r="AP178">
        <v>97</v>
      </c>
      <c r="AQ178" s="6">
        <v>0.59876543209876543</v>
      </c>
      <c r="AR178">
        <v>55</v>
      </c>
      <c r="AS178">
        <v>54</v>
      </c>
      <c r="AT178" s="6">
        <v>0.98181818181818181</v>
      </c>
    </row>
    <row r="179" spans="1:46" x14ac:dyDescent="0.2">
      <c r="A179" t="s">
        <v>408</v>
      </c>
      <c r="B179" t="s">
        <v>429</v>
      </c>
      <c r="C179" t="s">
        <v>430</v>
      </c>
      <c r="D179" s="13">
        <v>237274</v>
      </c>
      <c r="E179" t="s">
        <v>53</v>
      </c>
      <c r="F179">
        <v>10</v>
      </c>
      <c r="G179">
        <v>10</v>
      </c>
      <c r="H179" s="6">
        <v>1</v>
      </c>
      <c r="I179" s="41">
        <v>1</v>
      </c>
      <c r="J179">
        <v>1</v>
      </c>
      <c r="K179">
        <v>205</v>
      </c>
      <c r="L179">
        <v>213</v>
      </c>
      <c r="M179">
        <v>168</v>
      </c>
      <c r="N179">
        <v>5</v>
      </c>
      <c r="O179">
        <v>11</v>
      </c>
      <c r="P179">
        <v>13</v>
      </c>
      <c r="Q179" s="6">
        <v>2.976190476190476E-2</v>
      </c>
      <c r="R179" s="6">
        <v>6.5476190476190479E-2</v>
      </c>
      <c r="S179" s="6">
        <v>7.7380952380952384E-2</v>
      </c>
      <c r="T179">
        <v>41</v>
      </c>
      <c r="U179">
        <v>75</v>
      </c>
      <c r="V179">
        <v>1</v>
      </c>
      <c r="W179" s="6">
        <v>1.3333333333333334E-2</v>
      </c>
      <c r="X179">
        <v>2</v>
      </c>
      <c r="Y179" s="6">
        <v>2.6666666666666668E-2</v>
      </c>
      <c r="Z179">
        <v>3</v>
      </c>
      <c r="AA179" s="6">
        <v>0.04</v>
      </c>
      <c r="AB179">
        <v>19</v>
      </c>
      <c r="AC179">
        <v>1</v>
      </c>
      <c r="AD179" s="6">
        <v>5.2631578947368418E-2</v>
      </c>
      <c r="AE179">
        <v>0</v>
      </c>
      <c r="AF179" s="6">
        <v>0</v>
      </c>
      <c r="AG179">
        <v>1</v>
      </c>
      <c r="AH179" s="6">
        <v>5.2631578947368418E-2</v>
      </c>
      <c r="AI179">
        <v>39</v>
      </c>
      <c r="AJ179">
        <v>162</v>
      </c>
      <c r="AK179">
        <v>0</v>
      </c>
      <c r="AL179">
        <v>0</v>
      </c>
      <c r="AM179">
        <v>0</v>
      </c>
      <c r="AN179" s="6" t="s">
        <v>531</v>
      </c>
      <c r="AO179">
        <v>74</v>
      </c>
      <c r="AP179">
        <v>62</v>
      </c>
      <c r="AQ179" s="6">
        <v>0.83783783783783783</v>
      </c>
      <c r="AR179">
        <v>29</v>
      </c>
      <c r="AS179">
        <v>25</v>
      </c>
      <c r="AT179" s="6">
        <v>0.86206896551724133</v>
      </c>
    </row>
    <row r="180" spans="1:46" x14ac:dyDescent="0.2">
      <c r="A180" t="s">
        <v>408</v>
      </c>
      <c r="B180" t="s">
        <v>431</v>
      </c>
      <c r="C180" t="s">
        <v>432</v>
      </c>
      <c r="D180" s="13">
        <v>687157</v>
      </c>
      <c r="E180" t="s">
        <v>53</v>
      </c>
      <c r="F180">
        <v>86</v>
      </c>
      <c r="G180">
        <v>86</v>
      </c>
      <c r="H180" s="6">
        <v>1</v>
      </c>
      <c r="I180" s="41">
        <v>44</v>
      </c>
      <c r="J180">
        <v>18</v>
      </c>
      <c r="K180">
        <v>83</v>
      </c>
      <c r="L180">
        <v>25</v>
      </c>
      <c r="M180">
        <v>146</v>
      </c>
      <c r="N180">
        <v>13</v>
      </c>
      <c r="O180">
        <v>18</v>
      </c>
      <c r="P180">
        <v>21</v>
      </c>
      <c r="Q180" s="6">
        <v>8.9041095890410954E-2</v>
      </c>
      <c r="R180" s="6">
        <v>0.12328767123287671</v>
      </c>
      <c r="S180" s="6">
        <v>0.14383561643835616</v>
      </c>
      <c r="T180">
        <v>368</v>
      </c>
      <c r="U180">
        <v>51</v>
      </c>
      <c r="V180">
        <v>1</v>
      </c>
      <c r="W180" s="6">
        <v>1.9607843137254902E-2</v>
      </c>
      <c r="X180">
        <v>13</v>
      </c>
      <c r="Y180" s="6">
        <v>0.25490196078431371</v>
      </c>
      <c r="Z180">
        <v>14</v>
      </c>
      <c r="AA180" s="6">
        <v>0.27450980392156865</v>
      </c>
      <c r="AB180">
        <v>12</v>
      </c>
      <c r="AC180">
        <v>0</v>
      </c>
      <c r="AD180" s="6">
        <v>0</v>
      </c>
      <c r="AE180">
        <v>5</v>
      </c>
      <c r="AF180" s="6">
        <v>0.41666666666666669</v>
      </c>
      <c r="AG180">
        <v>5</v>
      </c>
      <c r="AH180" s="6">
        <v>0.41666666666666669</v>
      </c>
      <c r="AI180">
        <v>288</v>
      </c>
      <c r="AJ180">
        <v>331</v>
      </c>
      <c r="AK180">
        <v>50</v>
      </c>
      <c r="AL180">
        <v>7</v>
      </c>
      <c r="AM180">
        <v>14</v>
      </c>
      <c r="AN180" s="6">
        <v>0.42</v>
      </c>
      <c r="AO180">
        <v>341</v>
      </c>
      <c r="AP180">
        <v>143</v>
      </c>
      <c r="AQ180" s="6">
        <v>0.41935483870967744</v>
      </c>
      <c r="AR180">
        <v>115</v>
      </c>
      <c r="AS180">
        <v>114</v>
      </c>
      <c r="AT180" s="6">
        <v>0.99130434782608701</v>
      </c>
    </row>
    <row r="181" spans="1:46" x14ac:dyDescent="0.2">
      <c r="A181" t="s">
        <v>408</v>
      </c>
      <c r="B181" t="s">
        <v>433</v>
      </c>
      <c r="C181" t="s">
        <v>434</v>
      </c>
      <c r="D181" s="13">
        <v>501992</v>
      </c>
      <c r="E181" t="s">
        <v>53</v>
      </c>
      <c r="F181">
        <v>166</v>
      </c>
      <c r="G181">
        <v>125</v>
      </c>
      <c r="H181" s="6">
        <v>0.75301204819277112</v>
      </c>
      <c r="I181" s="41">
        <v>46</v>
      </c>
      <c r="J181">
        <v>31</v>
      </c>
      <c r="K181">
        <v>74</v>
      </c>
      <c r="L181">
        <v>40</v>
      </c>
      <c r="M181">
        <v>96</v>
      </c>
      <c r="N181">
        <v>2</v>
      </c>
      <c r="O181">
        <v>3</v>
      </c>
      <c r="P181">
        <v>6</v>
      </c>
      <c r="Q181" s="6">
        <v>2.0833333333333332E-2</v>
      </c>
      <c r="R181" s="6">
        <v>3.125E-2</v>
      </c>
      <c r="S181" s="6">
        <v>6.25E-2</v>
      </c>
      <c r="T181">
        <v>554</v>
      </c>
      <c r="U181">
        <v>42</v>
      </c>
      <c r="V181">
        <v>0</v>
      </c>
      <c r="W181" s="6">
        <v>0</v>
      </c>
      <c r="X181">
        <v>1</v>
      </c>
      <c r="Y181" s="6">
        <v>2.3809523809523808E-2</v>
      </c>
      <c r="Z181">
        <v>1</v>
      </c>
      <c r="AA181" s="6">
        <v>2.3809523809523808E-2</v>
      </c>
      <c r="AB181">
        <v>49</v>
      </c>
      <c r="AC181">
        <v>5</v>
      </c>
      <c r="AD181" s="6">
        <v>0.10204081632653061</v>
      </c>
      <c r="AE181">
        <v>11</v>
      </c>
      <c r="AF181" s="6">
        <v>0.22448979591836735</v>
      </c>
      <c r="AG181">
        <v>15</v>
      </c>
      <c r="AH181" s="6">
        <v>0.30612244897959184</v>
      </c>
      <c r="AI181">
        <v>407</v>
      </c>
      <c r="AJ181">
        <v>461</v>
      </c>
      <c r="AK181">
        <v>308</v>
      </c>
      <c r="AL181">
        <v>11</v>
      </c>
      <c r="AM181">
        <v>10</v>
      </c>
      <c r="AN181" s="6">
        <v>6.8181818181818177E-2</v>
      </c>
      <c r="AO181">
        <v>495</v>
      </c>
      <c r="AP181">
        <v>133</v>
      </c>
      <c r="AQ181" s="6">
        <v>0.2686868686868687</v>
      </c>
      <c r="AR181">
        <v>147</v>
      </c>
      <c r="AS181">
        <v>123</v>
      </c>
      <c r="AT181" s="6">
        <v>0.83673469387755106</v>
      </c>
    </row>
    <row r="182" spans="1:46" x14ac:dyDescent="0.2">
      <c r="A182" t="s">
        <v>408</v>
      </c>
      <c r="B182" t="s">
        <v>985</v>
      </c>
      <c r="C182" t="s">
        <v>436</v>
      </c>
      <c r="D182" s="13">
        <v>1231811</v>
      </c>
      <c r="E182" t="s">
        <v>53</v>
      </c>
      <c r="F182">
        <v>213</v>
      </c>
      <c r="G182">
        <v>213</v>
      </c>
      <c r="H182" s="6">
        <v>1</v>
      </c>
      <c r="I182" s="41">
        <v>76</v>
      </c>
      <c r="J182">
        <v>74</v>
      </c>
      <c r="K182">
        <v>93</v>
      </c>
      <c r="L182">
        <v>76</v>
      </c>
      <c r="M182">
        <v>335</v>
      </c>
      <c r="N182">
        <v>35</v>
      </c>
      <c r="O182">
        <v>60</v>
      </c>
      <c r="P182">
        <v>90</v>
      </c>
      <c r="Q182" s="6">
        <v>0.1044776119402985</v>
      </c>
      <c r="R182" s="6">
        <v>0.17910447761194029</v>
      </c>
      <c r="S182" s="6">
        <v>0.26865671641791045</v>
      </c>
      <c r="T182">
        <v>954</v>
      </c>
      <c r="U182">
        <v>122</v>
      </c>
      <c r="V182">
        <v>4</v>
      </c>
      <c r="W182" s="6">
        <v>3.2786885245901641E-2</v>
      </c>
      <c r="X182">
        <v>29</v>
      </c>
      <c r="Y182" s="6">
        <v>0.23770491803278687</v>
      </c>
      <c r="Z182">
        <v>29</v>
      </c>
      <c r="AA182" s="6">
        <v>0.23770491803278687</v>
      </c>
      <c r="AB182">
        <v>24</v>
      </c>
      <c r="AC182">
        <v>3</v>
      </c>
      <c r="AD182" s="6">
        <v>0.125</v>
      </c>
      <c r="AE182">
        <v>18</v>
      </c>
      <c r="AF182" s="6">
        <v>0.75</v>
      </c>
      <c r="AG182">
        <v>18</v>
      </c>
      <c r="AH182" s="6">
        <v>0.75</v>
      </c>
      <c r="AI182">
        <v>615</v>
      </c>
      <c r="AJ182">
        <v>817</v>
      </c>
      <c r="AK182">
        <v>0</v>
      </c>
      <c r="AL182">
        <v>0</v>
      </c>
      <c r="AM182">
        <v>0</v>
      </c>
      <c r="AN182" s="6" t="s">
        <v>531</v>
      </c>
      <c r="AO182">
        <v>969</v>
      </c>
      <c r="AP182">
        <v>495</v>
      </c>
      <c r="AQ182" s="6">
        <v>0.51083591331269351</v>
      </c>
      <c r="AR182">
        <v>308</v>
      </c>
      <c r="AS182">
        <v>304</v>
      </c>
      <c r="AT182" s="6">
        <v>0.98701298701298701</v>
      </c>
    </row>
    <row r="183" spans="1:46" x14ac:dyDescent="0.2">
      <c r="A183" t="s">
        <v>408</v>
      </c>
      <c r="B183" t="s">
        <v>986</v>
      </c>
      <c r="C183" t="s">
        <v>438</v>
      </c>
      <c r="D183" s="13">
        <v>4903772</v>
      </c>
      <c r="E183" t="s">
        <v>53</v>
      </c>
      <c r="F183">
        <v>422</v>
      </c>
      <c r="G183">
        <v>422</v>
      </c>
      <c r="H183" s="6">
        <v>1</v>
      </c>
      <c r="I183" s="41">
        <v>78</v>
      </c>
      <c r="J183">
        <v>66</v>
      </c>
      <c r="K183">
        <v>182</v>
      </c>
      <c r="L183">
        <v>95</v>
      </c>
      <c r="M183">
        <v>410</v>
      </c>
      <c r="N183">
        <v>21</v>
      </c>
      <c r="O183">
        <v>26</v>
      </c>
      <c r="P183">
        <v>42</v>
      </c>
      <c r="Q183" s="6">
        <v>5.1219512195121948E-2</v>
      </c>
      <c r="R183" s="6">
        <v>6.3414634146341464E-2</v>
      </c>
      <c r="S183" s="6">
        <v>0.1024390243902439</v>
      </c>
      <c r="T183">
        <v>1306</v>
      </c>
      <c r="U183">
        <v>92</v>
      </c>
      <c r="V183">
        <v>5</v>
      </c>
      <c r="W183" s="6">
        <v>5.434782608695652E-2</v>
      </c>
      <c r="X183">
        <v>13</v>
      </c>
      <c r="Y183" s="6">
        <v>0.14130434782608695</v>
      </c>
      <c r="Z183">
        <v>18</v>
      </c>
      <c r="AA183" s="6">
        <v>0.19565217391304349</v>
      </c>
      <c r="AB183">
        <v>115</v>
      </c>
      <c r="AC183">
        <v>38</v>
      </c>
      <c r="AD183" s="6">
        <v>0.33043478260869563</v>
      </c>
      <c r="AE183">
        <v>23</v>
      </c>
      <c r="AF183" s="6">
        <v>0.2</v>
      </c>
      <c r="AG183">
        <v>55</v>
      </c>
      <c r="AH183" s="6">
        <v>0.47826086956521741</v>
      </c>
      <c r="AI183">
        <v>830</v>
      </c>
      <c r="AJ183">
        <v>883</v>
      </c>
      <c r="AK183">
        <v>4</v>
      </c>
      <c r="AL183">
        <v>0</v>
      </c>
      <c r="AM183">
        <v>4</v>
      </c>
      <c r="AN183" s="6">
        <v>1</v>
      </c>
      <c r="AO183">
        <v>885</v>
      </c>
      <c r="AP183">
        <v>488</v>
      </c>
      <c r="AQ183" s="6">
        <v>0.55141242937853108</v>
      </c>
      <c r="AR183">
        <v>523</v>
      </c>
      <c r="AS183">
        <v>491</v>
      </c>
      <c r="AT183" s="6">
        <v>0.93881453154875716</v>
      </c>
    </row>
    <row r="184" spans="1:46" x14ac:dyDescent="0.2">
      <c r="A184" t="s">
        <v>408</v>
      </c>
      <c r="B184" t="s">
        <v>439</v>
      </c>
      <c r="C184" t="s">
        <v>440</v>
      </c>
      <c r="D184" s="13">
        <v>8288534</v>
      </c>
      <c r="E184" t="s">
        <v>53</v>
      </c>
      <c r="F184">
        <v>541</v>
      </c>
      <c r="G184">
        <v>541</v>
      </c>
      <c r="H184" s="6">
        <v>1</v>
      </c>
      <c r="I184" s="41">
        <v>89</v>
      </c>
      <c r="J184">
        <v>46</v>
      </c>
      <c r="K184">
        <v>144</v>
      </c>
      <c r="L184">
        <v>59</v>
      </c>
      <c r="M184">
        <v>890</v>
      </c>
      <c r="N184">
        <v>102</v>
      </c>
      <c r="O184">
        <v>148</v>
      </c>
      <c r="P184">
        <v>205</v>
      </c>
      <c r="Q184" s="6">
        <v>0.1146067415730337</v>
      </c>
      <c r="R184" s="6">
        <v>0.16629213483146069</v>
      </c>
      <c r="S184" s="6">
        <v>0.2303370786516854</v>
      </c>
      <c r="T184">
        <v>2675</v>
      </c>
      <c r="U184">
        <v>350</v>
      </c>
      <c r="V184">
        <v>33</v>
      </c>
      <c r="W184" s="6">
        <v>9.4285714285714292E-2</v>
      </c>
      <c r="X184">
        <v>104</v>
      </c>
      <c r="Y184" s="6">
        <v>0.29714285714285715</v>
      </c>
      <c r="Z184">
        <v>125</v>
      </c>
      <c r="AA184" s="6">
        <v>0.35714285714285715</v>
      </c>
      <c r="AB184">
        <v>162</v>
      </c>
      <c r="AC184">
        <v>30</v>
      </c>
      <c r="AD184" s="6">
        <v>0.18518518518518517</v>
      </c>
      <c r="AE184">
        <v>40</v>
      </c>
      <c r="AF184" s="6">
        <v>0.24691358024691357</v>
      </c>
      <c r="AG184">
        <v>64</v>
      </c>
      <c r="AH184" s="6">
        <v>0.39506172839506171</v>
      </c>
      <c r="AI184">
        <v>1606</v>
      </c>
      <c r="AJ184">
        <v>1669</v>
      </c>
      <c r="AK184">
        <v>312</v>
      </c>
      <c r="AL184">
        <v>89</v>
      </c>
      <c r="AM184">
        <v>60</v>
      </c>
      <c r="AN184" s="6">
        <v>0.47756410256410259</v>
      </c>
      <c r="AO184">
        <v>2091</v>
      </c>
      <c r="AP184">
        <v>668</v>
      </c>
      <c r="AQ184" s="6">
        <v>0.31946437111429937</v>
      </c>
      <c r="AR184">
        <v>1939</v>
      </c>
      <c r="AS184">
        <v>1880</v>
      </c>
      <c r="AT184" s="6">
        <v>0.96957194430118621</v>
      </c>
    </row>
    <row r="185" spans="1:46" x14ac:dyDescent="0.2">
      <c r="A185" t="s">
        <v>441</v>
      </c>
      <c r="B185" t="s">
        <v>917</v>
      </c>
      <c r="C185" t="s">
        <v>443</v>
      </c>
      <c r="D185" s="13">
        <f>8312302+3498449</f>
        <v>11810751</v>
      </c>
      <c r="E185" t="s">
        <v>56</v>
      </c>
      <c r="F185">
        <v>2109</v>
      </c>
      <c r="G185">
        <v>1880</v>
      </c>
      <c r="H185" s="6">
        <v>0.89141773352299669</v>
      </c>
      <c r="I185" s="41">
        <v>68</v>
      </c>
      <c r="J185">
        <v>38</v>
      </c>
      <c r="K185">
        <v>178</v>
      </c>
      <c r="L185">
        <v>62</v>
      </c>
      <c r="M185">
        <v>3303</v>
      </c>
      <c r="N185">
        <v>443</v>
      </c>
      <c r="O185">
        <v>613</v>
      </c>
      <c r="P185">
        <v>777</v>
      </c>
      <c r="Q185" s="6">
        <v>0.13412049651831667</v>
      </c>
      <c r="R185" s="6">
        <v>0.18558885861338179</v>
      </c>
      <c r="S185" s="6">
        <v>0.23524069028156222</v>
      </c>
      <c r="T185">
        <v>6984</v>
      </c>
      <c r="U185">
        <v>1164</v>
      </c>
      <c r="V185">
        <v>80</v>
      </c>
      <c r="W185" s="6">
        <v>6.8728522336769765E-2</v>
      </c>
      <c r="X185">
        <v>267</v>
      </c>
      <c r="Y185" s="6">
        <v>0.22938144329896906</v>
      </c>
      <c r="Z185">
        <v>335</v>
      </c>
      <c r="AA185" s="6">
        <v>0.28780068728522334</v>
      </c>
      <c r="AB185">
        <v>424</v>
      </c>
      <c r="AC185">
        <v>58</v>
      </c>
      <c r="AD185" s="6">
        <v>0.13679245283018868</v>
      </c>
      <c r="AE185">
        <v>145</v>
      </c>
      <c r="AF185" s="6">
        <v>0.34198113207547171</v>
      </c>
      <c r="AG185">
        <v>185</v>
      </c>
      <c r="AH185" s="6">
        <v>0.43632075471698112</v>
      </c>
      <c r="AI185">
        <v>3563</v>
      </c>
      <c r="AJ185">
        <v>4015</v>
      </c>
      <c r="AK185">
        <v>834</v>
      </c>
      <c r="AL185">
        <v>227</v>
      </c>
      <c r="AM185">
        <v>289</v>
      </c>
      <c r="AN185" s="6">
        <v>0.61870503597122306</v>
      </c>
      <c r="AO185">
        <v>5512</v>
      </c>
      <c r="AP185">
        <v>2431</v>
      </c>
      <c r="AQ185" s="6">
        <v>0.44103773584905659</v>
      </c>
      <c r="AR185">
        <v>2846</v>
      </c>
      <c r="AS185">
        <v>2655</v>
      </c>
      <c r="AT185" s="6">
        <v>0.93288826423049898</v>
      </c>
    </row>
    <row r="186" spans="1:46" x14ac:dyDescent="0.2">
      <c r="A186" t="s">
        <v>444</v>
      </c>
      <c r="B186" t="s">
        <v>445</v>
      </c>
      <c r="C186" t="s">
        <v>446</v>
      </c>
      <c r="D186" s="13">
        <v>8872886</v>
      </c>
      <c r="E186" t="s">
        <v>56</v>
      </c>
      <c r="F186">
        <v>856</v>
      </c>
      <c r="G186">
        <v>649</v>
      </c>
      <c r="H186" s="6">
        <v>0.75817757009345799</v>
      </c>
      <c r="I186" s="41">
        <v>28</v>
      </c>
      <c r="J186">
        <v>11</v>
      </c>
      <c r="K186">
        <v>39</v>
      </c>
      <c r="L186">
        <v>13</v>
      </c>
      <c r="M186">
        <v>4848</v>
      </c>
      <c r="N186">
        <v>450</v>
      </c>
      <c r="O186">
        <v>666</v>
      </c>
      <c r="P186">
        <v>976</v>
      </c>
      <c r="Q186" s="6">
        <v>9.2821782178217821E-2</v>
      </c>
      <c r="R186" s="6">
        <v>0.13737623762376239</v>
      </c>
      <c r="S186" s="6">
        <v>0.20132013201320131</v>
      </c>
      <c r="T186">
        <v>5389</v>
      </c>
      <c r="U186">
        <v>346</v>
      </c>
      <c r="V186">
        <v>6</v>
      </c>
      <c r="W186" s="6">
        <v>1.7341040462427744E-2</v>
      </c>
      <c r="X186">
        <v>29</v>
      </c>
      <c r="Y186" s="6">
        <v>8.3815028901734104E-2</v>
      </c>
      <c r="Z186">
        <v>33</v>
      </c>
      <c r="AA186" s="6">
        <v>9.5375722543352595E-2</v>
      </c>
      <c r="AB186">
        <v>334</v>
      </c>
      <c r="AC186">
        <v>31</v>
      </c>
      <c r="AD186" s="6">
        <v>9.2814371257485026E-2</v>
      </c>
      <c r="AE186">
        <v>60</v>
      </c>
      <c r="AF186" s="6">
        <v>0.17964071856287425</v>
      </c>
      <c r="AG186">
        <v>87</v>
      </c>
      <c r="AH186" s="6">
        <v>0.26047904191616766</v>
      </c>
      <c r="AI186">
        <v>4497</v>
      </c>
      <c r="AJ186">
        <v>6130</v>
      </c>
      <c r="AK186">
        <v>220</v>
      </c>
      <c r="AL186">
        <v>27</v>
      </c>
      <c r="AM186">
        <v>128</v>
      </c>
      <c r="AN186" s="6">
        <v>0.70454545454545459</v>
      </c>
      <c r="AO186">
        <v>5870</v>
      </c>
      <c r="AP186">
        <v>2947</v>
      </c>
      <c r="AQ186" s="6">
        <v>0.50204429301533215</v>
      </c>
      <c r="AR186">
        <v>978</v>
      </c>
      <c r="AS186">
        <v>863</v>
      </c>
      <c r="AT186" s="6">
        <v>0.8824130879345603</v>
      </c>
    </row>
    <row r="187" spans="1:46" x14ac:dyDescent="0.2">
      <c r="A187" t="s">
        <v>444</v>
      </c>
      <c r="B187" t="s">
        <v>447</v>
      </c>
      <c r="C187" t="s">
        <v>448</v>
      </c>
      <c r="D187" s="13">
        <v>23271331</v>
      </c>
      <c r="E187" t="s">
        <v>90</v>
      </c>
      <c r="F187">
        <v>2133</v>
      </c>
      <c r="G187">
        <v>2112</v>
      </c>
      <c r="H187" s="6">
        <v>0.99015471167369906</v>
      </c>
      <c r="I187" s="41">
        <v>56</v>
      </c>
      <c r="J187">
        <v>34</v>
      </c>
      <c r="K187">
        <v>100</v>
      </c>
      <c r="L187">
        <v>57</v>
      </c>
      <c r="M187">
        <v>4849</v>
      </c>
      <c r="N187">
        <v>973</v>
      </c>
      <c r="O187">
        <v>1287</v>
      </c>
      <c r="P187">
        <v>1586</v>
      </c>
      <c r="Q187" s="6">
        <v>0.20065992988244999</v>
      </c>
      <c r="R187" s="6">
        <v>0.26541554959785524</v>
      </c>
      <c r="S187" s="6">
        <v>0.32707774798927614</v>
      </c>
      <c r="T187">
        <v>8703</v>
      </c>
      <c r="U187">
        <v>1023</v>
      </c>
      <c r="V187">
        <v>21</v>
      </c>
      <c r="W187" s="6">
        <v>2.0527859237536656E-2</v>
      </c>
      <c r="X187">
        <v>58</v>
      </c>
      <c r="Y187" s="6">
        <v>5.6695992179863146E-2</v>
      </c>
      <c r="Z187">
        <v>71</v>
      </c>
      <c r="AA187" s="6">
        <v>6.9403714565004881E-2</v>
      </c>
      <c r="AB187">
        <v>942</v>
      </c>
      <c r="AC187">
        <v>137</v>
      </c>
      <c r="AD187" s="6">
        <v>0.14543524416135881</v>
      </c>
      <c r="AE187">
        <v>151</v>
      </c>
      <c r="AF187" s="6">
        <v>0.1602972399150743</v>
      </c>
      <c r="AG187">
        <v>271</v>
      </c>
      <c r="AH187" s="6">
        <v>0.28768577494692144</v>
      </c>
      <c r="AI187">
        <v>5273</v>
      </c>
      <c r="AJ187">
        <v>5869</v>
      </c>
      <c r="AK187">
        <v>1492</v>
      </c>
      <c r="AL187">
        <v>240</v>
      </c>
      <c r="AM187">
        <v>369</v>
      </c>
      <c r="AN187" s="6">
        <v>0.4081769436997319</v>
      </c>
      <c r="AO187">
        <v>7666</v>
      </c>
      <c r="AP187">
        <v>3280</v>
      </c>
      <c r="AQ187" s="6">
        <v>0.42786329246021393</v>
      </c>
      <c r="AR187">
        <v>2619</v>
      </c>
      <c r="AS187">
        <v>2546</v>
      </c>
      <c r="AT187" s="6">
        <v>0.97212676594119896</v>
      </c>
    </row>
    <row r="188" spans="1:46" x14ac:dyDescent="0.2">
      <c r="A188" t="s">
        <v>444</v>
      </c>
      <c r="B188" t="s">
        <v>987</v>
      </c>
      <c r="C188" t="s">
        <v>450</v>
      </c>
      <c r="D188" s="13">
        <v>3405983</v>
      </c>
      <c r="E188" t="s">
        <v>53</v>
      </c>
      <c r="F188">
        <v>162</v>
      </c>
      <c r="G188">
        <v>162</v>
      </c>
      <c r="H188" s="6">
        <v>1</v>
      </c>
      <c r="I188" s="41">
        <v>59</v>
      </c>
      <c r="J188">
        <v>48</v>
      </c>
      <c r="K188">
        <v>85</v>
      </c>
      <c r="L188">
        <v>61</v>
      </c>
      <c r="M188">
        <v>635</v>
      </c>
      <c r="N188">
        <v>25</v>
      </c>
      <c r="O188">
        <v>34</v>
      </c>
      <c r="P188">
        <v>54</v>
      </c>
      <c r="Q188" s="6">
        <v>3.937007874015748E-2</v>
      </c>
      <c r="R188" s="6">
        <v>5.3543307086614172E-2</v>
      </c>
      <c r="S188" s="6">
        <v>8.5039370078740156E-2</v>
      </c>
      <c r="T188">
        <v>877</v>
      </c>
      <c r="U188">
        <v>138</v>
      </c>
      <c r="V188">
        <v>7</v>
      </c>
      <c r="W188" s="6">
        <v>5.0724637681159424E-2</v>
      </c>
      <c r="X188">
        <v>18</v>
      </c>
      <c r="Y188" s="6">
        <v>0.13043478260869565</v>
      </c>
      <c r="Z188">
        <v>25</v>
      </c>
      <c r="AA188" s="6">
        <v>0.18115942028985507</v>
      </c>
      <c r="AB188">
        <v>154</v>
      </c>
      <c r="AC188">
        <v>27</v>
      </c>
      <c r="AD188" s="6">
        <v>0.17532467532467533</v>
      </c>
      <c r="AE188">
        <v>9</v>
      </c>
      <c r="AF188" s="6">
        <v>5.844155844155844E-2</v>
      </c>
      <c r="AG188">
        <v>34</v>
      </c>
      <c r="AH188" s="6">
        <v>0.22077922077922077</v>
      </c>
      <c r="AI188">
        <v>649</v>
      </c>
      <c r="AJ188">
        <v>899</v>
      </c>
      <c r="AK188">
        <v>0</v>
      </c>
      <c r="AL188">
        <v>0</v>
      </c>
      <c r="AM188">
        <v>0</v>
      </c>
      <c r="AN188" s="6" t="s">
        <v>531</v>
      </c>
      <c r="AO188">
        <v>897</v>
      </c>
      <c r="AP188">
        <v>538</v>
      </c>
      <c r="AQ188" s="6">
        <v>0.59977703455964326</v>
      </c>
      <c r="AR188">
        <v>398</v>
      </c>
      <c r="AS188">
        <v>396</v>
      </c>
      <c r="AT188" s="6">
        <v>0.99497487437185927</v>
      </c>
    </row>
    <row r="189" spans="1:46" x14ac:dyDescent="0.2">
      <c r="A189" t="s">
        <v>444</v>
      </c>
      <c r="B189" t="s">
        <v>988</v>
      </c>
      <c r="C189" t="s">
        <v>452</v>
      </c>
      <c r="D189" s="13">
        <v>1198139</v>
      </c>
      <c r="E189" t="s">
        <v>53</v>
      </c>
      <c r="F189">
        <v>309</v>
      </c>
      <c r="G189">
        <v>236</v>
      </c>
      <c r="H189" s="6">
        <v>0.7637540453074434</v>
      </c>
      <c r="I189" s="41">
        <v>47</v>
      </c>
      <c r="J189">
        <v>27</v>
      </c>
      <c r="K189">
        <v>51</v>
      </c>
      <c r="L189">
        <v>29</v>
      </c>
      <c r="M189">
        <v>543</v>
      </c>
      <c r="N189">
        <v>41</v>
      </c>
      <c r="O189">
        <v>64</v>
      </c>
      <c r="P189">
        <v>103</v>
      </c>
      <c r="Q189" s="6">
        <v>7.550644567219153E-2</v>
      </c>
      <c r="R189" s="6">
        <v>0.11786372007366483</v>
      </c>
      <c r="S189" s="6">
        <v>0.18968692449355432</v>
      </c>
      <c r="T189">
        <v>1694</v>
      </c>
      <c r="U189">
        <v>43</v>
      </c>
      <c r="V189">
        <v>3</v>
      </c>
      <c r="W189" s="6">
        <v>6.9767441860465115E-2</v>
      </c>
      <c r="X189">
        <v>14</v>
      </c>
      <c r="Y189" s="6">
        <v>0.32558139534883723</v>
      </c>
      <c r="Z189">
        <v>16</v>
      </c>
      <c r="AA189" s="6">
        <v>0.37209302325581395</v>
      </c>
      <c r="AB189">
        <v>44</v>
      </c>
      <c r="AC189">
        <v>3</v>
      </c>
      <c r="AD189" s="6">
        <v>6.8181818181818177E-2</v>
      </c>
      <c r="AE189">
        <v>31</v>
      </c>
      <c r="AF189" s="6">
        <v>0.70454545454545459</v>
      </c>
      <c r="AG189">
        <v>33</v>
      </c>
      <c r="AH189" s="6">
        <v>0.75</v>
      </c>
      <c r="AI189">
        <v>1222</v>
      </c>
      <c r="AJ189">
        <v>1459</v>
      </c>
      <c r="AK189">
        <v>170</v>
      </c>
      <c r="AL189">
        <v>50</v>
      </c>
      <c r="AM189">
        <v>98</v>
      </c>
      <c r="AN189" s="6">
        <v>0.87058823529411766</v>
      </c>
      <c r="AO189">
        <v>1689</v>
      </c>
      <c r="AP189">
        <v>476</v>
      </c>
      <c r="AQ189" s="6">
        <v>0.2818235642391948</v>
      </c>
      <c r="AR189">
        <v>139</v>
      </c>
      <c r="AS189">
        <v>129</v>
      </c>
      <c r="AT189" s="6">
        <v>0.92805755395683454</v>
      </c>
    </row>
    <row r="190" spans="1:46" x14ac:dyDescent="0.2">
      <c r="A190" t="s">
        <v>444</v>
      </c>
      <c r="B190" t="s">
        <v>989</v>
      </c>
      <c r="C190" t="s">
        <v>454</v>
      </c>
      <c r="D190" s="13">
        <v>5807618</v>
      </c>
      <c r="E190" t="s">
        <v>53</v>
      </c>
      <c r="F190">
        <v>245</v>
      </c>
      <c r="G190">
        <v>242</v>
      </c>
      <c r="H190" s="6">
        <v>0.98775510204081629</v>
      </c>
      <c r="I190" s="41">
        <v>56</v>
      </c>
      <c r="J190">
        <v>27</v>
      </c>
      <c r="K190">
        <v>109</v>
      </c>
      <c r="L190">
        <v>44</v>
      </c>
      <c r="M190">
        <v>363</v>
      </c>
      <c r="N190">
        <v>36</v>
      </c>
      <c r="O190">
        <v>50</v>
      </c>
      <c r="P190">
        <v>63</v>
      </c>
      <c r="Q190" s="6">
        <v>9.9173553719008267E-2</v>
      </c>
      <c r="R190" s="6">
        <v>0.13774104683195593</v>
      </c>
      <c r="S190" s="6">
        <v>0.17355371900826447</v>
      </c>
      <c r="T190">
        <v>1059</v>
      </c>
      <c r="U190">
        <v>338</v>
      </c>
      <c r="V190">
        <v>26</v>
      </c>
      <c r="W190" s="6">
        <v>7.6923076923076927E-2</v>
      </c>
      <c r="X190">
        <v>67</v>
      </c>
      <c r="Y190" s="6">
        <v>0.19822485207100593</v>
      </c>
      <c r="Z190">
        <v>87</v>
      </c>
      <c r="AA190" s="6">
        <v>0.25739644970414199</v>
      </c>
      <c r="AB190">
        <v>142</v>
      </c>
      <c r="AC190">
        <v>26</v>
      </c>
      <c r="AD190" s="6">
        <v>0.18309859154929578</v>
      </c>
      <c r="AE190">
        <v>45</v>
      </c>
      <c r="AF190" s="6">
        <v>0.31690140845070425</v>
      </c>
      <c r="AG190">
        <v>66</v>
      </c>
      <c r="AH190" s="6">
        <v>0.46478873239436619</v>
      </c>
      <c r="AI190">
        <v>754</v>
      </c>
      <c r="AJ190">
        <v>1052</v>
      </c>
      <c r="AK190">
        <v>323</v>
      </c>
      <c r="AL190">
        <v>73</v>
      </c>
      <c r="AM190">
        <v>193</v>
      </c>
      <c r="AN190" s="6">
        <v>0.82352941176470584</v>
      </c>
      <c r="AO190">
        <v>1104</v>
      </c>
      <c r="AP190">
        <v>694</v>
      </c>
      <c r="AQ190" s="6">
        <v>0.62862318840579712</v>
      </c>
      <c r="AR190">
        <v>691</v>
      </c>
      <c r="AS190">
        <v>657</v>
      </c>
      <c r="AT190" s="6">
        <v>0.95079594790159194</v>
      </c>
    </row>
    <row r="191" spans="1:46" x14ac:dyDescent="0.2">
      <c r="A191" t="s">
        <v>444</v>
      </c>
      <c r="B191" t="s">
        <v>455</v>
      </c>
      <c r="C191" t="s">
        <v>456</v>
      </c>
      <c r="D191" s="13">
        <v>2105600</v>
      </c>
      <c r="E191" t="s">
        <v>53</v>
      </c>
      <c r="F191">
        <v>280</v>
      </c>
      <c r="G191">
        <v>266</v>
      </c>
      <c r="H191" s="6">
        <v>0.95</v>
      </c>
      <c r="I191" s="41">
        <v>36</v>
      </c>
      <c r="J191">
        <v>19</v>
      </c>
      <c r="K191">
        <v>55</v>
      </c>
      <c r="L191">
        <v>21</v>
      </c>
      <c r="M191">
        <v>736</v>
      </c>
      <c r="N191">
        <v>95</v>
      </c>
      <c r="O191">
        <v>132</v>
      </c>
      <c r="P191">
        <v>166</v>
      </c>
      <c r="Q191" s="6">
        <v>0.12907608695652173</v>
      </c>
      <c r="R191" s="6">
        <v>0.17934782608695651</v>
      </c>
      <c r="S191" s="6">
        <v>0.22554347826086957</v>
      </c>
      <c r="T191">
        <v>1778</v>
      </c>
      <c r="U191">
        <v>130</v>
      </c>
      <c r="V191">
        <v>7</v>
      </c>
      <c r="W191" s="6">
        <v>5.3846153846153849E-2</v>
      </c>
      <c r="X191">
        <v>21</v>
      </c>
      <c r="Y191" s="6">
        <v>0.16153846153846155</v>
      </c>
      <c r="Z191">
        <v>26</v>
      </c>
      <c r="AA191" s="6">
        <v>0.2</v>
      </c>
      <c r="AB191">
        <v>80</v>
      </c>
      <c r="AC191">
        <v>5</v>
      </c>
      <c r="AD191" s="6">
        <v>6.25E-2</v>
      </c>
      <c r="AE191">
        <v>21</v>
      </c>
      <c r="AF191" s="6">
        <v>0.26250000000000001</v>
      </c>
      <c r="AG191">
        <v>23</v>
      </c>
      <c r="AH191" s="6">
        <v>0.28749999999999998</v>
      </c>
      <c r="AI191">
        <v>1326</v>
      </c>
      <c r="AJ191">
        <v>1461</v>
      </c>
      <c r="AK191">
        <v>416</v>
      </c>
      <c r="AL191">
        <v>23</v>
      </c>
      <c r="AM191">
        <v>30</v>
      </c>
      <c r="AN191" s="6">
        <v>0.12740384615384615</v>
      </c>
      <c r="AO191">
        <v>1621</v>
      </c>
      <c r="AP191">
        <v>576</v>
      </c>
      <c r="AQ191" s="6">
        <v>0.35533621221468231</v>
      </c>
      <c r="AR191">
        <v>458</v>
      </c>
      <c r="AS191">
        <v>453</v>
      </c>
      <c r="AT191" s="6">
        <v>0.98908296943231444</v>
      </c>
    </row>
    <row r="192" spans="1:46" x14ac:dyDescent="0.2">
      <c r="A192" t="s">
        <v>444</v>
      </c>
      <c r="B192" t="s">
        <v>990</v>
      </c>
      <c r="C192" t="s">
        <v>458</v>
      </c>
      <c r="D192" s="13">
        <v>5511453</v>
      </c>
      <c r="E192" t="s">
        <v>53</v>
      </c>
      <c r="F192">
        <v>684</v>
      </c>
      <c r="G192">
        <v>684</v>
      </c>
      <c r="H192" s="6">
        <v>1</v>
      </c>
      <c r="I192" s="41">
        <v>72</v>
      </c>
      <c r="J192">
        <v>36</v>
      </c>
      <c r="K192">
        <v>77</v>
      </c>
      <c r="L192">
        <v>41</v>
      </c>
      <c r="M192">
        <v>1564</v>
      </c>
      <c r="N192">
        <v>149</v>
      </c>
      <c r="O192">
        <v>232</v>
      </c>
      <c r="P192">
        <v>367</v>
      </c>
      <c r="Q192" s="6">
        <v>9.5268542199488493E-2</v>
      </c>
      <c r="R192" s="6">
        <v>0.14833759590792839</v>
      </c>
      <c r="S192" s="6">
        <v>0.23465473145780052</v>
      </c>
      <c r="T192">
        <v>3290</v>
      </c>
      <c r="U192">
        <v>402</v>
      </c>
      <c r="V192">
        <v>24</v>
      </c>
      <c r="W192" s="6">
        <v>5.9701492537313432E-2</v>
      </c>
      <c r="X192">
        <v>108</v>
      </c>
      <c r="Y192" s="6">
        <v>0.26865671641791045</v>
      </c>
      <c r="Z192">
        <v>118</v>
      </c>
      <c r="AA192" s="6">
        <v>0.29353233830845771</v>
      </c>
      <c r="AB192">
        <v>364</v>
      </c>
      <c r="AC192">
        <v>83</v>
      </c>
      <c r="AD192" s="6">
        <v>0.22802197802197802</v>
      </c>
      <c r="AE192">
        <v>75</v>
      </c>
      <c r="AF192" s="6">
        <v>0.20604395604395603</v>
      </c>
      <c r="AG192">
        <v>149</v>
      </c>
      <c r="AH192" s="6">
        <v>0.40934065934065933</v>
      </c>
      <c r="AI192">
        <v>2270</v>
      </c>
      <c r="AJ192">
        <v>2970</v>
      </c>
      <c r="AK192">
        <v>237</v>
      </c>
      <c r="AL192">
        <v>34</v>
      </c>
      <c r="AM192">
        <v>37</v>
      </c>
      <c r="AN192" s="6">
        <v>0.29957805907172996</v>
      </c>
      <c r="AO192">
        <v>3317</v>
      </c>
      <c r="AP192">
        <v>1595</v>
      </c>
      <c r="AQ192" s="6">
        <v>0.48085619535725055</v>
      </c>
      <c r="AR192">
        <v>1635</v>
      </c>
      <c r="AS192">
        <v>1552</v>
      </c>
      <c r="AT192" s="6">
        <v>0.94923547400611619</v>
      </c>
    </row>
    <row r="193" spans="1:46" x14ac:dyDescent="0.2">
      <c r="A193" t="s">
        <v>444</v>
      </c>
      <c r="B193" t="s">
        <v>991</v>
      </c>
      <c r="C193" t="s">
        <v>460</v>
      </c>
      <c r="D193" s="13">
        <v>1730134</v>
      </c>
      <c r="E193" t="s">
        <v>53</v>
      </c>
      <c r="F193">
        <v>390</v>
      </c>
      <c r="G193">
        <v>390</v>
      </c>
      <c r="H193" s="6">
        <v>1</v>
      </c>
      <c r="I193" s="41">
        <v>39</v>
      </c>
      <c r="J193">
        <v>20</v>
      </c>
      <c r="K193">
        <v>53</v>
      </c>
      <c r="L193">
        <v>23</v>
      </c>
      <c r="M193">
        <v>1491</v>
      </c>
      <c r="N193">
        <v>184</v>
      </c>
      <c r="O193">
        <v>298</v>
      </c>
      <c r="P193">
        <v>408</v>
      </c>
      <c r="Q193" s="6">
        <v>0.12340710932260228</v>
      </c>
      <c r="R193" s="6">
        <v>0.19986586183769281</v>
      </c>
      <c r="S193" s="6">
        <v>0.27364185110663986</v>
      </c>
      <c r="T193">
        <v>1734</v>
      </c>
      <c r="U193">
        <v>138</v>
      </c>
      <c r="V193">
        <v>8</v>
      </c>
      <c r="W193" s="6">
        <v>5.7971014492753624E-2</v>
      </c>
      <c r="X193">
        <v>25</v>
      </c>
      <c r="Y193" s="6">
        <v>0.18115942028985507</v>
      </c>
      <c r="Z193">
        <v>32</v>
      </c>
      <c r="AA193" s="6">
        <v>0.2318840579710145</v>
      </c>
      <c r="AB193">
        <v>71</v>
      </c>
      <c r="AC193">
        <v>5</v>
      </c>
      <c r="AD193" s="6">
        <v>7.0422535211267609E-2</v>
      </c>
      <c r="AE193">
        <v>25</v>
      </c>
      <c r="AF193" s="6">
        <v>0.352112676056338</v>
      </c>
      <c r="AG193">
        <v>29</v>
      </c>
      <c r="AH193" s="6">
        <v>0.40845070422535212</v>
      </c>
      <c r="AI193">
        <v>1797</v>
      </c>
      <c r="AJ193">
        <v>2124</v>
      </c>
      <c r="AK193">
        <v>252</v>
      </c>
      <c r="AL193">
        <v>142</v>
      </c>
      <c r="AM193">
        <v>109</v>
      </c>
      <c r="AN193" s="6">
        <v>0.99603174603174605</v>
      </c>
      <c r="AO193">
        <v>1955</v>
      </c>
      <c r="AP193">
        <v>1073</v>
      </c>
      <c r="AQ193" s="6">
        <v>0.54884910485933502</v>
      </c>
      <c r="AR193">
        <v>794</v>
      </c>
      <c r="AS193">
        <v>772</v>
      </c>
      <c r="AT193" s="6">
        <v>0.97229219143576828</v>
      </c>
    </row>
    <row r="194" spans="1:46" x14ac:dyDescent="0.2">
      <c r="A194" t="s">
        <v>444</v>
      </c>
      <c r="B194" t="s">
        <v>992</v>
      </c>
      <c r="C194" t="s">
        <v>462</v>
      </c>
      <c r="D194" s="13">
        <v>2551559</v>
      </c>
      <c r="E194" t="s">
        <v>53</v>
      </c>
      <c r="F194">
        <v>349</v>
      </c>
      <c r="G194">
        <v>261</v>
      </c>
      <c r="H194" s="6">
        <v>0.74785100286532946</v>
      </c>
      <c r="I194" s="41">
        <v>41</v>
      </c>
      <c r="J194">
        <v>20</v>
      </c>
      <c r="K194">
        <v>46</v>
      </c>
      <c r="L194">
        <v>22</v>
      </c>
      <c r="M194">
        <v>1508</v>
      </c>
      <c r="N194">
        <v>290</v>
      </c>
      <c r="O194">
        <v>419</v>
      </c>
      <c r="P194">
        <v>546</v>
      </c>
      <c r="Q194" s="6">
        <v>0.19230769230769232</v>
      </c>
      <c r="R194" s="6">
        <v>0.27785145888594165</v>
      </c>
      <c r="S194" s="6">
        <v>0.36206896551724138</v>
      </c>
      <c r="T194">
        <v>2824</v>
      </c>
      <c r="U194">
        <v>148</v>
      </c>
      <c r="V194">
        <v>7</v>
      </c>
      <c r="W194" s="6">
        <v>4.72972972972973E-2</v>
      </c>
      <c r="X194">
        <v>28</v>
      </c>
      <c r="Y194" s="6">
        <v>0.1891891891891892</v>
      </c>
      <c r="Z194">
        <v>35</v>
      </c>
      <c r="AA194" s="6">
        <v>0.23648648648648649</v>
      </c>
      <c r="AB194">
        <v>200</v>
      </c>
      <c r="AC194">
        <v>25</v>
      </c>
      <c r="AD194" s="6">
        <v>0.125</v>
      </c>
      <c r="AE194">
        <v>35</v>
      </c>
      <c r="AF194" s="6">
        <v>0.17499999999999999</v>
      </c>
      <c r="AG194">
        <v>57</v>
      </c>
      <c r="AH194" s="6">
        <v>0.28499999999999998</v>
      </c>
      <c r="AI194">
        <v>1850</v>
      </c>
      <c r="AJ194">
        <v>1978</v>
      </c>
      <c r="AK194">
        <v>352</v>
      </c>
      <c r="AL194">
        <v>23</v>
      </c>
      <c r="AM194">
        <v>62</v>
      </c>
      <c r="AN194" s="6">
        <v>0.24147727272727273</v>
      </c>
      <c r="AO194">
        <v>2698</v>
      </c>
      <c r="AP194">
        <v>784</v>
      </c>
      <c r="AQ194" s="6">
        <v>0.29058561897702001</v>
      </c>
      <c r="AR194">
        <v>377</v>
      </c>
      <c r="AS194">
        <v>347</v>
      </c>
      <c r="AT194" s="6">
        <v>0.92042440318302388</v>
      </c>
    </row>
    <row r="195" spans="1:46" x14ac:dyDescent="0.2">
      <c r="A195" t="s">
        <v>444</v>
      </c>
      <c r="B195" t="s">
        <v>993</v>
      </c>
      <c r="C195" t="s">
        <v>464</v>
      </c>
      <c r="D195" s="13">
        <v>5733891</v>
      </c>
      <c r="E195" t="s">
        <v>53</v>
      </c>
      <c r="F195">
        <v>219</v>
      </c>
      <c r="G195">
        <v>209</v>
      </c>
      <c r="H195" s="6">
        <v>0.954337899543379</v>
      </c>
      <c r="I195" s="41">
        <v>57</v>
      </c>
      <c r="J195">
        <v>35</v>
      </c>
      <c r="K195">
        <v>67</v>
      </c>
      <c r="L195">
        <v>41</v>
      </c>
      <c r="M195">
        <v>653</v>
      </c>
      <c r="N195">
        <v>158</v>
      </c>
      <c r="O195">
        <v>200</v>
      </c>
      <c r="P195">
        <v>241</v>
      </c>
      <c r="Q195" s="6">
        <v>0.24196018376722817</v>
      </c>
      <c r="R195" s="6">
        <v>0.30627871362940273</v>
      </c>
      <c r="S195" s="6">
        <v>0.36906584992343033</v>
      </c>
      <c r="T195">
        <v>1339</v>
      </c>
      <c r="U195">
        <v>246</v>
      </c>
      <c r="V195">
        <v>8</v>
      </c>
      <c r="W195" s="6">
        <v>3.2520325203252036E-2</v>
      </c>
      <c r="X195">
        <v>35</v>
      </c>
      <c r="Y195" s="6">
        <v>0.14227642276422764</v>
      </c>
      <c r="Z195">
        <v>43</v>
      </c>
      <c r="AA195" s="6">
        <v>0.17479674796747968</v>
      </c>
      <c r="AB195">
        <v>176</v>
      </c>
      <c r="AC195">
        <v>37</v>
      </c>
      <c r="AD195" s="6">
        <v>0.21022727272727273</v>
      </c>
      <c r="AE195">
        <v>39</v>
      </c>
      <c r="AF195" s="6">
        <v>0.22159090909090909</v>
      </c>
      <c r="AG195">
        <v>69</v>
      </c>
      <c r="AH195" s="6">
        <v>0.39204545454545453</v>
      </c>
      <c r="AI195">
        <v>1158</v>
      </c>
      <c r="AJ195">
        <v>1323</v>
      </c>
      <c r="AK195">
        <v>298</v>
      </c>
      <c r="AL195">
        <v>71</v>
      </c>
      <c r="AM195">
        <v>101</v>
      </c>
      <c r="AN195" s="6">
        <v>0.57718120805369133</v>
      </c>
      <c r="AO195">
        <v>1645</v>
      </c>
      <c r="AP195">
        <v>761</v>
      </c>
      <c r="AQ195" s="6">
        <v>0.46261398176291796</v>
      </c>
      <c r="AR195">
        <v>518</v>
      </c>
      <c r="AS195">
        <v>499</v>
      </c>
      <c r="AT195" s="6">
        <v>0.96332046332046328</v>
      </c>
    </row>
    <row r="196" spans="1:46" x14ac:dyDescent="0.2">
      <c r="A196" t="s">
        <v>444</v>
      </c>
      <c r="B196" t="s">
        <v>465</v>
      </c>
      <c r="C196" t="s">
        <v>466</v>
      </c>
      <c r="D196" s="13">
        <v>1806174</v>
      </c>
      <c r="E196" t="s">
        <v>53</v>
      </c>
      <c r="F196">
        <v>277</v>
      </c>
      <c r="G196">
        <v>277</v>
      </c>
      <c r="H196" s="6">
        <v>1</v>
      </c>
      <c r="I196" s="41">
        <v>50</v>
      </c>
      <c r="J196">
        <v>20</v>
      </c>
      <c r="K196">
        <v>66</v>
      </c>
      <c r="L196">
        <v>25</v>
      </c>
      <c r="M196">
        <v>913</v>
      </c>
      <c r="N196">
        <v>123</v>
      </c>
      <c r="O196">
        <v>183</v>
      </c>
      <c r="P196">
        <v>250</v>
      </c>
      <c r="Q196" s="6">
        <v>0.13472070098576122</v>
      </c>
      <c r="R196" s="6">
        <v>0.2004381161007667</v>
      </c>
      <c r="S196" s="6">
        <v>0.2738225629791895</v>
      </c>
      <c r="T196">
        <v>1620</v>
      </c>
      <c r="U196">
        <v>114</v>
      </c>
      <c r="V196">
        <v>7</v>
      </c>
      <c r="W196" s="6">
        <v>6.1403508771929821E-2</v>
      </c>
      <c r="X196">
        <v>20</v>
      </c>
      <c r="Y196" s="6">
        <v>0.17543859649122806</v>
      </c>
      <c r="Z196">
        <v>24</v>
      </c>
      <c r="AA196" s="6">
        <v>0.21052631578947367</v>
      </c>
      <c r="AB196">
        <v>66</v>
      </c>
      <c r="AC196">
        <v>7</v>
      </c>
      <c r="AD196" s="6">
        <v>0.10606060606060606</v>
      </c>
      <c r="AE196">
        <v>20</v>
      </c>
      <c r="AF196" s="6">
        <v>0.30303030303030304</v>
      </c>
      <c r="AG196">
        <v>26</v>
      </c>
      <c r="AH196" s="6">
        <v>0.39393939393939392</v>
      </c>
      <c r="AI196">
        <v>1089</v>
      </c>
      <c r="AJ196">
        <v>1190</v>
      </c>
      <c r="AK196">
        <v>46</v>
      </c>
      <c r="AL196">
        <v>29</v>
      </c>
      <c r="AM196">
        <v>8</v>
      </c>
      <c r="AN196" s="6">
        <v>0.80434782608695654</v>
      </c>
      <c r="AO196">
        <v>1509</v>
      </c>
      <c r="AP196">
        <v>708</v>
      </c>
      <c r="AQ196" s="6">
        <v>0.46918489065606361</v>
      </c>
      <c r="AR196">
        <v>359</v>
      </c>
      <c r="AS196">
        <v>341</v>
      </c>
      <c r="AT196" s="6">
        <v>0.94986072423398327</v>
      </c>
    </row>
    <row r="197" spans="1:46" x14ac:dyDescent="0.2">
      <c r="A197" t="s">
        <v>444</v>
      </c>
      <c r="B197" t="s">
        <v>467</v>
      </c>
      <c r="C197" t="s">
        <v>468</v>
      </c>
      <c r="D197" s="13">
        <v>107596</v>
      </c>
      <c r="E197" t="s">
        <v>53</v>
      </c>
      <c r="F197">
        <v>58</v>
      </c>
      <c r="G197">
        <v>40</v>
      </c>
      <c r="H197" s="6">
        <v>0.68965517241379315</v>
      </c>
      <c r="I197" s="41">
        <v>20</v>
      </c>
      <c r="J197">
        <v>7</v>
      </c>
      <c r="K197">
        <v>44</v>
      </c>
      <c r="L197">
        <v>7</v>
      </c>
      <c r="M197">
        <v>200</v>
      </c>
      <c r="N197">
        <v>19</v>
      </c>
      <c r="O197">
        <v>25</v>
      </c>
      <c r="P197">
        <v>31</v>
      </c>
      <c r="Q197" s="6">
        <v>9.5000000000000001E-2</v>
      </c>
      <c r="R197" s="6">
        <v>0.125</v>
      </c>
      <c r="S197" s="6">
        <v>0.155</v>
      </c>
      <c r="T197">
        <v>287</v>
      </c>
      <c r="U197">
        <v>7</v>
      </c>
      <c r="V197">
        <v>1</v>
      </c>
      <c r="W197" s="6">
        <v>0.14285714285714285</v>
      </c>
      <c r="X197">
        <v>1</v>
      </c>
      <c r="Y197" s="6">
        <v>0.14285714285714285</v>
      </c>
      <c r="Z197">
        <v>2</v>
      </c>
      <c r="AA197" s="6">
        <v>0.2857142857142857</v>
      </c>
      <c r="AB197">
        <v>5</v>
      </c>
      <c r="AC197">
        <v>1</v>
      </c>
      <c r="AD197" s="6">
        <v>0.2</v>
      </c>
      <c r="AE197">
        <v>0</v>
      </c>
      <c r="AF197" s="6">
        <v>0</v>
      </c>
      <c r="AG197">
        <v>1</v>
      </c>
      <c r="AH197" s="6">
        <v>0.2</v>
      </c>
      <c r="AI197">
        <v>237</v>
      </c>
      <c r="AJ197">
        <v>348</v>
      </c>
      <c r="AK197">
        <v>16</v>
      </c>
      <c r="AL197">
        <v>15</v>
      </c>
      <c r="AM197">
        <v>1</v>
      </c>
      <c r="AN197" s="6">
        <v>1</v>
      </c>
      <c r="AO197">
        <v>396</v>
      </c>
      <c r="AP197">
        <v>102</v>
      </c>
      <c r="AQ197" s="6">
        <v>0.25757575757575757</v>
      </c>
      <c r="AR197">
        <v>7</v>
      </c>
      <c r="AS197">
        <v>7</v>
      </c>
      <c r="AT197" s="6">
        <v>1</v>
      </c>
    </row>
    <row r="198" spans="1:46" x14ac:dyDescent="0.2">
      <c r="A198" t="s">
        <v>444</v>
      </c>
      <c r="B198" t="s">
        <v>469</v>
      </c>
      <c r="C198" t="s">
        <v>470</v>
      </c>
      <c r="D198" s="13">
        <v>675516</v>
      </c>
      <c r="E198" t="s">
        <v>53</v>
      </c>
      <c r="F198">
        <v>121</v>
      </c>
      <c r="G198">
        <v>102</v>
      </c>
      <c r="H198" s="6">
        <v>0.84297520661157022</v>
      </c>
      <c r="I198" s="41">
        <v>54</v>
      </c>
      <c r="J198">
        <v>39</v>
      </c>
      <c r="K198">
        <v>70</v>
      </c>
      <c r="L198">
        <v>40</v>
      </c>
      <c r="M198">
        <v>399</v>
      </c>
      <c r="N198">
        <v>54</v>
      </c>
      <c r="O198">
        <v>75</v>
      </c>
      <c r="P198">
        <v>95</v>
      </c>
      <c r="Q198" s="6">
        <v>0.13533834586466165</v>
      </c>
      <c r="R198" s="6">
        <v>0.18796992481203006</v>
      </c>
      <c r="S198" s="6">
        <v>0.23809523809523808</v>
      </c>
      <c r="T198">
        <v>675</v>
      </c>
      <c r="U198">
        <v>42</v>
      </c>
      <c r="V198">
        <v>1</v>
      </c>
      <c r="W198" s="6">
        <v>2.3809523809523808E-2</v>
      </c>
      <c r="X198">
        <v>2</v>
      </c>
      <c r="Y198" s="6">
        <v>4.7619047619047616E-2</v>
      </c>
      <c r="Z198">
        <v>3</v>
      </c>
      <c r="AA198" s="6">
        <v>7.1428571428571425E-2</v>
      </c>
      <c r="AB198">
        <v>16</v>
      </c>
      <c r="AC198">
        <v>2</v>
      </c>
      <c r="AD198" s="6">
        <v>0.125</v>
      </c>
      <c r="AE198">
        <v>4</v>
      </c>
      <c r="AF198" s="6">
        <v>0.25</v>
      </c>
      <c r="AG198">
        <v>6</v>
      </c>
      <c r="AH198" s="6">
        <v>0.375</v>
      </c>
      <c r="AI198">
        <v>418</v>
      </c>
      <c r="AJ198">
        <v>457</v>
      </c>
      <c r="AK198">
        <v>49</v>
      </c>
      <c r="AL198">
        <v>5</v>
      </c>
      <c r="AM198">
        <v>37</v>
      </c>
      <c r="AN198" s="6">
        <v>0.8571428571428571</v>
      </c>
      <c r="AO198">
        <v>536</v>
      </c>
      <c r="AP198">
        <v>273</v>
      </c>
      <c r="AQ198" s="6">
        <v>0.50932835820895528</v>
      </c>
      <c r="AR198">
        <v>157</v>
      </c>
      <c r="AS198">
        <v>148</v>
      </c>
      <c r="AT198" s="6">
        <v>0.9426751592356688</v>
      </c>
    </row>
    <row r="199" spans="1:46" x14ac:dyDescent="0.2">
      <c r="A199" t="s">
        <v>444</v>
      </c>
      <c r="B199" t="s">
        <v>471</v>
      </c>
      <c r="C199" t="s">
        <v>472</v>
      </c>
      <c r="D199" s="13">
        <v>131967</v>
      </c>
      <c r="E199" t="s">
        <v>53</v>
      </c>
      <c r="F199">
        <v>24</v>
      </c>
      <c r="G199">
        <v>22</v>
      </c>
      <c r="H199" s="6">
        <v>0.91666666666666663</v>
      </c>
      <c r="I199" s="41">
        <v>17</v>
      </c>
      <c r="J199">
        <v>13</v>
      </c>
      <c r="K199">
        <v>56</v>
      </c>
      <c r="L199">
        <v>14</v>
      </c>
      <c r="M199">
        <v>104</v>
      </c>
      <c r="N199">
        <v>8</v>
      </c>
      <c r="O199">
        <v>16</v>
      </c>
      <c r="P199">
        <v>22</v>
      </c>
      <c r="Q199" s="6">
        <v>7.6923076923076927E-2</v>
      </c>
      <c r="R199" s="6">
        <v>0.15384615384615385</v>
      </c>
      <c r="S199" s="6">
        <v>0.21153846153846154</v>
      </c>
      <c r="T199">
        <v>159</v>
      </c>
      <c r="U199">
        <v>23</v>
      </c>
      <c r="V199">
        <v>0</v>
      </c>
      <c r="W199" s="6">
        <v>0</v>
      </c>
      <c r="X199">
        <v>1</v>
      </c>
      <c r="Y199" s="6">
        <v>4.3478260869565216E-2</v>
      </c>
      <c r="Z199">
        <v>1</v>
      </c>
      <c r="AA199" s="6">
        <v>4.3478260869565216E-2</v>
      </c>
      <c r="AB199">
        <v>11</v>
      </c>
      <c r="AC199">
        <v>2</v>
      </c>
      <c r="AD199" s="6">
        <v>0.18181818181818182</v>
      </c>
      <c r="AE199">
        <v>0</v>
      </c>
      <c r="AF199" s="6">
        <v>0</v>
      </c>
      <c r="AG199">
        <v>2</v>
      </c>
      <c r="AH199" s="6">
        <v>0.18181818181818182</v>
      </c>
      <c r="AI199">
        <v>145</v>
      </c>
      <c r="AJ199">
        <v>218</v>
      </c>
      <c r="AK199">
        <v>0</v>
      </c>
      <c r="AL199">
        <v>0</v>
      </c>
      <c r="AM199">
        <v>0</v>
      </c>
      <c r="AN199" s="6" t="s">
        <v>531</v>
      </c>
      <c r="AO199">
        <v>230</v>
      </c>
      <c r="AP199">
        <v>163</v>
      </c>
      <c r="AQ199" s="6">
        <v>0.70869565217391306</v>
      </c>
      <c r="AR199">
        <v>40</v>
      </c>
      <c r="AS199">
        <v>36</v>
      </c>
      <c r="AT199" s="6">
        <v>0.9</v>
      </c>
    </row>
    <row r="200" spans="1:46" x14ac:dyDescent="0.2">
      <c r="A200" t="s">
        <v>444</v>
      </c>
      <c r="B200" t="s">
        <v>473</v>
      </c>
      <c r="C200" t="s">
        <v>474</v>
      </c>
      <c r="D200" s="13">
        <v>305356</v>
      </c>
      <c r="E200" t="s">
        <v>53</v>
      </c>
      <c r="F200">
        <v>181</v>
      </c>
      <c r="G200">
        <v>141</v>
      </c>
      <c r="H200" s="6">
        <v>0.77900552486187846</v>
      </c>
      <c r="I200" s="41">
        <v>0</v>
      </c>
      <c r="J200">
        <v>15</v>
      </c>
      <c r="K200">
        <v>0</v>
      </c>
      <c r="L200">
        <v>18</v>
      </c>
      <c r="M200">
        <v>421</v>
      </c>
      <c r="N200">
        <v>94</v>
      </c>
      <c r="O200">
        <v>121</v>
      </c>
      <c r="P200">
        <v>147</v>
      </c>
      <c r="Q200" s="6">
        <v>0.22327790973871733</v>
      </c>
      <c r="R200" s="6">
        <v>0.28741092636579574</v>
      </c>
      <c r="S200" s="6">
        <v>0.34916864608076009</v>
      </c>
      <c r="T200">
        <v>986</v>
      </c>
      <c r="U200">
        <v>66</v>
      </c>
      <c r="V200">
        <v>0</v>
      </c>
      <c r="W200" s="6">
        <v>0</v>
      </c>
      <c r="X200">
        <v>0</v>
      </c>
      <c r="Y200" s="6">
        <v>0</v>
      </c>
      <c r="Z200">
        <v>0</v>
      </c>
      <c r="AA200" s="6">
        <v>0</v>
      </c>
      <c r="AB200">
        <v>85</v>
      </c>
      <c r="AC200">
        <v>7</v>
      </c>
      <c r="AD200" s="6">
        <v>8.2352941176470587E-2</v>
      </c>
      <c r="AE200">
        <v>9</v>
      </c>
      <c r="AF200" s="6">
        <v>0.10588235294117647</v>
      </c>
      <c r="AG200">
        <v>15</v>
      </c>
      <c r="AH200" s="6">
        <v>0.17647058823529413</v>
      </c>
      <c r="AI200">
        <v>662</v>
      </c>
      <c r="AJ200">
        <v>755</v>
      </c>
      <c r="AK200">
        <v>172</v>
      </c>
      <c r="AL200">
        <v>97</v>
      </c>
      <c r="AM200">
        <v>51</v>
      </c>
      <c r="AN200" s="6">
        <v>0.86046511627906974</v>
      </c>
      <c r="AO200">
        <v>891</v>
      </c>
      <c r="AP200">
        <v>284</v>
      </c>
      <c r="AQ200" s="6">
        <v>0.31874298540965207</v>
      </c>
      <c r="AR200">
        <v>298</v>
      </c>
      <c r="AS200">
        <v>247</v>
      </c>
      <c r="AT200" s="6">
        <v>0.82885906040268453</v>
      </c>
    </row>
    <row r="201" spans="1:46" x14ac:dyDescent="0.2">
      <c r="A201" t="s">
        <v>444</v>
      </c>
      <c r="B201" t="s">
        <v>475</v>
      </c>
      <c r="C201" t="s">
        <v>476</v>
      </c>
      <c r="D201" s="13">
        <v>129387</v>
      </c>
      <c r="E201" t="s">
        <v>53</v>
      </c>
      <c r="F201">
        <v>192</v>
      </c>
      <c r="G201">
        <v>156</v>
      </c>
      <c r="H201" s="6">
        <v>0.8125</v>
      </c>
      <c r="I201" s="41">
        <v>49</v>
      </c>
      <c r="J201">
        <v>36</v>
      </c>
      <c r="K201">
        <v>99</v>
      </c>
      <c r="L201">
        <v>53</v>
      </c>
      <c r="M201">
        <v>319</v>
      </c>
      <c r="N201">
        <v>29</v>
      </c>
      <c r="O201">
        <v>47</v>
      </c>
      <c r="P201">
        <v>70</v>
      </c>
      <c r="Q201" s="6">
        <v>9.0909090909090912E-2</v>
      </c>
      <c r="R201" s="6">
        <v>0.14733542319749215</v>
      </c>
      <c r="S201" s="6">
        <v>0.21943573667711599</v>
      </c>
      <c r="T201">
        <v>719</v>
      </c>
      <c r="U201">
        <v>23</v>
      </c>
      <c r="V201">
        <v>0</v>
      </c>
      <c r="W201" s="6">
        <v>0</v>
      </c>
      <c r="X201">
        <v>1</v>
      </c>
      <c r="Y201" s="6">
        <v>4.3478260869565216E-2</v>
      </c>
      <c r="Z201">
        <v>1</v>
      </c>
      <c r="AA201" s="6">
        <v>4.3478260869565216E-2</v>
      </c>
      <c r="AB201">
        <v>115</v>
      </c>
      <c r="AC201">
        <v>17</v>
      </c>
      <c r="AD201" s="6">
        <v>0.14782608695652175</v>
      </c>
      <c r="AE201">
        <v>3</v>
      </c>
      <c r="AF201" s="6">
        <v>2.6086956521739129E-2</v>
      </c>
      <c r="AG201">
        <v>20</v>
      </c>
      <c r="AH201" s="6">
        <v>0.17391304347826086</v>
      </c>
      <c r="AI201">
        <v>516</v>
      </c>
      <c r="AJ201">
        <v>587</v>
      </c>
      <c r="AK201">
        <v>0</v>
      </c>
      <c r="AL201">
        <v>0</v>
      </c>
      <c r="AM201">
        <v>0</v>
      </c>
      <c r="AN201" s="6" t="s">
        <v>531</v>
      </c>
      <c r="AO201">
        <v>640</v>
      </c>
      <c r="AP201">
        <v>267</v>
      </c>
      <c r="AQ201" s="6">
        <v>0.41718749999999999</v>
      </c>
      <c r="AR201">
        <v>33</v>
      </c>
      <c r="AS201">
        <v>33</v>
      </c>
      <c r="AT201" s="6">
        <v>1</v>
      </c>
    </row>
    <row r="202" spans="1:46" x14ac:dyDescent="0.2">
      <c r="A202" t="s">
        <v>444</v>
      </c>
      <c r="B202" t="s">
        <v>994</v>
      </c>
      <c r="C202" t="s">
        <v>478</v>
      </c>
      <c r="D202" s="13">
        <v>571984</v>
      </c>
      <c r="E202" t="s">
        <v>53</v>
      </c>
      <c r="F202">
        <v>173</v>
      </c>
      <c r="G202">
        <v>159</v>
      </c>
      <c r="H202" s="6">
        <v>0.91907514450867056</v>
      </c>
      <c r="I202" s="41">
        <v>31</v>
      </c>
      <c r="J202">
        <v>13</v>
      </c>
      <c r="K202">
        <v>57</v>
      </c>
      <c r="L202">
        <v>15</v>
      </c>
      <c r="M202">
        <v>759</v>
      </c>
      <c r="N202">
        <v>121</v>
      </c>
      <c r="O202">
        <v>171</v>
      </c>
      <c r="P202">
        <v>231</v>
      </c>
      <c r="Q202" s="6">
        <v>0.15942028985507245</v>
      </c>
      <c r="R202" s="6">
        <v>0.22529644268774704</v>
      </c>
      <c r="S202" s="6">
        <v>0.30434782608695654</v>
      </c>
      <c r="T202">
        <v>1124</v>
      </c>
      <c r="U202">
        <v>18</v>
      </c>
      <c r="V202">
        <v>0</v>
      </c>
      <c r="W202" s="6">
        <v>0</v>
      </c>
      <c r="X202">
        <v>0</v>
      </c>
      <c r="Y202" s="6">
        <v>0</v>
      </c>
      <c r="Z202">
        <v>0</v>
      </c>
      <c r="AA202" s="6">
        <v>0</v>
      </c>
      <c r="AB202">
        <v>55</v>
      </c>
      <c r="AC202">
        <v>6</v>
      </c>
      <c r="AD202" s="6">
        <v>0.10909090909090909</v>
      </c>
      <c r="AE202">
        <v>5</v>
      </c>
      <c r="AF202" s="6">
        <v>9.0909090909090912E-2</v>
      </c>
      <c r="AG202">
        <v>10</v>
      </c>
      <c r="AH202" s="6">
        <v>0.18181818181818182</v>
      </c>
      <c r="AI202">
        <v>837</v>
      </c>
      <c r="AJ202">
        <v>976</v>
      </c>
      <c r="AK202">
        <v>90</v>
      </c>
      <c r="AL202">
        <v>12</v>
      </c>
      <c r="AM202">
        <v>34</v>
      </c>
      <c r="AN202" s="6">
        <v>0.51111111111111107</v>
      </c>
      <c r="AO202">
        <v>1131</v>
      </c>
      <c r="AP202">
        <v>568</v>
      </c>
      <c r="AQ202" s="6">
        <v>0.50221043324491599</v>
      </c>
      <c r="AR202">
        <v>145</v>
      </c>
      <c r="AS202">
        <v>134</v>
      </c>
      <c r="AT202" s="6">
        <v>0.92413793103448272</v>
      </c>
    </row>
    <row r="203" spans="1:46" x14ac:dyDescent="0.2">
      <c r="A203" t="s">
        <v>444</v>
      </c>
      <c r="B203" t="s">
        <v>479</v>
      </c>
      <c r="C203" t="s">
        <v>480</v>
      </c>
      <c r="D203" s="13">
        <v>818093</v>
      </c>
      <c r="E203" t="s">
        <v>53</v>
      </c>
      <c r="F203">
        <v>152</v>
      </c>
      <c r="G203">
        <v>152</v>
      </c>
      <c r="H203" s="6">
        <v>1</v>
      </c>
      <c r="I203" s="41">
        <v>42</v>
      </c>
      <c r="J203">
        <v>15</v>
      </c>
      <c r="K203">
        <v>91</v>
      </c>
      <c r="L203">
        <v>26</v>
      </c>
      <c r="M203">
        <v>570</v>
      </c>
      <c r="N203">
        <v>64</v>
      </c>
      <c r="O203">
        <v>92</v>
      </c>
      <c r="P203">
        <v>131</v>
      </c>
      <c r="Q203" s="6">
        <v>0.11228070175438597</v>
      </c>
      <c r="R203" s="6">
        <v>0.16140350877192983</v>
      </c>
      <c r="S203" s="6">
        <v>0.22982456140350876</v>
      </c>
      <c r="T203">
        <v>714</v>
      </c>
      <c r="U203">
        <v>43</v>
      </c>
      <c r="V203">
        <v>1</v>
      </c>
      <c r="W203" s="6">
        <v>2.3255813953488372E-2</v>
      </c>
      <c r="X203">
        <v>0</v>
      </c>
      <c r="Y203" s="6">
        <v>0</v>
      </c>
      <c r="Z203">
        <v>1</v>
      </c>
      <c r="AA203" s="6">
        <v>2.3255813953488372E-2</v>
      </c>
      <c r="AB203">
        <v>30</v>
      </c>
      <c r="AC203">
        <v>4</v>
      </c>
      <c r="AD203" s="6">
        <v>0.13333333333333333</v>
      </c>
      <c r="AE203">
        <v>5</v>
      </c>
      <c r="AF203" s="6">
        <v>0.16666666666666666</v>
      </c>
      <c r="AG203">
        <v>8</v>
      </c>
      <c r="AH203" s="6">
        <v>0.26666666666666666</v>
      </c>
      <c r="AI203">
        <v>483</v>
      </c>
      <c r="AJ203">
        <v>529</v>
      </c>
      <c r="AK203">
        <v>204</v>
      </c>
      <c r="AL203">
        <v>23</v>
      </c>
      <c r="AM203">
        <v>90</v>
      </c>
      <c r="AN203" s="6">
        <v>0.55392156862745101</v>
      </c>
      <c r="AO203">
        <v>626</v>
      </c>
      <c r="AP203">
        <v>391</v>
      </c>
      <c r="AQ203" s="6">
        <v>0.62460063897763574</v>
      </c>
      <c r="AR203">
        <v>83</v>
      </c>
      <c r="AS203">
        <v>82</v>
      </c>
      <c r="AT203" s="6">
        <v>0.98795180722891562</v>
      </c>
    </row>
    <row r="204" spans="1:46" x14ac:dyDescent="0.2">
      <c r="A204" t="s">
        <v>444</v>
      </c>
      <c r="B204" t="s">
        <v>481</v>
      </c>
      <c r="C204" t="s">
        <v>482</v>
      </c>
      <c r="D204" s="13">
        <v>219006</v>
      </c>
      <c r="E204" t="s">
        <v>53</v>
      </c>
      <c r="F204">
        <v>43</v>
      </c>
      <c r="G204">
        <v>43</v>
      </c>
      <c r="H204" s="6">
        <v>1</v>
      </c>
      <c r="I204" s="41">
        <v>9</v>
      </c>
      <c r="J204">
        <v>7</v>
      </c>
      <c r="K204">
        <v>28</v>
      </c>
      <c r="L204">
        <v>7</v>
      </c>
      <c r="M204">
        <v>209</v>
      </c>
      <c r="N204">
        <v>21</v>
      </c>
      <c r="O204">
        <v>33</v>
      </c>
      <c r="P204">
        <v>41</v>
      </c>
      <c r="Q204" s="6">
        <v>0.10047846889952153</v>
      </c>
      <c r="R204" s="6">
        <v>0.15789473684210525</v>
      </c>
      <c r="S204" s="6">
        <v>0.19617224880382775</v>
      </c>
      <c r="T204">
        <v>571</v>
      </c>
      <c r="U204">
        <v>9</v>
      </c>
      <c r="V204">
        <v>0</v>
      </c>
      <c r="W204" s="6">
        <v>0</v>
      </c>
      <c r="X204">
        <v>4</v>
      </c>
      <c r="Y204" s="6">
        <v>0.44444444444444442</v>
      </c>
      <c r="Z204">
        <v>4</v>
      </c>
      <c r="AA204" s="6">
        <v>0.44444444444444442</v>
      </c>
      <c r="AB204">
        <v>11</v>
      </c>
      <c r="AC204">
        <v>1</v>
      </c>
      <c r="AD204" s="6">
        <v>9.0909090909090912E-2</v>
      </c>
      <c r="AE204">
        <v>1</v>
      </c>
      <c r="AF204" s="6">
        <v>9.0909090909090912E-2</v>
      </c>
      <c r="AG204">
        <v>2</v>
      </c>
      <c r="AH204" s="6">
        <v>0.18181818181818182</v>
      </c>
      <c r="AI204">
        <v>458</v>
      </c>
      <c r="AJ204">
        <v>485</v>
      </c>
      <c r="AK204">
        <v>33</v>
      </c>
      <c r="AL204">
        <v>5</v>
      </c>
      <c r="AM204">
        <v>28</v>
      </c>
      <c r="AN204" s="6">
        <v>1</v>
      </c>
      <c r="AO204">
        <v>491</v>
      </c>
      <c r="AP204">
        <v>171</v>
      </c>
      <c r="AQ204" s="6">
        <v>0.34826883910386963</v>
      </c>
      <c r="AR204">
        <v>44</v>
      </c>
      <c r="AS204">
        <v>44</v>
      </c>
      <c r="AT204" s="6">
        <v>1</v>
      </c>
    </row>
    <row r="205" spans="1:46" x14ac:dyDescent="0.2">
      <c r="A205" t="s">
        <v>444</v>
      </c>
      <c r="B205" t="s">
        <v>483</v>
      </c>
      <c r="C205" t="s">
        <v>484</v>
      </c>
      <c r="D205" s="13">
        <v>1017437</v>
      </c>
      <c r="E205" t="s">
        <v>53</v>
      </c>
      <c r="F205">
        <v>297</v>
      </c>
      <c r="G205">
        <v>287</v>
      </c>
      <c r="H205" s="6">
        <v>0.96632996632996637</v>
      </c>
      <c r="I205" s="41">
        <v>47</v>
      </c>
      <c r="J205">
        <v>24</v>
      </c>
      <c r="K205">
        <v>89</v>
      </c>
      <c r="L205">
        <v>34</v>
      </c>
      <c r="M205">
        <v>640</v>
      </c>
      <c r="N205">
        <v>133</v>
      </c>
      <c r="O205">
        <v>169</v>
      </c>
      <c r="P205">
        <v>223</v>
      </c>
      <c r="Q205" s="6">
        <v>0.20781250000000001</v>
      </c>
      <c r="R205" s="6">
        <v>0.26406249999999998</v>
      </c>
      <c r="S205" s="6">
        <v>0.34843750000000001</v>
      </c>
      <c r="T205">
        <v>1148</v>
      </c>
      <c r="U205">
        <v>36</v>
      </c>
      <c r="V205">
        <v>1</v>
      </c>
      <c r="W205" s="6">
        <v>2.7777777777777776E-2</v>
      </c>
      <c r="X205">
        <v>8</v>
      </c>
      <c r="Y205" s="6">
        <v>0.22222222222222221</v>
      </c>
      <c r="Z205">
        <v>8</v>
      </c>
      <c r="AA205" s="6">
        <v>0.22222222222222221</v>
      </c>
      <c r="AB205">
        <v>12</v>
      </c>
      <c r="AC205">
        <v>1</v>
      </c>
      <c r="AD205" s="6">
        <v>8.3333333333333329E-2</v>
      </c>
      <c r="AE205">
        <v>0</v>
      </c>
      <c r="AF205" s="6">
        <v>0</v>
      </c>
      <c r="AG205">
        <v>1</v>
      </c>
      <c r="AH205" s="6">
        <v>8.3333333333333329E-2</v>
      </c>
      <c r="AI205">
        <v>770</v>
      </c>
      <c r="AJ205">
        <v>788</v>
      </c>
      <c r="AK205">
        <v>0</v>
      </c>
      <c r="AL205">
        <v>0</v>
      </c>
      <c r="AM205">
        <v>0</v>
      </c>
      <c r="AN205" s="6" t="s">
        <v>531</v>
      </c>
      <c r="AO205">
        <v>919</v>
      </c>
      <c r="AP205">
        <v>462</v>
      </c>
      <c r="AQ205" s="6">
        <v>0.50272034820457023</v>
      </c>
      <c r="AR205">
        <v>124</v>
      </c>
      <c r="AS205">
        <v>119</v>
      </c>
      <c r="AT205" s="6">
        <v>0.95967741935483875</v>
      </c>
    </row>
    <row r="206" spans="1:46" x14ac:dyDescent="0.2">
      <c r="A206" t="s">
        <v>444</v>
      </c>
      <c r="B206" t="s">
        <v>485</v>
      </c>
      <c r="C206" t="s">
        <v>486</v>
      </c>
      <c r="D206" s="13">
        <v>929250</v>
      </c>
      <c r="E206" t="s">
        <v>53</v>
      </c>
      <c r="F206">
        <v>82</v>
      </c>
      <c r="G206">
        <v>79</v>
      </c>
      <c r="H206" s="6">
        <v>0.96341463414634143</v>
      </c>
      <c r="I206" s="41">
        <v>29</v>
      </c>
      <c r="J206">
        <v>8</v>
      </c>
      <c r="K206">
        <v>92</v>
      </c>
      <c r="L206">
        <v>28</v>
      </c>
      <c r="M206">
        <v>231</v>
      </c>
      <c r="N206">
        <v>5</v>
      </c>
      <c r="O206">
        <v>13</v>
      </c>
      <c r="P206">
        <v>19</v>
      </c>
      <c r="Q206" s="6">
        <v>2.1645021645021644E-2</v>
      </c>
      <c r="R206" s="6">
        <v>5.627705627705628E-2</v>
      </c>
      <c r="S206" s="6">
        <v>8.2251082251082255E-2</v>
      </c>
      <c r="T206">
        <v>347</v>
      </c>
      <c r="U206">
        <v>26</v>
      </c>
      <c r="V206">
        <v>3</v>
      </c>
      <c r="W206" s="6">
        <v>0.11538461538461539</v>
      </c>
      <c r="X206">
        <v>5</v>
      </c>
      <c r="Y206" s="6">
        <v>0.19230769230769232</v>
      </c>
      <c r="Z206">
        <v>8</v>
      </c>
      <c r="AA206" s="6">
        <v>0.30769230769230771</v>
      </c>
      <c r="AB206">
        <v>24</v>
      </c>
      <c r="AC206">
        <v>10</v>
      </c>
      <c r="AD206" s="6">
        <v>0.41666666666666669</v>
      </c>
      <c r="AE206">
        <v>5</v>
      </c>
      <c r="AF206" s="6">
        <v>0.20833333333333334</v>
      </c>
      <c r="AG206">
        <v>14</v>
      </c>
      <c r="AH206" s="6">
        <v>0.58333333333333337</v>
      </c>
      <c r="AI206">
        <v>259</v>
      </c>
      <c r="AJ206">
        <v>455</v>
      </c>
      <c r="AK206">
        <v>0</v>
      </c>
      <c r="AL206">
        <v>0</v>
      </c>
      <c r="AM206">
        <v>0</v>
      </c>
      <c r="AN206" s="6" t="s">
        <v>531</v>
      </c>
      <c r="AO206">
        <v>606</v>
      </c>
      <c r="AP206">
        <v>509</v>
      </c>
      <c r="AQ206" s="6">
        <v>0.83993399339933994</v>
      </c>
      <c r="AR206">
        <v>28</v>
      </c>
      <c r="AS206">
        <v>28</v>
      </c>
      <c r="AT206" s="6">
        <v>1</v>
      </c>
    </row>
    <row r="207" spans="1:46" x14ac:dyDescent="0.2">
      <c r="A207" t="s">
        <v>487</v>
      </c>
      <c r="B207" t="s">
        <v>488</v>
      </c>
      <c r="C207" t="s">
        <v>489</v>
      </c>
      <c r="D207" s="13">
        <v>11814366</v>
      </c>
      <c r="E207" t="s">
        <v>90</v>
      </c>
      <c r="F207">
        <v>2748</v>
      </c>
      <c r="G207">
        <v>2620</v>
      </c>
      <c r="H207" s="6">
        <v>0.95342066957787486</v>
      </c>
      <c r="I207" s="41">
        <v>43</v>
      </c>
      <c r="J207">
        <v>18</v>
      </c>
      <c r="K207">
        <v>58</v>
      </c>
      <c r="L207">
        <v>20</v>
      </c>
      <c r="M207">
        <v>3333</v>
      </c>
      <c r="N207">
        <v>221</v>
      </c>
      <c r="O207">
        <v>458</v>
      </c>
      <c r="P207">
        <v>708</v>
      </c>
      <c r="Q207" s="6">
        <v>6.6306630663066302E-2</v>
      </c>
      <c r="R207" s="6">
        <v>0.13741374137413742</v>
      </c>
      <c r="S207" s="6">
        <v>0.21242124212421243</v>
      </c>
      <c r="T207">
        <v>12310</v>
      </c>
      <c r="U207">
        <v>809</v>
      </c>
      <c r="V207">
        <v>73</v>
      </c>
      <c r="W207" s="6">
        <v>9.0234857849196534E-2</v>
      </c>
      <c r="X207">
        <v>199</v>
      </c>
      <c r="Y207" s="6">
        <v>0.24598269468479605</v>
      </c>
      <c r="Z207">
        <v>256</v>
      </c>
      <c r="AA207" s="6">
        <v>0.3164400494437577</v>
      </c>
      <c r="AB207">
        <v>459</v>
      </c>
      <c r="AC207">
        <v>104</v>
      </c>
      <c r="AD207" s="6">
        <v>0.22657952069716775</v>
      </c>
      <c r="AE207">
        <v>116</v>
      </c>
      <c r="AF207" s="6">
        <v>0.25272331154684097</v>
      </c>
      <c r="AG207">
        <v>189</v>
      </c>
      <c r="AH207" s="6">
        <v>0.41176470588235292</v>
      </c>
      <c r="AI207">
        <v>7932</v>
      </c>
      <c r="AJ207">
        <v>8880</v>
      </c>
      <c r="AK207">
        <v>530</v>
      </c>
      <c r="AL207">
        <v>91</v>
      </c>
      <c r="AM207">
        <v>141</v>
      </c>
      <c r="AN207" s="6">
        <v>0.43773584905660379</v>
      </c>
      <c r="AO207">
        <v>9459</v>
      </c>
      <c r="AP207">
        <v>2036</v>
      </c>
      <c r="AQ207" s="6">
        <v>0.21524474045882228</v>
      </c>
      <c r="AR207">
        <v>5080</v>
      </c>
      <c r="AS207">
        <v>4711</v>
      </c>
      <c r="AT207" s="6">
        <v>0.92736220472440944</v>
      </c>
    </row>
    <row r="208" spans="1:46" x14ac:dyDescent="0.2">
      <c r="A208" t="s">
        <v>487</v>
      </c>
      <c r="B208" t="s">
        <v>490</v>
      </c>
      <c r="C208" t="s">
        <v>491</v>
      </c>
      <c r="D208" s="13">
        <v>6976719</v>
      </c>
      <c r="E208" t="s">
        <v>53</v>
      </c>
      <c r="F208">
        <v>1100</v>
      </c>
      <c r="G208">
        <v>545</v>
      </c>
      <c r="H208" s="6">
        <v>0.49545454545454548</v>
      </c>
      <c r="I208" s="41">
        <v>45</v>
      </c>
      <c r="J208">
        <v>21</v>
      </c>
      <c r="K208">
        <v>91</v>
      </c>
      <c r="L208">
        <v>30</v>
      </c>
      <c r="M208">
        <v>1287</v>
      </c>
      <c r="N208">
        <v>41</v>
      </c>
      <c r="O208">
        <v>80</v>
      </c>
      <c r="P208">
        <v>122</v>
      </c>
      <c r="Q208" s="6">
        <v>3.1857031857031856E-2</v>
      </c>
      <c r="R208" s="6">
        <v>6.216006216006216E-2</v>
      </c>
      <c r="S208" s="6">
        <v>9.4794094794094799E-2</v>
      </c>
      <c r="T208">
        <v>3829</v>
      </c>
      <c r="U208">
        <v>601</v>
      </c>
      <c r="V208">
        <v>36</v>
      </c>
      <c r="W208" s="6">
        <v>5.9900166389351084E-2</v>
      </c>
      <c r="X208">
        <v>133</v>
      </c>
      <c r="Y208" s="6">
        <v>0.22129783693843594</v>
      </c>
      <c r="Z208">
        <v>159</v>
      </c>
      <c r="AA208" s="6">
        <v>0.26455906821963393</v>
      </c>
      <c r="AB208">
        <v>276</v>
      </c>
      <c r="AC208">
        <v>64</v>
      </c>
      <c r="AD208" s="6">
        <v>0.2318840579710145</v>
      </c>
      <c r="AE208">
        <v>61</v>
      </c>
      <c r="AF208" s="6">
        <v>0.2210144927536232</v>
      </c>
      <c r="AG208">
        <v>108</v>
      </c>
      <c r="AH208" s="6">
        <v>0.39130434782608697</v>
      </c>
      <c r="AI208">
        <v>2208</v>
      </c>
      <c r="AJ208">
        <v>3020</v>
      </c>
      <c r="AK208">
        <v>300</v>
      </c>
      <c r="AL208">
        <v>84</v>
      </c>
      <c r="AM208">
        <v>69</v>
      </c>
      <c r="AN208" s="6">
        <v>0.51</v>
      </c>
      <c r="AO208">
        <v>3407</v>
      </c>
      <c r="AP208">
        <v>863</v>
      </c>
      <c r="AQ208" s="6">
        <v>0.25330202524214851</v>
      </c>
      <c r="AR208">
        <v>3138</v>
      </c>
      <c r="AS208">
        <v>2882</v>
      </c>
      <c r="AT208" s="6">
        <v>0.91841937539834284</v>
      </c>
    </row>
    <row r="209" spans="1:46" x14ac:dyDescent="0.2">
      <c r="A209" t="s">
        <v>487</v>
      </c>
      <c r="B209" t="s">
        <v>492</v>
      </c>
      <c r="C209" t="s">
        <v>493</v>
      </c>
      <c r="D209" s="13">
        <v>2032007</v>
      </c>
      <c r="E209" t="s">
        <v>53</v>
      </c>
      <c r="F209">
        <v>370</v>
      </c>
      <c r="G209">
        <v>315</v>
      </c>
      <c r="H209" s="6">
        <v>0.85135135135135132</v>
      </c>
      <c r="I209" s="41">
        <v>37</v>
      </c>
      <c r="J209">
        <v>17</v>
      </c>
      <c r="K209">
        <v>126</v>
      </c>
      <c r="L209">
        <v>48</v>
      </c>
      <c r="M209">
        <v>540</v>
      </c>
      <c r="N209">
        <v>7</v>
      </c>
      <c r="O209">
        <v>17</v>
      </c>
      <c r="P209">
        <v>42</v>
      </c>
      <c r="Q209" s="6">
        <v>1.2962962962962963E-2</v>
      </c>
      <c r="R209" s="6">
        <v>3.1481481481481478E-2</v>
      </c>
      <c r="S209" s="6">
        <v>7.7777777777777779E-2</v>
      </c>
      <c r="T209">
        <v>1128</v>
      </c>
      <c r="U209">
        <v>94</v>
      </c>
      <c r="V209">
        <v>6</v>
      </c>
      <c r="W209" s="6">
        <v>6.3829787234042548E-2</v>
      </c>
      <c r="X209">
        <v>18</v>
      </c>
      <c r="Y209" s="6">
        <v>0.19148936170212766</v>
      </c>
      <c r="Z209">
        <v>24</v>
      </c>
      <c r="AA209" s="6">
        <v>0.25531914893617019</v>
      </c>
      <c r="AB209">
        <v>209</v>
      </c>
      <c r="AC209">
        <v>27</v>
      </c>
      <c r="AD209" s="6">
        <v>0.12918660287081341</v>
      </c>
      <c r="AE209">
        <v>22</v>
      </c>
      <c r="AF209" s="6">
        <v>0.10526315789473684</v>
      </c>
      <c r="AG209">
        <v>43</v>
      </c>
      <c r="AH209" s="6">
        <v>0.20574162679425836</v>
      </c>
      <c r="AI209">
        <v>773</v>
      </c>
      <c r="AJ209">
        <v>1160</v>
      </c>
      <c r="AK209">
        <v>22</v>
      </c>
      <c r="AL209">
        <v>15</v>
      </c>
      <c r="AM209">
        <v>7</v>
      </c>
      <c r="AN209" s="6">
        <v>1</v>
      </c>
      <c r="AO209">
        <v>1182</v>
      </c>
      <c r="AP209">
        <v>675</v>
      </c>
      <c r="AQ209" s="6">
        <v>0.57106598984771573</v>
      </c>
      <c r="AR209">
        <v>683</v>
      </c>
      <c r="AS209">
        <v>638</v>
      </c>
      <c r="AT209" s="6">
        <v>0.93411420204978035</v>
      </c>
    </row>
    <row r="210" spans="1:46" x14ac:dyDescent="0.2">
      <c r="A210" t="s">
        <v>487</v>
      </c>
      <c r="B210" t="s">
        <v>494</v>
      </c>
      <c r="C210" t="s">
        <v>495</v>
      </c>
      <c r="D210" s="13">
        <v>3775053</v>
      </c>
      <c r="E210" t="s">
        <v>53</v>
      </c>
      <c r="F210">
        <v>405</v>
      </c>
      <c r="G210">
        <v>371</v>
      </c>
      <c r="H210" s="6">
        <v>0.91604938271604941</v>
      </c>
      <c r="I210" s="41">
        <v>61</v>
      </c>
      <c r="J210">
        <v>35</v>
      </c>
      <c r="K210">
        <v>102</v>
      </c>
      <c r="L210">
        <v>43</v>
      </c>
      <c r="M210">
        <v>1199</v>
      </c>
      <c r="N210">
        <v>88</v>
      </c>
      <c r="O210">
        <v>108</v>
      </c>
      <c r="P210">
        <v>154</v>
      </c>
      <c r="Q210" s="6">
        <v>7.3394495412844041E-2</v>
      </c>
      <c r="R210" s="6">
        <v>9.0075062552126772E-2</v>
      </c>
      <c r="S210" s="6">
        <v>0.12844036697247707</v>
      </c>
      <c r="T210">
        <v>1851</v>
      </c>
      <c r="U210">
        <v>248</v>
      </c>
      <c r="V210">
        <v>36</v>
      </c>
      <c r="W210" s="6">
        <v>0.14516129032258066</v>
      </c>
      <c r="X210">
        <v>57</v>
      </c>
      <c r="Y210" s="6">
        <v>0.22983870967741934</v>
      </c>
      <c r="Z210">
        <v>77</v>
      </c>
      <c r="AA210" s="6">
        <v>0.31048387096774194</v>
      </c>
      <c r="AB210">
        <v>76</v>
      </c>
      <c r="AC210">
        <v>19</v>
      </c>
      <c r="AD210" s="6">
        <v>0.25</v>
      </c>
      <c r="AE210">
        <v>26</v>
      </c>
      <c r="AF210" s="6">
        <v>0.34210526315789475</v>
      </c>
      <c r="AG210">
        <v>41</v>
      </c>
      <c r="AH210" s="6">
        <v>0.53947368421052633</v>
      </c>
      <c r="AI210">
        <v>1451</v>
      </c>
      <c r="AJ210">
        <v>1757</v>
      </c>
      <c r="AK210">
        <v>64</v>
      </c>
      <c r="AL210">
        <v>6</v>
      </c>
      <c r="AM210">
        <v>25</v>
      </c>
      <c r="AN210" s="6">
        <v>0.484375</v>
      </c>
      <c r="AO210">
        <v>1734</v>
      </c>
      <c r="AP210">
        <v>1002</v>
      </c>
      <c r="AQ210" s="6">
        <v>0.57785467128027679</v>
      </c>
      <c r="AR210">
        <v>822</v>
      </c>
      <c r="AS210">
        <v>745</v>
      </c>
      <c r="AT210" s="6">
        <v>0.90632603406326029</v>
      </c>
    </row>
    <row r="211" spans="1:46" x14ac:dyDescent="0.2">
      <c r="A211" t="s">
        <v>487</v>
      </c>
      <c r="B211" t="s">
        <v>496</v>
      </c>
      <c r="C211" t="s">
        <v>497</v>
      </c>
      <c r="D211" s="13">
        <v>441917</v>
      </c>
      <c r="E211" t="s">
        <v>53</v>
      </c>
      <c r="F211">
        <v>60</v>
      </c>
      <c r="G211">
        <v>50</v>
      </c>
      <c r="H211" s="6">
        <v>0.83333333333333337</v>
      </c>
      <c r="I211" s="41">
        <v>20</v>
      </c>
      <c r="J211">
        <v>15</v>
      </c>
      <c r="K211">
        <v>86</v>
      </c>
      <c r="L211">
        <v>23</v>
      </c>
      <c r="M211">
        <v>189</v>
      </c>
      <c r="N211">
        <v>3</v>
      </c>
      <c r="O211">
        <v>4</v>
      </c>
      <c r="P211">
        <v>13</v>
      </c>
      <c r="Q211" s="6">
        <v>1.5873015873015872E-2</v>
      </c>
      <c r="R211" s="6">
        <v>2.1164021164021163E-2</v>
      </c>
      <c r="S211" s="6">
        <v>6.8783068783068779E-2</v>
      </c>
      <c r="T211">
        <v>241</v>
      </c>
      <c r="U211">
        <v>46</v>
      </c>
      <c r="V211">
        <v>4</v>
      </c>
      <c r="W211" s="6">
        <v>8.6956521739130432E-2</v>
      </c>
      <c r="X211">
        <v>12</v>
      </c>
      <c r="Y211" s="6">
        <v>0.2608695652173913</v>
      </c>
      <c r="Z211">
        <v>13</v>
      </c>
      <c r="AA211" s="6">
        <v>0.28260869565217389</v>
      </c>
      <c r="AB211">
        <v>43</v>
      </c>
      <c r="AC211">
        <v>8</v>
      </c>
      <c r="AD211" s="6">
        <v>0.18604651162790697</v>
      </c>
      <c r="AE211">
        <v>8</v>
      </c>
      <c r="AF211" s="6">
        <v>0.18604651162790697</v>
      </c>
      <c r="AG211">
        <v>11</v>
      </c>
      <c r="AH211" s="6">
        <v>0.2558139534883721</v>
      </c>
      <c r="AI211">
        <v>225</v>
      </c>
      <c r="AJ211">
        <v>341</v>
      </c>
      <c r="AK211">
        <v>0</v>
      </c>
      <c r="AL211">
        <v>0</v>
      </c>
      <c r="AM211">
        <v>0</v>
      </c>
      <c r="AN211" s="6" t="s">
        <v>531</v>
      </c>
      <c r="AO211">
        <v>258</v>
      </c>
      <c r="AP211">
        <v>172</v>
      </c>
      <c r="AQ211" s="6">
        <v>0.66666666666666663</v>
      </c>
      <c r="AR211">
        <v>185</v>
      </c>
      <c r="AS211">
        <v>162</v>
      </c>
      <c r="AT211" s="6">
        <v>0.87567567567567572</v>
      </c>
    </row>
    <row r="212" spans="1:46" x14ac:dyDescent="0.2">
      <c r="A212" t="s">
        <v>487</v>
      </c>
      <c r="B212" t="s">
        <v>498</v>
      </c>
      <c r="C212" t="s">
        <v>499</v>
      </c>
      <c r="D212" s="13">
        <v>1406233</v>
      </c>
      <c r="E212" t="s">
        <v>53</v>
      </c>
      <c r="F212">
        <v>428</v>
      </c>
      <c r="G212">
        <v>302</v>
      </c>
      <c r="H212" s="6">
        <v>0.70560747663551404</v>
      </c>
      <c r="I212" s="41">
        <v>33</v>
      </c>
      <c r="J212">
        <v>20</v>
      </c>
      <c r="K212">
        <v>100</v>
      </c>
      <c r="L212">
        <v>37</v>
      </c>
      <c r="M212">
        <v>535</v>
      </c>
      <c r="N212">
        <v>27</v>
      </c>
      <c r="O212">
        <v>35</v>
      </c>
      <c r="P212">
        <v>52</v>
      </c>
      <c r="Q212" s="6">
        <v>5.046728971962617E-2</v>
      </c>
      <c r="R212" s="6">
        <v>6.5420560747663545E-2</v>
      </c>
      <c r="S212" s="6">
        <v>9.719626168224299E-2</v>
      </c>
      <c r="T212">
        <v>1519</v>
      </c>
      <c r="U212">
        <v>89</v>
      </c>
      <c r="V212">
        <v>11</v>
      </c>
      <c r="W212" s="6">
        <v>0.12359550561797752</v>
      </c>
      <c r="X212">
        <v>20</v>
      </c>
      <c r="Y212" s="6">
        <v>0.2247191011235955</v>
      </c>
      <c r="Z212">
        <v>28</v>
      </c>
      <c r="AA212" s="6">
        <v>0.3146067415730337</v>
      </c>
      <c r="AB212">
        <v>44</v>
      </c>
      <c r="AC212">
        <v>10</v>
      </c>
      <c r="AD212" s="6">
        <v>0.22727272727272727</v>
      </c>
      <c r="AE212">
        <v>12</v>
      </c>
      <c r="AF212" s="6">
        <v>0.27272727272727271</v>
      </c>
      <c r="AG212">
        <v>22</v>
      </c>
      <c r="AH212" s="6">
        <v>0.5</v>
      </c>
      <c r="AI212">
        <v>1116</v>
      </c>
      <c r="AJ212">
        <v>1331</v>
      </c>
      <c r="AK212">
        <v>105</v>
      </c>
      <c r="AL212">
        <v>22</v>
      </c>
      <c r="AM212">
        <v>57</v>
      </c>
      <c r="AN212" s="6">
        <v>0.75238095238095237</v>
      </c>
      <c r="AO212">
        <v>1188</v>
      </c>
      <c r="AP212">
        <v>514</v>
      </c>
      <c r="AQ212" s="6">
        <v>0.43265993265993263</v>
      </c>
      <c r="AR212">
        <v>512</v>
      </c>
      <c r="AS212">
        <v>482</v>
      </c>
      <c r="AT212" s="6">
        <v>0.94140625</v>
      </c>
    </row>
    <row r="213" spans="1:46" x14ac:dyDescent="0.2">
      <c r="A213" t="s">
        <v>487</v>
      </c>
      <c r="B213" t="s">
        <v>500</v>
      </c>
      <c r="C213" t="s">
        <v>501</v>
      </c>
      <c r="D213" s="13">
        <v>672506</v>
      </c>
      <c r="E213" t="s">
        <v>53</v>
      </c>
      <c r="F213">
        <v>230</v>
      </c>
      <c r="G213">
        <v>220</v>
      </c>
      <c r="H213" s="6">
        <v>0.95652173913043481</v>
      </c>
      <c r="I213" s="41">
        <v>58</v>
      </c>
      <c r="J213">
        <v>23</v>
      </c>
      <c r="K213">
        <v>182</v>
      </c>
      <c r="L213">
        <v>42</v>
      </c>
      <c r="M213">
        <v>424</v>
      </c>
      <c r="N213">
        <v>17</v>
      </c>
      <c r="O213">
        <v>31</v>
      </c>
      <c r="P213">
        <v>50</v>
      </c>
      <c r="Q213" s="6">
        <v>4.0094339622641507E-2</v>
      </c>
      <c r="R213" s="6">
        <v>7.3113207547169809E-2</v>
      </c>
      <c r="S213" s="6">
        <v>0.11792452830188679</v>
      </c>
      <c r="T213">
        <v>1288</v>
      </c>
      <c r="U213">
        <v>38</v>
      </c>
      <c r="V213">
        <v>2</v>
      </c>
      <c r="W213" s="6">
        <v>5.2631578947368418E-2</v>
      </c>
      <c r="X213">
        <v>3</v>
      </c>
      <c r="Y213" s="6">
        <v>7.8947368421052627E-2</v>
      </c>
      <c r="Z213">
        <v>4</v>
      </c>
      <c r="AA213" s="6">
        <v>0.10526315789473684</v>
      </c>
      <c r="AB213">
        <v>50</v>
      </c>
      <c r="AC213">
        <v>11</v>
      </c>
      <c r="AD213" s="6">
        <v>0.22</v>
      </c>
      <c r="AE213">
        <v>10</v>
      </c>
      <c r="AF213" s="6">
        <v>0.2</v>
      </c>
      <c r="AG213">
        <v>20</v>
      </c>
      <c r="AH213" s="6">
        <v>0.4</v>
      </c>
      <c r="AI213">
        <v>836</v>
      </c>
      <c r="AJ213">
        <v>950</v>
      </c>
      <c r="AK213">
        <v>133</v>
      </c>
      <c r="AL213">
        <v>16</v>
      </c>
      <c r="AM213">
        <v>86</v>
      </c>
      <c r="AN213" s="6">
        <v>0.76691729323308266</v>
      </c>
      <c r="AO213">
        <v>998</v>
      </c>
      <c r="AP213">
        <v>428</v>
      </c>
      <c r="AQ213" s="6">
        <v>0.42885771543086171</v>
      </c>
      <c r="AR213">
        <v>438</v>
      </c>
      <c r="AS213">
        <v>356</v>
      </c>
      <c r="AT213" s="6">
        <v>0.81278538812785384</v>
      </c>
    </row>
    <row r="214" spans="1:46" x14ac:dyDescent="0.2">
      <c r="A214" t="s">
        <v>487</v>
      </c>
      <c r="B214" t="s">
        <v>502</v>
      </c>
      <c r="C214" t="s">
        <v>503</v>
      </c>
      <c r="D214" s="13">
        <v>824001</v>
      </c>
      <c r="E214" t="s">
        <v>53</v>
      </c>
      <c r="F214">
        <v>173</v>
      </c>
      <c r="G214">
        <v>173</v>
      </c>
      <c r="H214" s="6">
        <v>1</v>
      </c>
      <c r="I214" s="41">
        <v>36</v>
      </c>
      <c r="J214">
        <v>17</v>
      </c>
      <c r="K214">
        <v>78</v>
      </c>
      <c r="L214">
        <v>24</v>
      </c>
      <c r="M214">
        <v>279</v>
      </c>
      <c r="N214">
        <v>4</v>
      </c>
      <c r="O214">
        <v>16</v>
      </c>
      <c r="P214">
        <v>16</v>
      </c>
      <c r="Q214" s="6">
        <v>1.4336917562724014E-2</v>
      </c>
      <c r="R214" s="6">
        <v>5.7347670250896057E-2</v>
      </c>
      <c r="S214" s="6">
        <v>5.7347670250896057E-2</v>
      </c>
      <c r="T214">
        <v>1215</v>
      </c>
      <c r="U214">
        <v>76</v>
      </c>
      <c r="V214">
        <v>5</v>
      </c>
      <c r="W214" s="6">
        <v>6.5789473684210523E-2</v>
      </c>
      <c r="X214">
        <v>29</v>
      </c>
      <c r="Y214" s="6">
        <v>0.38157894736842107</v>
      </c>
      <c r="Z214">
        <v>31</v>
      </c>
      <c r="AA214" s="6">
        <v>0.40789473684210525</v>
      </c>
      <c r="AB214">
        <v>24</v>
      </c>
      <c r="AC214">
        <v>4</v>
      </c>
      <c r="AD214" s="6">
        <v>0.16666666666666666</v>
      </c>
      <c r="AE214">
        <v>6</v>
      </c>
      <c r="AF214" s="6">
        <v>0.25</v>
      </c>
      <c r="AG214">
        <v>10</v>
      </c>
      <c r="AH214" s="6">
        <v>0.41666666666666669</v>
      </c>
      <c r="AI214">
        <v>992</v>
      </c>
      <c r="AJ214">
        <v>1081</v>
      </c>
      <c r="AK214">
        <v>104</v>
      </c>
      <c r="AL214">
        <v>4</v>
      </c>
      <c r="AM214">
        <v>43</v>
      </c>
      <c r="AN214" s="6">
        <v>0.45192307692307693</v>
      </c>
      <c r="AO214">
        <v>514</v>
      </c>
      <c r="AP214">
        <v>274</v>
      </c>
      <c r="AQ214" s="6">
        <v>0.53307392996108949</v>
      </c>
      <c r="AR214">
        <v>761</v>
      </c>
      <c r="AS214">
        <v>691</v>
      </c>
      <c r="AT214" s="6">
        <v>0.90801576872536138</v>
      </c>
    </row>
    <row r="215" spans="1:46" x14ac:dyDescent="0.2">
      <c r="A215" t="s">
        <v>487</v>
      </c>
      <c r="B215" t="s">
        <v>504</v>
      </c>
      <c r="C215" t="s">
        <v>505</v>
      </c>
      <c r="D215" s="13">
        <v>3045367</v>
      </c>
      <c r="E215" t="s">
        <v>53</v>
      </c>
      <c r="F215">
        <v>368</v>
      </c>
      <c r="G215">
        <v>284</v>
      </c>
      <c r="H215" s="6">
        <v>0.77173913043478259</v>
      </c>
      <c r="I215" s="41">
        <v>29</v>
      </c>
      <c r="J215">
        <v>10</v>
      </c>
      <c r="K215">
        <v>87</v>
      </c>
      <c r="L215">
        <v>21</v>
      </c>
      <c r="M215">
        <v>1104</v>
      </c>
      <c r="N215">
        <v>52</v>
      </c>
      <c r="O215">
        <v>86</v>
      </c>
      <c r="P215">
        <v>168</v>
      </c>
      <c r="Q215" s="6">
        <v>4.710144927536232E-2</v>
      </c>
      <c r="R215" s="6">
        <v>7.789855072463768E-2</v>
      </c>
      <c r="S215" s="6">
        <v>0.15217391304347827</v>
      </c>
      <c r="T215">
        <v>1490</v>
      </c>
      <c r="U215">
        <v>278</v>
      </c>
      <c r="V215">
        <v>18</v>
      </c>
      <c r="W215" s="6">
        <v>6.4748201438848921E-2</v>
      </c>
      <c r="X215">
        <v>40</v>
      </c>
      <c r="Y215" s="6">
        <v>0.14388489208633093</v>
      </c>
      <c r="Z215">
        <v>53</v>
      </c>
      <c r="AA215" s="6">
        <v>0.1906474820143885</v>
      </c>
      <c r="AB215">
        <v>226</v>
      </c>
      <c r="AC215">
        <v>39</v>
      </c>
      <c r="AD215" s="6">
        <v>0.17256637168141592</v>
      </c>
      <c r="AE215">
        <v>26</v>
      </c>
      <c r="AF215" s="6">
        <v>0.11504424778761062</v>
      </c>
      <c r="AG215">
        <v>62</v>
      </c>
      <c r="AH215" s="6">
        <v>0.27433628318584069</v>
      </c>
      <c r="AI215">
        <v>978</v>
      </c>
      <c r="AJ215">
        <v>1185</v>
      </c>
      <c r="AK215">
        <v>217</v>
      </c>
      <c r="AL215">
        <v>25</v>
      </c>
      <c r="AM215">
        <v>160</v>
      </c>
      <c r="AN215" s="6">
        <v>0.85253456221198154</v>
      </c>
      <c r="AO215">
        <v>1368</v>
      </c>
      <c r="AP215">
        <v>545</v>
      </c>
      <c r="AQ215" s="6">
        <v>0.39839181286549707</v>
      </c>
      <c r="AR215">
        <v>946</v>
      </c>
      <c r="AS215">
        <v>833</v>
      </c>
      <c r="AT215" s="6">
        <v>0.88054968287526425</v>
      </c>
    </row>
    <row r="216" spans="1:46" x14ac:dyDescent="0.2">
      <c r="A216" t="s">
        <v>487</v>
      </c>
      <c r="B216" t="s">
        <v>506</v>
      </c>
      <c r="C216" t="s">
        <v>507</v>
      </c>
      <c r="D216" s="13">
        <v>984744</v>
      </c>
      <c r="E216" t="s">
        <v>53</v>
      </c>
      <c r="F216">
        <v>105</v>
      </c>
      <c r="G216">
        <v>91</v>
      </c>
      <c r="H216" s="6">
        <v>0.8666666666666667</v>
      </c>
      <c r="I216" s="41">
        <v>25</v>
      </c>
      <c r="J216">
        <v>21</v>
      </c>
      <c r="K216">
        <v>60</v>
      </c>
      <c r="L216">
        <v>29</v>
      </c>
      <c r="M216">
        <v>330</v>
      </c>
      <c r="N216">
        <v>8</v>
      </c>
      <c r="O216">
        <v>17</v>
      </c>
      <c r="P216">
        <v>36</v>
      </c>
      <c r="Q216" s="6">
        <v>2.4242424242424242E-2</v>
      </c>
      <c r="R216" s="6">
        <v>5.1515151515151514E-2</v>
      </c>
      <c r="S216" s="6">
        <v>0.10909090909090909</v>
      </c>
      <c r="T216">
        <v>474</v>
      </c>
      <c r="U216">
        <v>68</v>
      </c>
      <c r="V216">
        <v>10</v>
      </c>
      <c r="W216" s="6">
        <v>0.14705882352941177</v>
      </c>
      <c r="X216">
        <v>12</v>
      </c>
      <c r="Y216" s="6">
        <v>0.17647058823529413</v>
      </c>
      <c r="Z216">
        <v>16</v>
      </c>
      <c r="AA216" s="6">
        <v>0.23529411764705882</v>
      </c>
      <c r="AB216">
        <v>53</v>
      </c>
      <c r="AC216">
        <v>17</v>
      </c>
      <c r="AD216" s="6">
        <v>0.32075471698113206</v>
      </c>
      <c r="AE216">
        <v>4</v>
      </c>
      <c r="AF216" s="6">
        <v>7.5471698113207544E-2</v>
      </c>
      <c r="AG216">
        <v>20</v>
      </c>
      <c r="AH216" s="6">
        <v>0.37735849056603776</v>
      </c>
      <c r="AI216">
        <v>421</v>
      </c>
      <c r="AJ216">
        <v>503</v>
      </c>
      <c r="AK216">
        <v>0</v>
      </c>
      <c r="AL216">
        <v>0</v>
      </c>
      <c r="AM216">
        <v>0</v>
      </c>
      <c r="AN216" s="6" t="s">
        <v>531</v>
      </c>
      <c r="AO216">
        <v>362</v>
      </c>
      <c r="AP216">
        <v>268</v>
      </c>
      <c r="AQ216" s="6">
        <v>0.74033149171270718</v>
      </c>
      <c r="AR216">
        <v>209</v>
      </c>
      <c r="AS216">
        <v>178</v>
      </c>
      <c r="AT216" s="6">
        <v>0.85167464114832536</v>
      </c>
    </row>
    <row r="217" spans="1:46" x14ac:dyDescent="0.2">
      <c r="A217" t="s">
        <v>508</v>
      </c>
      <c r="B217" t="s">
        <v>509</v>
      </c>
      <c r="C217" t="s">
        <v>510</v>
      </c>
      <c r="D217" s="13">
        <v>1947438</v>
      </c>
      <c r="E217" t="s">
        <v>53</v>
      </c>
      <c r="F217">
        <v>330</v>
      </c>
      <c r="G217">
        <v>300</v>
      </c>
      <c r="H217" s="6">
        <v>0.90909090909090906</v>
      </c>
      <c r="I217" s="41">
        <v>51</v>
      </c>
      <c r="J217">
        <v>28</v>
      </c>
      <c r="K217">
        <v>103</v>
      </c>
      <c r="L217">
        <v>43</v>
      </c>
      <c r="M217">
        <v>333</v>
      </c>
      <c r="N217">
        <v>10</v>
      </c>
      <c r="O217">
        <v>19</v>
      </c>
      <c r="P217">
        <v>24</v>
      </c>
      <c r="Q217" s="6">
        <v>3.003003003003003E-2</v>
      </c>
      <c r="R217" s="6">
        <v>5.7057057057057055E-2</v>
      </c>
      <c r="S217" s="6">
        <v>7.2072072072072071E-2</v>
      </c>
      <c r="T217">
        <v>1075</v>
      </c>
      <c r="U217">
        <v>149</v>
      </c>
      <c r="V217">
        <v>13</v>
      </c>
      <c r="W217" s="6">
        <v>8.7248322147651006E-2</v>
      </c>
      <c r="X217">
        <v>26</v>
      </c>
      <c r="Y217" s="6">
        <v>0.17449664429530201</v>
      </c>
      <c r="Z217">
        <v>36</v>
      </c>
      <c r="AA217" s="6">
        <v>0.24161073825503357</v>
      </c>
      <c r="AB217">
        <v>45</v>
      </c>
      <c r="AC217">
        <v>11</v>
      </c>
      <c r="AD217" s="6">
        <v>0.24444444444444444</v>
      </c>
      <c r="AE217">
        <v>14</v>
      </c>
      <c r="AF217" s="6">
        <v>0.31111111111111112</v>
      </c>
      <c r="AG217">
        <v>24</v>
      </c>
      <c r="AH217" s="6">
        <v>0.53333333333333333</v>
      </c>
      <c r="AI217">
        <v>822</v>
      </c>
      <c r="AJ217">
        <v>942</v>
      </c>
      <c r="AK217">
        <v>821</v>
      </c>
      <c r="AL217">
        <v>94</v>
      </c>
      <c r="AM217">
        <v>24</v>
      </c>
      <c r="AN217" s="6">
        <v>0.14372716199756394</v>
      </c>
      <c r="AO217">
        <v>941</v>
      </c>
      <c r="AP217">
        <v>440</v>
      </c>
      <c r="AQ217" s="6">
        <v>0.46758767268862911</v>
      </c>
      <c r="AR217">
        <v>343</v>
      </c>
      <c r="AS217">
        <v>335</v>
      </c>
      <c r="AT217" s="6">
        <v>0.97667638483965014</v>
      </c>
    </row>
    <row r="218" spans="1:46" x14ac:dyDescent="0.2">
      <c r="A218" t="s">
        <v>508</v>
      </c>
      <c r="B218" t="s">
        <v>511</v>
      </c>
      <c r="C218" t="s">
        <v>512</v>
      </c>
      <c r="D218" s="13">
        <v>11327426</v>
      </c>
      <c r="E218" t="s">
        <v>53</v>
      </c>
      <c r="F218">
        <v>1272</v>
      </c>
      <c r="G218">
        <v>993</v>
      </c>
      <c r="H218" s="6">
        <v>0.78066037735849059</v>
      </c>
      <c r="I218" s="41">
        <v>69</v>
      </c>
      <c r="J218">
        <v>39</v>
      </c>
      <c r="K218">
        <v>126</v>
      </c>
      <c r="L218">
        <v>64</v>
      </c>
      <c r="M218">
        <v>1028</v>
      </c>
      <c r="N218">
        <v>79</v>
      </c>
      <c r="O218">
        <v>122</v>
      </c>
      <c r="P218">
        <v>171</v>
      </c>
      <c r="Q218" s="6">
        <v>7.6848249027237359E-2</v>
      </c>
      <c r="R218" s="6">
        <v>0.11867704280155641</v>
      </c>
      <c r="S218" s="6">
        <v>0.16634241245136186</v>
      </c>
      <c r="T218">
        <v>3624</v>
      </c>
      <c r="U218">
        <v>861</v>
      </c>
      <c r="V218">
        <v>51</v>
      </c>
      <c r="W218" s="6">
        <v>5.9233449477351915E-2</v>
      </c>
      <c r="X218">
        <v>140</v>
      </c>
      <c r="Y218" s="6">
        <v>0.16260162601626016</v>
      </c>
      <c r="Z218">
        <v>179</v>
      </c>
      <c r="AA218" s="6">
        <v>0.20789779326364694</v>
      </c>
      <c r="AB218">
        <v>355</v>
      </c>
      <c r="AC218">
        <v>52</v>
      </c>
      <c r="AD218" s="6">
        <v>0.14647887323943662</v>
      </c>
      <c r="AE218">
        <v>70</v>
      </c>
      <c r="AF218" s="6">
        <v>0.19718309859154928</v>
      </c>
      <c r="AG218">
        <v>115</v>
      </c>
      <c r="AH218" s="6">
        <v>0.323943661971831</v>
      </c>
      <c r="AI218">
        <v>2305</v>
      </c>
      <c r="AJ218">
        <v>2604</v>
      </c>
      <c r="AK218">
        <v>87</v>
      </c>
      <c r="AL218">
        <v>3</v>
      </c>
      <c r="AM218">
        <v>3</v>
      </c>
      <c r="AN218" s="6">
        <v>6.8965517241379309E-2</v>
      </c>
      <c r="AO218">
        <v>2902</v>
      </c>
      <c r="AP218">
        <v>791</v>
      </c>
      <c r="AQ218" s="6">
        <v>0.27257064093728461</v>
      </c>
      <c r="AR218">
        <v>1598</v>
      </c>
      <c r="AS218">
        <v>1542</v>
      </c>
      <c r="AT218" s="6">
        <v>0.96495619524405507</v>
      </c>
    </row>
    <row r="219" spans="1:46" x14ac:dyDescent="0.2">
      <c r="A219" t="s">
        <v>508</v>
      </c>
      <c r="B219" t="s">
        <v>995</v>
      </c>
      <c r="C219" t="s">
        <v>514</v>
      </c>
      <c r="D219" s="13">
        <v>287447</v>
      </c>
      <c r="E219" t="s">
        <v>53</v>
      </c>
      <c r="F219">
        <v>205</v>
      </c>
      <c r="G219">
        <v>99</v>
      </c>
      <c r="H219" s="6">
        <v>0.48292682926829267</v>
      </c>
      <c r="I219" s="41">
        <v>31</v>
      </c>
      <c r="J219">
        <v>17</v>
      </c>
      <c r="K219">
        <v>62</v>
      </c>
      <c r="L219">
        <v>23</v>
      </c>
      <c r="M219">
        <v>8</v>
      </c>
      <c r="N219">
        <v>1</v>
      </c>
      <c r="O219">
        <v>3</v>
      </c>
      <c r="P219">
        <v>3</v>
      </c>
      <c r="Q219" s="6">
        <v>0.125</v>
      </c>
      <c r="R219" s="6">
        <v>0.375</v>
      </c>
      <c r="S219" s="6">
        <v>0.375</v>
      </c>
      <c r="T219">
        <v>460</v>
      </c>
      <c r="U219">
        <v>24</v>
      </c>
      <c r="V219">
        <v>1</v>
      </c>
      <c r="W219" s="6">
        <v>4.1666666666666664E-2</v>
      </c>
      <c r="X219">
        <v>1</v>
      </c>
      <c r="Y219" s="6">
        <v>4.1666666666666664E-2</v>
      </c>
      <c r="Z219">
        <v>2</v>
      </c>
      <c r="AA219" s="6">
        <v>8.3333333333333329E-2</v>
      </c>
      <c r="AB219">
        <v>108</v>
      </c>
      <c r="AC219">
        <v>15</v>
      </c>
      <c r="AD219" s="6">
        <v>0.1388888888888889</v>
      </c>
      <c r="AE219">
        <v>8</v>
      </c>
      <c r="AF219" s="6">
        <v>7.407407407407407E-2</v>
      </c>
      <c r="AG219">
        <v>17</v>
      </c>
      <c r="AH219" s="6">
        <v>0.15740740740740741</v>
      </c>
      <c r="AI219">
        <v>374</v>
      </c>
      <c r="AJ219">
        <v>625</v>
      </c>
      <c r="AK219">
        <v>7</v>
      </c>
      <c r="AL219">
        <v>2</v>
      </c>
      <c r="AM219">
        <v>1</v>
      </c>
      <c r="AN219" s="6">
        <v>0.42857142857142855</v>
      </c>
      <c r="AO219">
        <v>484</v>
      </c>
      <c r="AP219">
        <v>318</v>
      </c>
      <c r="AQ219" s="6">
        <v>0.65702479338842978</v>
      </c>
      <c r="AR219">
        <v>38</v>
      </c>
      <c r="AS219">
        <v>38</v>
      </c>
      <c r="AT219" s="6">
        <v>1</v>
      </c>
    </row>
    <row r="220" spans="1:46" x14ac:dyDescent="0.2">
      <c r="A220" t="s">
        <v>508</v>
      </c>
      <c r="B220" t="s">
        <v>515</v>
      </c>
      <c r="C220" t="s">
        <v>516</v>
      </c>
      <c r="D220" s="13">
        <v>901775</v>
      </c>
      <c r="E220" t="s">
        <v>53</v>
      </c>
      <c r="F220">
        <v>239</v>
      </c>
      <c r="G220">
        <v>236</v>
      </c>
      <c r="H220" s="6">
        <v>0.9874476987447699</v>
      </c>
      <c r="I220" s="41">
        <v>65</v>
      </c>
      <c r="J220">
        <v>24</v>
      </c>
      <c r="K220">
        <v>83</v>
      </c>
      <c r="L220">
        <v>31</v>
      </c>
      <c r="M220">
        <v>295</v>
      </c>
      <c r="N220">
        <v>20</v>
      </c>
      <c r="O220">
        <v>26</v>
      </c>
      <c r="P220">
        <v>34</v>
      </c>
      <c r="Q220" s="6">
        <v>6.7796610169491525E-2</v>
      </c>
      <c r="R220" s="6">
        <v>8.8135593220338981E-2</v>
      </c>
      <c r="S220" s="6">
        <v>0.11525423728813559</v>
      </c>
      <c r="T220">
        <v>929</v>
      </c>
      <c r="U220">
        <v>95</v>
      </c>
      <c r="V220">
        <v>1</v>
      </c>
      <c r="W220" s="6">
        <v>1.0526315789473684E-2</v>
      </c>
      <c r="X220">
        <v>6</v>
      </c>
      <c r="Y220" s="6">
        <v>6.3157894736842107E-2</v>
      </c>
      <c r="Z220">
        <v>7</v>
      </c>
      <c r="AA220" s="6">
        <v>7.3684210526315783E-2</v>
      </c>
      <c r="AB220">
        <v>149</v>
      </c>
      <c r="AC220">
        <v>12</v>
      </c>
      <c r="AD220" s="6">
        <v>8.0536912751677847E-2</v>
      </c>
      <c r="AE220">
        <v>7</v>
      </c>
      <c r="AF220" s="6">
        <v>4.6979865771812082E-2</v>
      </c>
      <c r="AG220">
        <v>19</v>
      </c>
      <c r="AH220" s="6">
        <v>0.12751677852348994</v>
      </c>
      <c r="AI220">
        <v>622</v>
      </c>
      <c r="AJ220">
        <v>752</v>
      </c>
      <c r="AK220">
        <v>0</v>
      </c>
      <c r="AL220">
        <v>0</v>
      </c>
      <c r="AM220">
        <v>0</v>
      </c>
      <c r="AN220" s="6" t="s">
        <v>531</v>
      </c>
      <c r="AO220">
        <v>966</v>
      </c>
      <c r="AP220">
        <v>361</v>
      </c>
      <c r="AQ220" s="6">
        <v>0.37370600414078675</v>
      </c>
      <c r="AR220">
        <v>203</v>
      </c>
      <c r="AS220">
        <v>187</v>
      </c>
      <c r="AT220" s="6">
        <v>0.9211822660098522</v>
      </c>
    </row>
    <row r="221" spans="1:46" x14ac:dyDescent="0.2">
      <c r="A221" t="s">
        <v>508</v>
      </c>
      <c r="B221" t="s">
        <v>517</v>
      </c>
      <c r="C221" t="s">
        <v>518</v>
      </c>
      <c r="D221" s="13">
        <v>549936</v>
      </c>
      <c r="E221" t="s">
        <v>53</v>
      </c>
      <c r="F221">
        <v>334</v>
      </c>
      <c r="G221">
        <v>181</v>
      </c>
      <c r="H221" s="6">
        <v>0.54191616766467066</v>
      </c>
      <c r="I221" s="41">
        <v>54</v>
      </c>
      <c r="J221">
        <v>31</v>
      </c>
      <c r="K221">
        <v>148</v>
      </c>
      <c r="L221">
        <v>76</v>
      </c>
      <c r="M221">
        <v>108</v>
      </c>
      <c r="N221">
        <v>1</v>
      </c>
      <c r="O221">
        <v>2</v>
      </c>
      <c r="P221">
        <v>4</v>
      </c>
      <c r="Q221" s="6">
        <v>9.2592592592592587E-3</v>
      </c>
      <c r="R221" s="6">
        <v>1.8518518518518517E-2</v>
      </c>
      <c r="S221" s="6">
        <v>3.7037037037037035E-2</v>
      </c>
      <c r="T221">
        <v>331</v>
      </c>
      <c r="U221">
        <v>28</v>
      </c>
      <c r="V221">
        <v>2</v>
      </c>
      <c r="W221" s="6">
        <v>7.1428571428571425E-2</v>
      </c>
      <c r="X221">
        <v>0</v>
      </c>
      <c r="Y221" s="6">
        <v>0</v>
      </c>
      <c r="Z221">
        <v>2</v>
      </c>
      <c r="AA221" s="6">
        <v>7.1428571428571425E-2</v>
      </c>
      <c r="AB221">
        <v>41</v>
      </c>
      <c r="AC221">
        <v>8</v>
      </c>
      <c r="AD221" s="6">
        <v>0.1951219512195122</v>
      </c>
      <c r="AE221">
        <v>3</v>
      </c>
      <c r="AF221" s="6">
        <v>7.3170731707317069E-2</v>
      </c>
      <c r="AG221">
        <v>11</v>
      </c>
      <c r="AH221" s="6">
        <v>0.26829268292682928</v>
      </c>
      <c r="AI221">
        <v>228</v>
      </c>
      <c r="AJ221">
        <v>368</v>
      </c>
      <c r="AK221">
        <v>0</v>
      </c>
      <c r="AL221">
        <v>0</v>
      </c>
      <c r="AM221">
        <v>0</v>
      </c>
      <c r="AN221" s="6" t="s">
        <v>531</v>
      </c>
      <c r="AO221">
        <v>344</v>
      </c>
      <c r="AP221">
        <v>227</v>
      </c>
      <c r="AQ221" s="6">
        <v>0.65988372093023251</v>
      </c>
      <c r="AR221">
        <v>124</v>
      </c>
      <c r="AS221">
        <v>109</v>
      </c>
      <c r="AT221" s="6">
        <v>0.87903225806451613</v>
      </c>
    </row>
    <row r="222" spans="1:46" x14ac:dyDescent="0.2">
      <c r="A222" t="s">
        <v>508</v>
      </c>
      <c r="B222" t="s">
        <v>519</v>
      </c>
      <c r="C222" t="s">
        <v>520</v>
      </c>
      <c r="D222" s="13">
        <v>1258363</v>
      </c>
      <c r="E222" t="s">
        <v>53</v>
      </c>
      <c r="F222">
        <v>111</v>
      </c>
      <c r="G222">
        <v>95</v>
      </c>
      <c r="H222" s="6">
        <v>0.85585585585585588</v>
      </c>
      <c r="I222" s="41">
        <v>83</v>
      </c>
      <c r="J222">
        <v>3</v>
      </c>
      <c r="K222">
        <v>111</v>
      </c>
      <c r="L222">
        <v>1</v>
      </c>
      <c r="M222">
        <v>466</v>
      </c>
      <c r="N222">
        <v>84</v>
      </c>
      <c r="O222">
        <v>122</v>
      </c>
      <c r="P222">
        <v>154</v>
      </c>
      <c r="Q222" s="6">
        <v>0.18025751072961374</v>
      </c>
      <c r="R222" s="6">
        <v>0.26180257510729615</v>
      </c>
      <c r="S222" s="6">
        <v>0.33047210300429186</v>
      </c>
      <c r="T222">
        <v>559</v>
      </c>
      <c r="U222">
        <v>121</v>
      </c>
      <c r="V222">
        <v>15</v>
      </c>
      <c r="W222" s="6">
        <v>0.12396694214876033</v>
      </c>
      <c r="X222">
        <v>41</v>
      </c>
      <c r="Y222" s="6">
        <v>0.33884297520661155</v>
      </c>
      <c r="Z222">
        <v>54</v>
      </c>
      <c r="AA222" s="6">
        <v>0.4462809917355372</v>
      </c>
      <c r="AB222">
        <v>933</v>
      </c>
      <c r="AC222">
        <v>81</v>
      </c>
      <c r="AD222" s="6">
        <v>8.6816720257234734E-2</v>
      </c>
      <c r="AE222">
        <v>41</v>
      </c>
      <c r="AF222" s="6">
        <v>4.3944265809217578E-2</v>
      </c>
      <c r="AG222">
        <v>116</v>
      </c>
      <c r="AH222" s="6">
        <v>0.12433011789924973</v>
      </c>
      <c r="AI222">
        <v>778</v>
      </c>
      <c r="AJ222">
        <v>983</v>
      </c>
      <c r="AK222">
        <v>0</v>
      </c>
      <c r="AL222">
        <v>0</v>
      </c>
      <c r="AM222">
        <v>0</v>
      </c>
      <c r="AN222" s="6" t="s">
        <v>531</v>
      </c>
      <c r="AO222">
        <v>1004</v>
      </c>
      <c r="AP222">
        <v>233</v>
      </c>
      <c r="AQ222" s="6">
        <v>0.23207171314741035</v>
      </c>
      <c r="AR222">
        <v>205</v>
      </c>
      <c r="AS222">
        <v>181</v>
      </c>
      <c r="AT222" s="6">
        <v>0.88292682926829269</v>
      </c>
    </row>
    <row r="223" spans="1:46" x14ac:dyDescent="0.2">
      <c r="A223" t="s">
        <v>344</v>
      </c>
      <c r="B223" t="s">
        <v>521</v>
      </c>
      <c r="C223" t="s">
        <v>522</v>
      </c>
      <c r="D223" s="13">
        <v>12834032</v>
      </c>
      <c r="E223" t="s">
        <v>90</v>
      </c>
      <c r="F223">
        <v>0</v>
      </c>
      <c r="G223">
        <v>0</v>
      </c>
      <c r="H223" s="6" t="s">
        <v>531</v>
      </c>
      <c r="I223" s="41">
        <v>189</v>
      </c>
      <c r="J223">
        <v>56</v>
      </c>
      <c r="K223">
        <v>291</v>
      </c>
      <c r="L223">
        <v>31</v>
      </c>
      <c r="M223">
        <v>837</v>
      </c>
      <c r="N223">
        <v>110</v>
      </c>
      <c r="O223">
        <v>169</v>
      </c>
      <c r="P223">
        <v>192</v>
      </c>
      <c r="Q223" s="6">
        <v>0.13142174432497014</v>
      </c>
      <c r="R223" s="6">
        <v>0.2019115890083632</v>
      </c>
      <c r="S223" s="6">
        <v>0.22939068100358423</v>
      </c>
      <c r="T223">
        <v>752</v>
      </c>
      <c r="U223">
        <v>682</v>
      </c>
      <c r="V223">
        <v>10</v>
      </c>
      <c r="W223" s="6">
        <v>1.466275659824047E-2</v>
      </c>
      <c r="X223">
        <v>75</v>
      </c>
      <c r="Y223" s="6">
        <v>0.10997067448680352</v>
      </c>
      <c r="Z223">
        <v>83</v>
      </c>
      <c r="AA223" s="6">
        <v>0.1217008797653959</v>
      </c>
      <c r="AB223">
        <v>1455</v>
      </c>
      <c r="AC223">
        <v>237</v>
      </c>
      <c r="AD223" s="6">
        <v>0.16288659793814433</v>
      </c>
      <c r="AE223">
        <v>120</v>
      </c>
      <c r="AF223" s="6">
        <v>8.247422680412371E-2</v>
      </c>
      <c r="AG223">
        <v>330</v>
      </c>
      <c r="AH223" s="6">
        <v>0.22680412371134021</v>
      </c>
      <c r="AI223">
        <v>422</v>
      </c>
      <c r="AJ223">
        <v>541</v>
      </c>
      <c r="AK223">
        <v>59</v>
      </c>
      <c r="AL223">
        <v>4</v>
      </c>
      <c r="AM223">
        <v>19</v>
      </c>
      <c r="AN223" s="6">
        <v>0.38983050847457629</v>
      </c>
      <c r="AO223">
        <v>894</v>
      </c>
      <c r="AP223">
        <v>417</v>
      </c>
      <c r="AQ223" s="6">
        <v>0.46644295302013422</v>
      </c>
      <c r="AR223">
        <v>482</v>
      </c>
      <c r="AS223">
        <v>400</v>
      </c>
      <c r="AT223" s="6">
        <v>0.82987551867219922</v>
      </c>
    </row>
    <row r="224" spans="1:46" x14ac:dyDescent="0.2">
      <c r="A224" t="s">
        <v>508</v>
      </c>
      <c r="B224" t="s">
        <v>523</v>
      </c>
      <c r="C224" t="s">
        <v>524</v>
      </c>
      <c r="D224" s="13" t="s">
        <v>525</v>
      </c>
      <c r="E224" s="11" t="s">
        <v>525</v>
      </c>
      <c r="F224">
        <v>1507</v>
      </c>
      <c r="G224">
        <v>1335</v>
      </c>
      <c r="H224" s="6">
        <v>0.8858659588586596</v>
      </c>
      <c r="I224" s="41">
        <v>160</v>
      </c>
      <c r="K224">
        <v>227</v>
      </c>
      <c r="M224">
        <v>3004</v>
      </c>
      <c r="N224">
        <v>832</v>
      </c>
      <c r="O224">
        <v>1229</v>
      </c>
      <c r="P224">
        <v>1463</v>
      </c>
      <c r="Q224" s="6">
        <v>0.2769640479360852</v>
      </c>
      <c r="R224" s="6">
        <v>0.40912117177097201</v>
      </c>
      <c r="S224" s="6">
        <v>0.48701731025299599</v>
      </c>
      <c r="T224">
        <v>7562</v>
      </c>
      <c r="U224">
        <v>1760</v>
      </c>
      <c r="V224">
        <v>110</v>
      </c>
      <c r="W224" s="6">
        <v>6.25E-2</v>
      </c>
      <c r="X224">
        <v>349</v>
      </c>
      <c r="Y224" s="6">
        <v>0.19829545454545455</v>
      </c>
      <c r="Z224">
        <v>435</v>
      </c>
      <c r="AA224" s="6">
        <v>0.24715909090909091</v>
      </c>
      <c r="AB224">
        <v>2661</v>
      </c>
      <c r="AC224">
        <v>466</v>
      </c>
      <c r="AD224" s="6">
        <v>0.17512213453588876</v>
      </c>
      <c r="AE224">
        <v>266</v>
      </c>
      <c r="AF224" s="6">
        <v>9.996242014280346E-2</v>
      </c>
      <c r="AG224">
        <v>678</v>
      </c>
      <c r="AH224" s="6">
        <v>0.2547914317925592</v>
      </c>
      <c r="AI224">
        <v>4908</v>
      </c>
      <c r="AJ224">
        <v>6267</v>
      </c>
      <c r="AK224">
        <v>245</v>
      </c>
      <c r="AL224">
        <v>55</v>
      </c>
      <c r="AM224">
        <v>128</v>
      </c>
      <c r="AN224" s="6">
        <v>0.74693877551020404</v>
      </c>
      <c r="AO224">
        <v>113651</v>
      </c>
      <c r="AP224">
        <v>1443</v>
      </c>
      <c r="AQ224" s="6">
        <v>1.2696764656712215E-2</v>
      </c>
      <c r="AR224">
        <v>2722</v>
      </c>
      <c r="AS224">
        <v>2463</v>
      </c>
      <c r="AT224" s="6">
        <v>0.90484937545922117</v>
      </c>
    </row>
    <row r="225" spans="1:46" x14ac:dyDescent="0.2">
      <c r="A225" t="s">
        <v>508</v>
      </c>
      <c r="B225" t="s">
        <v>526</v>
      </c>
      <c r="C225" t="s">
        <v>527</v>
      </c>
      <c r="D225" s="13">
        <v>4942202</v>
      </c>
      <c r="E225" t="s">
        <v>56</v>
      </c>
      <c r="F225">
        <v>913</v>
      </c>
      <c r="G225">
        <v>435</v>
      </c>
      <c r="H225" s="6">
        <v>0.4764512595837897</v>
      </c>
      <c r="I225" s="41">
        <v>52</v>
      </c>
      <c r="J225">
        <v>22</v>
      </c>
      <c r="K225">
        <v>77</v>
      </c>
      <c r="L225">
        <v>27</v>
      </c>
      <c r="M225">
        <v>1179</v>
      </c>
      <c r="N225">
        <v>47</v>
      </c>
      <c r="O225">
        <v>84</v>
      </c>
      <c r="P225">
        <v>123</v>
      </c>
      <c r="Q225" s="6">
        <v>3.9864291772688722E-2</v>
      </c>
      <c r="R225" s="6">
        <v>7.124681933842239E-2</v>
      </c>
      <c r="S225" s="6">
        <v>0.10432569974554708</v>
      </c>
      <c r="T225">
        <v>1939</v>
      </c>
      <c r="U225">
        <v>415</v>
      </c>
      <c r="V225">
        <v>20</v>
      </c>
      <c r="W225" s="6">
        <v>4.8192771084337352E-2</v>
      </c>
      <c r="X225">
        <v>49</v>
      </c>
      <c r="Y225" s="6">
        <v>0.1180722891566265</v>
      </c>
      <c r="Z225">
        <v>64</v>
      </c>
      <c r="AA225" s="6">
        <v>0.15421686746987953</v>
      </c>
      <c r="AB225">
        <v>281</v>
      </c>
      <c r="AC225">
        <v>23</v>
      </c>
      <c r="AD225" s="6">
        <v>8.1850533807829182E-2</v>
      </c>
      <c r="AE225">
        <v>53</v>
      </c>
      <c r="AF225" s="6">
        <v>0.18861209964412812</v>
      </c>
      <c r="AG225">
        <v>75</v>
      </c>
      <c r="AH225" s="6">
        <v>0.2669039145907473</v>
      </c>
      <c r="AI225">
        <v>1464</v>
      </c>
      <c r="AJ225">
        <v>2446</v>
      </c>
      <c r="AK225">
        <v>187</v>
      </c>
      <c r="AL225">
        <v>65</v>
      </c>
      <c r="AM225">
        <v>55</v>
      </c>
      <c r="AN225" s="6">
        <v>0.64171122994652408</v>
      </c>
      <c r="AO225">
        <v>2469</v>
      </c>
      <c r="AP225">
        <v>1252</v>
      </c>
      <c r="AQ225" s="6">
        <v>0.50708788983394082</v>
      </c>
      <c r="AR225">
        <v>1366</v>
      </c>
      <c r="AS225">
        <v>1227</v>
      </c>
      <c r="AT225" s="6">
        <v>0.89824304538799415</v>
      </c>
    </row>
    <row r="226" spans="1:46" x14ac:dyDescent="0.2">
      <c r="A226" t="s">
        <v>528</v>
      </c>
      <c r="B226" t="s">
        <v>529</v>
      </c>
      <c r="C226" t="s">
        <v>530</v>
      </c>
      <c r="D226" s="13">
        <v>0</v>
      </c>
      <c r="E226" t="s">
        <v>56</v>
      </c>
      <c r="F226">
        <v>0</v>
      </c>
      <c r="G226">
        <v>0</v>
      </c>
      <c r="H226" s="6" t="s">
        <v>531</v>
      </c>
      <c r="I226" s="41">
        <v>0</v>
      </c>
      <c r="J226">
        <v>0</v>
      </c>
      <c r="K226">
        <v>0</v>
      </c>
      <c r="L226">
        <v>0</v>
      </c>
      <c r="M226">
        <v>0</v>
      </c>
      <c r="N226">
        <v>0</v>
      </c>
      <c r="O226">
        <v>0</v>
      </c>
      <c r="P226">
        <v>0</v>
      </c>
      <c r="Q226" s="6" t="s">
        <v>531</v>
      </c>
      <c r="R226" s="6" t="s">
        <v>531</v>
      </c>
      <c r="S226" s="6" t="s">
        <v>531</v>
      </c>
      <c r="T226">
        <v>0</v>
      </c>
      <c r="U226">
        <v>0</v>
      </c>
      <c r="V226">
        <v>0</v>
      </c>
      <c r="W226" s="6" t="s">
        <v>531</v>
      </c>
      <c r="X226">
        <v>0</v>
      </c>
      <c r="Y226" s="6" t="s">
        <v>531</v>
      </c>
      <c r="Z226">
        <v>0</v>
      </c>
      <c r="AA226" s="6" t="s">
        <v>531</v>
      </c>
      <c r="AB226">
        <v>0</v>
      </c>
      <c r="AC226">
        <v>0</v>
      </c>
      <c r="AD226" s="6" t="s">
        <v>531</v>
      </c>
      <c r="AE226">
        <v>0</v>
      </c>
      <c r="AF226" s="6" t="s">
        <v>531</v>
      </c>
      <c r="AG226">
        <v>0</v>
      </c>
      <c r="AH226" s="6" t="s">
        <v>531</v>
      </c>
      <c r="AI226">
        <v>0</v>
      </c>
      <c r="AJ226">
        <v>18</v>
      </c>
      <c r="AK226">
        <v>0</v>
      </c>
      <c r="AL226">
        <v>0</v>
      </c>
      <c r="AM226">
        <v>0</v>
      </c>
      <c r="AN226" s="6" t="s">
        <v>531</v>
      </c>
      <c r="AO226">
        <v>23</v>
      </c>
      <c r="AP226">
        <v>10</v>
      </c>
      <c r="AQ226" s="6">
        <v>0.43478260869565216</v>
      </c>
      <c r="AR226">
        <v>0</v>
      </c>
      <c r="AS226">
        <v>0</v>
      </c>
      <c r="AT226" s="6" t="s">
        <v>531</v>
      </c>
    </row>
    <row r="227" spans="1:46" x14ac:dyDescent="0.2">
      <c r="A227" t="s">
        <v>532</v>
      </c>
      <c r="B227" t="s">
        <v>533</v>
      </c>
      <c r="C227" t="s">
        <v>534</v>
      </c>
      <c r="D227" s="13">
        <v>1313447</v>
      </c>
      <c r="E227" t="s">
        <v>53</v>
      </c>
      <c r="F227">
        <v>428</v>
      </c>
      <c r="G227">
        <v>329</v>
      </c>
      <c r="H227" s="6">
        <v>0.76869158878504673</v>
      </c>
      <c r="I227" s="41">
        <v>19</v>
      </c>
      <c r="J227">
        <v>4</v>
      </c>
      <c r="K227">
        <v>41</v>
      </c>
      <c r="L227">
        <v>7</v>
      </c>
      <c r="M227">
        <v>269</v>
      </c>
      <c r="N227">
        <v>16</v>
      </c>
      <c r="O227">
        <v>28</v>
      </c>
      <c r="P227">
        <v>30</v>
      </c>
      <c r="Q227" s="6">
        <v>5.9479553903345722E-2</v>
      </c>
      <c r="R227" s="6">
        <v>0.10408921933085502</v>
      </c>
      <c r="S227" s="6">
        <v>0.11152416356877323</v>
      </c>
      <c r="T227">
        <v>1439</v>
      </c>
      <c r="U227">
        <v>27</v>
      </c>
      <c r="V227">
        <v>0</v>
      </c>
      <c r="W227" s="6">
        <v>0</v>
      </c>
      <c r="X227">
        <v>0</v>
      </c>
      <c r="Y227" s="6">
        <v>0</v>
      </c>
      <c r="Z227">
        <v>0</v>
      </c>
      <c r="AA227" s="6">
        <v>0</v>
      </c>
      <c r="AB227">
        <v>105</v>
      </c>
      <c r="AC227">
        <v>14</v>
      </c>
      <c r="AD227" s="6">
        <v>0.13333333333333333</v>
      </c>
      <c r="AE227">
        <v>5</v>
      </c>
      <c r="AF227" s="6">
        <v>4.7619047619047616E-2</v>
      </c>
      <c r="AG227">
        <v>18</v>
      </c>
      <c r="AH227" s="6">
        <v>0.17142857142857143</v>
      </c>
      <c r="AI227">
        <v>1064</v>
      </c>
      <c r="AJ227">
        <v>1283</v>
      </c>
      <c r="AK227">
        <v>1</v>
      </c>
      <c r="AL227">
        <v>1</v>
      </c>
      <c r="AM227">
        <v>0</v>
      </c>
      <c r="AN227" s="6">
        <v>1</v>
      </c>
      <c r="AO227">
        <v>1598</v>
      </c>
      <c r="AP227">
        <v>413</v>
      </c>
      <c r="AQ227" s="6">
        <v>0.25844806007509386</v>
      </c>
      <c r="AR227">
        <v>195</v>
      </c>
      <c r="AS227">
        <v>183</v>
      </c>
      <c r="AT227" s="6">
        <v>0.93846153846153846</v>
      </c>
    </row>
    <row r="228" spans="1:46" x14ac:dyDescent="0.2">
      <c r="A228" t="s">
        <v>532</v>
      </c>
      <c r="B228" t="s">
        <v>535</v>
      </c>
      <c r="C228" t="s">
        <v>536</v>
      </c>
      <c r="D228" s="13">
        <v>3241980</v>
      </c>
      <c r="E228" t="s">
        <v>56</v>
      </c>
      <c r="F228">
        <v>491</v>
      </c>
      <c r="G228">
        <v>359</v>
      </c>
      <c r="H228" s="6">
        <v>0.73116089613034618</v>
      </c>
      <c r="I228" s="41">
        <v>37</v>
      </c>
      <c r="J228">
        <v>17</v>
      </c>
      <c r="K228">
        <v>71</v>
      </c>
      <c r="L228">
        <v>28</v>
      </c>
      <c r="M228">
        <v>646</v>
      </c>
      <c r="N228">
        <v>36</v>
      </c>
      <c r="O228">
        <v>63</v>
      </c>
      <c r="P228">
        <v>126</v>
      </c>
      <c r="Q228" s="6">
        <v>5.5727554179566562E-2</v>
      </c>
      <c r="R228" s="6">
        <v>9.7523219814241488E-2</v>
      </c>
      <c r="S228" s="6">
        <v>0.19504643962848298</v>
      </c>
      <c r="T228">
        <v>1508</v>
      </c>
      <c r="U228">
        <v>13</v>
      </c>
      <c r="V228">
        <v>1</v>
      </c>
      <c r="W228" s="6">
        <v>7.6923076923076927E-2</v>
      </c>
      <c r="X228">
        <v>0</v>
      </c>
      <c r="Y228" s="6">
        <v>0</v>
      </c>
      <c r="Z228">
        <v>1</v>
      </c>
      <c r="AA228" s="6">
        <v>7.6923076923076927E-2</v>
      </c>
      <c r="AB228">
        <v>516</v>
      </c>
      <c r="AC228">
        <v>103</v>
      </c>
      <c r="AD228" s="6">
        <v>0.19961240310077519</v>
      </c>
      <c r="AE228">
        <v>38</v>
      </c>
      <c r="AF228" s="6">
        <v>7.3643410852713184E-2</v>
      </c>
      <c r="AG228">
        <v>133</v>
      </c>
      <c r="AH228" s="6">
        <v>0.25775193798449614</v>
      </c>
      <c r="AI228">
        <v>1113</v>
      </c>
      <c r="AJ228">
        <v>2370</v>
      </c>
      <c r="AK228">
        <v>85</v>
      </c>
      <c r="AL228">
        <v>6</v>
      </c>
      <c r="AM228">
        <v>32</v>
      </c>
      <c r="AN228" s="6">
        <v>0.44705882352941179</v>
      </c>
      <c r="AO228">
        <v>3065</v>
      </c>
      <c r="AP228">
        <v>2065</v>
      </c>
      <c r="AQ228" s="6">
        <v>0.67373572593800979</v>
      </c>
      <c r="AR228">
        <v>219</v>
      </c>
      <c r="AS228">
        <v>174</v>
      </c>
      <c r="AT228" s="6">
        <v>0.79452054794520544</v>
      </c>
    </row>
    <row r="229" spans="1:46" x14ac:dyDescent="0.2">
      <c r="A229" t="s">
        <v>532</v>
      </c>
      <c r="B229" t="s">
        <v>537</v>
      </c>
      <c r="C229" t="s">
        <v>538</v>
      </c>
      <c r="D229" s="13">
        <v>812476</v>
      </c>
      <c r="E229" t="s">
        <v>53</v>
      </c>
      <c r="F229">
        <v>96</v>
      </c>
      <c r="G229">
        <v>91</v>
      </c>
      <c r="H229" s="6">
        <v>0.94791666666666663</v>
      </c>
      <c r="I229" s="41">
        <v>37</v>
      </c>
      <c r="J229">
        <v>7</v>
      </c>
      <c r="K229">
        <v>39</v>
      </c>
      <c r="L229">
        <v>10</v>
      </c>
      <c r="M229">
        <v>280</v>
      </c>
      <c r="N229">
        <v>3</v>
      </c>
      <c r="O229">
        <v>7</v>
      </c>
      <c r="P229">
        <v>14</v>
      </c>
      <c r="Q229" s="6">
        <v>1.0714285714285714E-2</v>
      </c>
      <c r="R229" s="6">
        <v>2.5000000000000001E-2</v>
      </c>
      <c r="S229" s="6">
        <v>0.05</v>
      </c>
      <c r="T229">
        <v>524</v>
      </c>
      <c r="U229">
        <v>17</v>
      </c>
      <c r="V229">
        <v>2</v>
      </c>
      <c r="W229" s="6">
        <v>0.11764705882352941</v>
      </c>
      <c r="X229">
        <v>3</v>
      </c>
      <c r="Y229" s="6">
        <v>0.17647058823529413</v>
      </c>
      <c r="Z229">
        <v>5</v>
      </c>
      <c r="AA229" s="6">
        <v>0.29411764705882354</v>
      </c>
      <c r="AB229">
        <v>33</v>
      </c>
      <c r="AC229">
        <v>7</v>
      </c>
      <c r="AD229" s="6">
        <v>0.21212121212121213</v>
      </c>
      <c r="AE229">
        <v>13</v>
      </c>
      <c r="AF229" s="6">
        <v>0.39393939393939392</v>
      </c>
      <c r="AG229">
        <v>19</v>
      </c>
      <c r="AH229" s="6">
        <v>0.5757575757575758</v>
      </c>
      <c r="AI229">
        <v>390</v>
      </c>
      <c r="AJ229">
        <v>440</v>
      </c>
      <c r="AK229">
        <v>172</v>
      </c>
      <c r="AL229">
        <v>2</v>
      </c>
      <c r="AM229">
        <v>39</v>
      </c>
      <c r="AN229" s="6">
        <v>0.23837209302325582</v>
      </c>
      <c r="AO229">
        <v>987</v>
      </c>
      <c r="AP229">
        <v>547</v>
      </c>
      <c r="AQ229" s="6">
        <v>0.55420466058763929</v>
      </c>
      <c r="AR229">
        <v>118</v>
      </c>
      <c r="AS229">
        <v>101</v>
      </c>
      <c r="AT229" s="6">
        <v>0.85593220338983056</v>
      </c>
    </row>
    <row r="230" spans="1:46" x14ac:dyDescent="0.2">
      <c r="A230" t="s">
        <v>539</v>
      </c>
      <c r="B230" t="s">
        <v>540</v>
      </c>
      <c r="C230" t="s">
        <v>541</v>
      </c>
      <c r="D230" s="13">
        <v>2446282</v>
      </c>
      <c r="E230" t="s">
        <v>56</v>
      </c>
      <c r="F230">
        <v>958</v>
      </c>
      <c r="G230">
        <v>347</v>
      </c>
      <c r="H230" s="6">
        <v>0.36221294363256784</v>
      </c>
      <c r="I230" s="41">
        <v>154</v>
      </c>
      <c r="J230">
        <v>31</v>
      </c>
      <c r="K230">
        <v>154</v>
      </c>
      <c r="L230">
        <v>31</v>
      </c>
      <c r="M230">
        <v>783</v>
      </c>
      <c r="N230">
        <v>13</v>
      </c>
      <c r="O230">
        <v>21</v>
      </c>
      <c r="P230">
        <v>25</v>
      </c>
      <c r="Q230" s="6">
        <v>1.6602809706257982E-2</v>
      </c>
      <c r="R230" s="6">
        <v>2.681992337164751E-2</v>
      </c>
      <c r="S230" s="6">
        <v>3.1928480204342274E-2</v>
      </c>
      <c r="T230">
        <v>659</v>
      </c>
      <c r="U230">
        <v>146</v>
      </c>
      <c r="V230">
        <v>65</v>
      </c>
      <c r="W230" s="6">
        <v>0.4452054794520548</v>
      </c>
      <c r="X230">
        <v>0</v>
      </c>
      <c r="Y230" s="6">
        <v>0</v>
      </c>
      <c r="Z230">
        <v>60</v>
      </c>
      <c r="AA230" s="6">
        <v>0.41095890410958902</v>
      </c>
      <c r="AB230">
        <v>279</v>
      </c>
      <c r="AC230">
        <v>45</v>
      </c>
      <c r="AD230" s="6">
        <v>0.16129032258064516</v>
      </c>
      <c r="AE230">
        <v>0</v>
      </c>
      <c r="AF230" s="6">
        <v>0</v>
      </c>
      <c r="AG230">
        <v>43</v>
      </c>
      <c r="AH230" s="6">
        <v>0.15412186379928317</v>
      </c>
      <c r="AI230">
        <v>349</v>
      </c>
      <c r="AJ230">
        <v>1581</v>
      </c>
      <c r="AK230">
        <v>17</v>
      </c>
      <c r="AL230">
        <v>1</v>
      </c>
      <c r="AM230">
        <v>0</v>
      </c>
      <c r="AN230" s="6">
        <v>5.8823529411764705E-2</v>
      </c>
      <c r="AO230">
        <v>1382</v>
      </c>
      <c r="AP230">
        <v>921</v>
      </c>
      <c r="AQ230" s="6">
        <v>0.66642547033285093</v>
      </c>
      <c r="AR230">
        <v>650</v>
      </c>
      <c r="AS230">
        <v>601</v>
      </c>
      <c r="AT230" s="6">
        <v>0.92461538461538462</v>
      </c>
    </row>
    <row r="231" spans="1:46" x14ac:dyDescent="0.2">
      <c r="A231" t="s">
        <v>542</v>
      </c>
      <c r="B231" t="s">
        <v>996</v>
      </c>
      <c r="C231" t="s">
        <v>544</v>
      </c>
      <c r="D231" s="13">
        <v>1896891</v>
      </c>
      <c r="E231" t="s">
        <v>53</v>
      </c>
      <c r="F231">
        <v>433</v>
      </c>
      <c r="G231">
        <v>330</v>
      </c>
      <c r="H231" s="6">
        <v>0.76212471131639725</v>
      </c>
      <c r="I231" s="41">
        <v>75</v>
      </c>
      <c r="J231">
        <v>42</v>
      </c>
      <c r="K231">
        <v>87</v>
      </c>
      <c r="L231">
        <v>47</v>
      </c>
      <c r="M231">
        <v>799</v>
      </c>
      <c r="N231">
        <v>114</v>
      </c>
      <c r="O231">
        <v>136</v>
      </c>
      <c r="P231">
        <v>174</v>
      </c>
      <c r="Q231" s="6">
        <v>0.14267834793491865</v>
      </c>
      <c r="R231" s="6">
        <v>0.1702127659574468</v>
      </c>
      <c r="S231" s="6">
        <v>0.21777221526908636</v>
      </c>
      <c r="T231">
        <v>1758</v>
      </c>
      <c r="U231">
        <v>70</v>
      </c>
      <c r="V231">
        <v>0</v>
      </c>
      <c r="W231" s="6">
        <v>0</v>
      </c>
      <c r="X231">
        <v>4</v>
      </c>
      <c r="Y231" s="6">
        <v>5.7142857142857141E-2</v>
      </c>
      <c r="Z231">
        <v>4</v>
      </c>
      <c r="AA231" s="6">
        <v>5.7142857142857141E-2</v>
      </c>
      <c r="AB231">
        <v>136</v>
      </c>
      <c r="AC231">
        <v>21</v>
      </c>
      <c r="AD231" s="6">
        <v>0.15441176470588236</v>
      </c>
      <c r="AE231">
        <v>20</v>
      </c>
      <c r="AF231" s="6">
        <v>0.14705882352941177</v>
      </c>
      <c r="AG231">
        <v>39</v>
      </c>
      <c r="AH231" s="6">
        <v>0.28676470588235292</v>
      </c>
      <c r="AI231">
        <v>1171</v>
      </c>
      <c r="AJ231">
        <v>1235</v>
      </c>
      <c r="AK231">
        <v>0</v>
      </c>
      <c r="AL231">
        <v>0</v>
      </c>
      <c r="AM231">
        <v>0</v>
      </c>
      <c r="AN231" s="6" t="s">
        <v>531</v>
      </c>
      <c r="AO231">
        <v>1398</v>
      </c>
      <c r="AP231">
        <v>515</v>
      </c>
      <c r="AQ231" s="6">
        <v>0.36838340486409155</v>
      </c>
      <c r="AR231">
        <v>315</v>
      </c>
      <c r="AS231">
        <v>300</v>
      </c>
      <c r="AT231" s="6">
        <v>0.95238095238095233</v>
      </c>
    </row>
    <row r="232" spans="1:46" x14ac:dyDescent="0.2">
      <c r="A232" t="s">
        <v>542</v>
      </c>
      <c r="B232" t="s">
        <v>545</v>
      </c>
      <c r="C232" t="s">
        <v>546</v>
      </c>
      <c r="D232" s="13">
        <v>1206060</v>
      </c>
      <c r="E232" t="s">
        <v>53</v>
      </c>
      <c r="F232">
        <v>419</v>
      </c>
      <c r="G232">
        <v>301</v>
      </c>
      <c r="H232" s="6">
        <v>0.7183770883054893</v>
      </c>
      <c r="I232" s="41">
        <v>38</v>
      </c>
      <c r="J232">
        <v>15</v>
      </c>
      <c r="K232">
        <v>117</v>
      </c>
      <c r="L232">
        <v>58</v>
      </c>
      <c r="M232">
        <v>727</v>
      </c>
      <c r="N232">
        <v>46</v>
      </c>
      <c r="O232">
        <v>74</v>
      </c>
      <c r="P232">
        <v>125</v>
      </c>
      <c r="Q232" s="6">
        <v>6.3273727647867956E-2</v>
      </c>
      <c r="R232" s="6">
        <v>0.10178817056396149</v>
      </c>
      <c r="S232" s="6">
        <v>0.17193947730398901</v>
      </c>
      <c r="T232">
        <v>1240</v>
      </c>
      <c r="U232">
        <v>91</v>
      </c>
      <c r="V232">
        <v>5</v>
      </c>
      <c r="W232" s="6">
        <v>5.4945054945054944E-2</v>
      </c>
      <c r="X232">
        <v>27</v>
      </c>
      <c r="Y232" s="6">
        <v>0.2967032967032967</v>
      </c>
      <c r="Z232">
        <v>32</v>
      </c>
      <c r="AA232" s="6">
        <v>0.35164835164835168</v>
      </c>
      <c r="AB232">
        <v>20</v>
      </c>
      <c r="AC232">
        <v>2</v>
      </c>
      <c r="AD232" s="6">
        <v>0.1</v>
      </c>
      <c r="AE232">
        <v>8</v>
      </c>
      <c r="AF232" s="6">
        <v>0.4</v>
      </c>
      <c r="AG232">
        <v>8</v>
      </c>
      <c r="AH232" s="6">
        <v>0.4</v>
      </c>
      <c r="AI232">
        <v>806</v>
      </c>
      <c r="AJ232">
        <v>1054</v>
      </c>
      <c r="AK232">
        <v>98</v>
      </c>
      <c r="AL232">
        <v>28</v>
      </c>
      <c r="AM232">
        <v>18</v>
      </c>
      <c r="AN232" s="6">
        <v>0.46938775510204084</v>
      </c>
      <c r="AO232">
        <v>1220</v>
      </c>
      <c r="AP232">
        <v>661</v>
      </c>
      <c r="AQ232" s="6">
        <v>0.54180327868852463</v>
      </c>
      <c r="AR232">
        <v>701</v>
      </c>
      <c r="AS232">
        <v>639</v>
      </c>
      <c r="AT232" s="6">
        <v>0.9115549215406562</v>
      </c>
    </row>
    <row r="233" spans="1:46" x14ac:dyDescent="0.2">
      <c r="A233" t="s">
        <v>542</v>
      </c>
      <c r="B233" t="s">
        <v>547</v>
      </c>
      <c r="C233" t="s">
        <v>548</v>
      </c>
      <c r="D233" s="13">
        <v>1282978</v>
      </c>
      <c r="E233" t="s">
        <v>53</v>
      </c>
      <c r="F233">
        <v>307</v>
      </c>
      <c r="G233">
        <v>307</v>
      </c>
      <c r="H233" s="6">
        <v>1</v>
      </c>
      <c r="I233" s="41">
        <v>81</v>
      </c>
      <c r="J233">
        <v>48</v>
      </c>
      <c r="K233">
        <v>108</v>
      </c>
      <c r="L233">
        <v>65</v>
      </c>
      <c r="M233">
        <v>695</v>
      </c>
      <c r="N233">
        <v>53</v>
      </c>
      <c r="O233">
        <v>79</v>
      </c>
      <c r="P233">
        <v>106</v>
      </c>
      <c r="Q233" s="6">
        <v>7.6258992805755391E-2</v>
      </c>
      <c r="R233" s="6">
        <v>0.11366906474820145</v>
      </c>
      <c r="S233" s="6">
        <v>0.15251798561151078</v>
      </c>
      <c r="T233">
        <v>1287</v>
      </c>
      <c r="U233">
        <v>125</v>
      </c>
      <c r="V233">
        <v>4</v>
      </c>
      <c r="W233" s="6">
        <v>3.2000000000000001E-2</v>
      </c>
      <c r="X233">
        <v>22</v>
      </c>
      <c r="Y233" s="6">
        <v>0.17599999999999999</v>
      </c>
      <c r="Z233">
        <v>25</v>
      </c>
      <c r="AA233" s="6">
        <v>0.2</v>
      </c>
      <c r="AB233">
        <v>54</v>
      </c>
      <c r="AC233">
        <v>13</v>
      </c>
      <c r="AD233" s="6">
        <v>0.24074074074074073</v>
      </c>
      <c r="AE233">
        <v>12</v>
      </c>
      <c r="AF233" s="6">
        <v>0.22222222222222221</v>
      </c>
      <c r="AG233">
        <v>22</v>
      </c>
      <c r="AH233" s="6">
        <v>0.40740740740740738</v>
      </c>
      <c r="AI233">
        <v>805</v>
      </c>
      <c r="AJ233">
        <v>975</v>
      </c>
      <c r="AK233">
        <v>0</v>
      </c>
      <c r="AL233">
        <v>0</v>
      </c>
      <c r="AM233">
        <v>0</v>
      </c>
      <c r="AN233" s="6" t="s">
        <v>531</v>
      </c>
      <c r="AO233">
        <v>1097</v>
      </c>
      <c r="AP233">
        <v>482</v>
      </c>
      <c r="AQ233" s="6">
        <v>0.43938012762078393</v>
      </c>
      <c r="AR233">
        <v>376</v>
      </c>
      <c r="AS233">
        <v>356</v>
      </c>
      <c r="AT233" s="6">
        <v>0.94680851063829785</v>
      </c>
    </row>
    <row r="234" spans="1:46" x14ac:dyDescent="0.2">
      <c r="A234" t="s">
        <v>542</v>
      </c>
      <c r="B234" t="s">
        <v>549</v>
      </c>
      <c r="C234" t="s">
        <v>550</v>
      </c>
      <c r="D234" s="13">
        <v>8409964</v>
      </c>
      <c r="E234" t="s">
        <v>56</v>
      </c>
      <c r="F234">
        <v>2340</v>
      </c>
      <c r="G234">
        <v>1430</v>
      </c>
      <c r="H234" s="6">
        <v>0.61111111111111116</v>
      </c>
      <c r="I234" s="41">
        <v>77</v>
      </c>
      <c r="J234">
        <v>32</v>
      </c>
      <c r="K234">
        <v>90</v>
      </c>
      <c r="L234">
        <v>35</v>
      </c>
      <c r="M234">
        <v>2978</v>
      </c>
      <c r="N234">
        <v>246</v>
      </c>
      <c r="O234">
        <v>374</v>
      </c>
      <c r="P234">
        <v>499</v>
      </c>
      <c r="Q234" s="6">
        <v>8.2605775688381469E-2</v>
      </c>
      <c r="R234" s="6">
        <v>0.12558764271323036</v>
      </c>
      <c r="S234" s="6">
        <v>0.16756212222968436</v>
      </c>
      <c r="T234">
        <v>6322</v>
      </c>
      <c r="U234">
        <v>708</v>
      </c>
      <c r="V234">
        <v>34</v>
      </c>
      <c r="W234" s="6">
        <v>4.8022598870056499E-2</v>
      </c>
      <c r="X234">
        <v>129</v>
      </c>
      <c r="Y234" s="6">
        <v>0.18220338983050846</v>
      </c>
      <c r="Z234">
        <v>155</v>
      </c>
      <c r="AA234" s="6">
        <v>0.21892655367231639</v>
      </c>
      <c r="AB234">
        <v>279</v>
      </c>
      <c r="AC234">
        <v>36</v>
      </c>
      <c r="AD234" s="6">
        <v>0.12903225806451613</v>
      </c>
      <c r="AE234">
        <v>47</v>
      </c>
      <c r="AF234" s="6">
        <v>0.16845878136200718</v>
      </c>
      <c r="AG234">
        <v>79</v>
      </c>
      <c r="AH234" s="6">
        <v>0.28315412186379929</v>
      </c>
      <c r="AI234">
        <v>4450</v>
      </c>
      <c r="AJ234">
        <v>5791</v>
      </c>
      <c r="AK234">
        <v>309</v>
      </c>
      <c r="AL234">
        <v>36</v>
      </c>
      <c r="AM234">
        <v>50</v>
      </c>
      <c r="AN234" s="6">
        <v>0.27831715210355989</v>
      </c>
      <c r="AO234">
        <v>6389</v>
      </c>
      <c r="AP234">
        <v>2772</v>
      </c>
      <c r="AQ234" s="6">
        <v>0.43387071529190796</v>
      </c>
      <c r="AR234">
        <v>1661</v>
      </c>
      <c r="AS234">
        <v>1610</v>
      </c>
      <c r="AT234" s="6">
        <v>0.96929560505719448</v>
      </c>
    </row>
    <row r="235" spans="1:46" x14ac:dyDescent="0.2">
      <c r="A235" t="s">
        <v>542</v>
      </c>
      <c r="B235" t="s">
        <v>997</v>
      </c>
      <c r="C235" t="s">
        <v>552</v>
      </c>
      <c r="D235" s="13">
        <v>2006402</v>
      </c>
      <c r="E235" t="s">
        <v>53</v>
      </c>
      <c r="F235">
        <v>605</v>
      </c>
      <c r="G235">
        <v>493</v>
      </c>
      <c r="H235" s="6">
        <v>0.81487603305785128</v>
      </c>
      <c r="I235" s="41">
        <v>63</v>
      </c>
      <c r="J235">
        <v>38</v>
      </c>
      <c r="K235">
        <v>82</v>
      </c>
      <c r="L235">
        <v>51</v>
      </c>
      <c r="M235">
        <v>1160</v>
      </c>
      <c r="N235">
        <v>125</v>
      </c>
      <c r="O235">
        <v>224</v>
      </c>
      <c r="P235">
        <v>310</v>
      </c>
      <c r="Q235" s="6">
        <v>0.10775862068965517</v>
      </c>
      <c r="R235" s="6">
        <v>0.19310344827586207</v>
      </c>
      <c r="S235" s="6">
        <v>0.26724137931034481</v>
      </c>
      <c r="T235">
        <v>2469</v>
      </c>
      <c r="U235">
        <v>126</v>
      </c>
      <c r="V235">
        <v>15</v>
      </c>
      <c r="W235" s="6">
        <v>0.11904761904761904</v>
      </c>
      <c r="X235">
        <v>20</v>
      </c>
      <c r="Y235" s="6">
        <v>0.15873015873015872</v>
      </c>
      <c r="Z235">
        <v>32</v>
      </c>
      <c r="AA235" s="6">
        <v>0.25396825396825395</v>
      </c>
      <c r="AB235">
        <v>66</v>
      </c>
      <c r="AC235">
        <v>13</v>
      </c>
      <c r="AD235" s="6">
        <v>0.19696969696969696</v>
      </c>
      <c r="AE235">
        <v>15</v>
      </c>
      <c r="AF235" s="6">
        <v>0.22727272727272727</v>
      </c>
      <c r="AG235">
        <v>23</v>
      </c>
      <c r="AH235" s="6">
        <v>0.34848484848484851</v>
      </c>
      <c r="AI235">
        <v>1642</v>
      </c>
      <c r="AJ235">
        <v>1732</v>
      </c>
      <c r="AK235">
        <v>16</v>
      </c>
      <c r="AL235">
        <v>5</v>
      </c>
      <c r="AM235">
        <v>5</v>
      </c>
      <c r="AN235" s="6">
        <v>0.625</v>
      </c>
      <c r="AO235">
        <v>2120</v>
      </c>
      <c r="AP235">
        <v>1023</v>
      </c>
      <c r="AQ235" s="6">
        <v>0.48254716981132073</v>
      </c>
      <c r="AR235">
        <v>516</v>
      </c>
      <c r="AS235">
        <v>505</v>
      </c>
      <c r="AT235" s="6">
        <v>0.97868217054263562</v>
      </c>
    </row>
    <row r="236" spans="1:46" x14ac:dyDescent="0.2">
      <c r="A236" t="s">
        <v>542</v>
      </c>
      <c r="B236" t="s">
        <v>553</v>
      </c>
      <c r="C236" t="s">
        <v>554</v>
      </c>
      <c r="D236" s="13">
        <v>3659196</v>
      </c>
      <c r="E236" t="s">
        <v>90</v>
      </c>
      <c r="F236">
        <v>1456</v>
      </c>
      <c r="G236">
        <v>1361</v>
      </c>
      <c r="H236" s="6">
        <v>0.93475274725274726</v>
      </c>
      <c r="I236" s="41">
        <v>71</v>
      </c>
      <c r="J236">
        <v>31</v>
      </c>
      <c r="K236">
        <v>97</v>
      </c>
      <c r="L236">
        <v>40</v>
      </c>
      <c r="M236">
        <v>1675</v>
      </c>
      <c r="N236">
        <v>132</v>
      </c>
      <c r="O236">
        <v>215</v>
      </c>
      <c r="P236">
        <v>296</v>
      </c>
      <c r="Q236" s="6">
        <v>7.8805970149253737E-2</v>
      </c>
      <c r="R236" s="6">
        <v>0.12835820895522387</v>
      </c>
      <c r="S236" s="6">
        <v>0.17671641791044776</v>
      </c>
      <c r="T236">
        <v>6167</v>
      </c>
      <c r="U236">
        <v>260</v>
      </c>
      <c r="V236">
        <v>15</v>
      </c>
      <c r="W236" s="6">
        <v>5.7692307692307696E-2</v>
      </c>
      <c r="X236">
        <v>36</v>
      </c>
      <c r="Y236" s="6">
        <v>0.13846153846153847</v>
      </c>
      <c r="Z236">
        <v>50</v>
      </c>
      <c r="AA236" s="6">
        <v>0.19230769230769232</v>
      </c>
      <c r="AB236">
        <v>281</v>
      </c>
      <c r="AC236">
        <v>83</v>
      </c>
      <c r="AD236" s="6">
        <v>0.29537366548042704</v>
      </c>
      <c r="AE236">
        <v>22</v>
      </c>
      <c r="AF236" s="6">
        <v>7.8291814946619215E-2</v>
      </c>
      <c r="AG236">
        <v>102</v>
      </c>
      <c r="AH236" s="6">
        <v>0.36298932384341637</v>
      </c>
      <c r="AI236">
        <v>3762</v>
      </c>
      <c r="AJ236">
        <v>4113</v>
      </c>
      <c r="AK236">
        <v>115</v>
      </c>
      <c r="AL236">
        <v>6</v>
      </c>
      <c r="AM236">
        <v>70</v>
      </c>
      <c r="AN236" s="6">
        <v>0.66086956521739126</v>
      </c>
      <c r="AO236">
        <v>4700</v>
      </c>
      <c r="AP236">
        <v>2327</v>
      </c>
      <c r="AQ236" s="6">
        <v>0.49510638297872339</v>
      </c>
      <c r="AR236">
        <v>979</v>
      </c>
      <c r="AS236">
        <v>937</v>
      </c>
      <c r="AT236" s="6">
        <v>0.95709908069458627</v>
      </c>
    </row>
    <row r="237" spans="1:46" x14ac:dyDescent="0.2">
      <c r="A237" t="s">
        <v>542</v>
      </c>
      <c r="B237" t="s">
        <v>555</v>
      </c>
      <c r="C237" t="s">
        <v>556</v>
      </c>
      <c r="D237" s="13">
        <v>668205</v>
      </c>
      <c r="E237" t="s">
        <v>53</v>
      </c>
      <c r="F237">
        <v>320</v>
      </c>
      <c r="G237">
        <v>238</v>
      </c>
      <c r="H237" s="6">
        <v>0.74375000000000002</v>
      </c>
      <c r="I237" s="41">
        <v>42</v>
      </c>
      <c r="J237">
        <v>23</v>
      </c>
      <c r="K237">
        <v>68</v>
      </c>
      <c r="L237">
        <v>30</v>
      </c>
      <c r="M237">
        <v>421</v>
      </c>
      <c r="N237">
        <v>75</v>
      </c>
      <c r="O237">
        <v>99</v>
      </c>
      <c r="P237">
        <v>114</v>
      </c>
      <c r="Q237" s="6">
        <v>0.17814726840855108</v>
      </c>
      <c r="R237" s="6">
        <v>0.23515439429928742</v>
      </c>
      <c r="S237" s="6">
        <v>0.27078384798099764</v>
      </c>
      <c r="T237">
        <v>1222</v>
      </c>
      <c r="U237">
        <v>67</v>
      </c>
      <c r="V237">
        <v>6</v>
      </c>
      <c r="W237" s="6">
        <v>8.9552238805970144E-2</v>
      </c>
      <c r="X237">
        <v>16</v>
      </c>
      <c r="Y237" s="6">
        <v>0.23880597014925373</v>
      </c>
      <c r="Z237">
        <v>18</v>
      </c>
      <c r="AA237" s="6">
        <v>0.26865671641791045</v>
      </c>
      <c r="AB237">
        <v>40</v>
      </c>
      <c r="AC237">
        <v>10</v>
      </c>
      <c r="AD237" s="6">
        <v>0.25</v>
      </c>
      <c r="AE237">
        <v>12</v>
      </c>
      <c r="AF237" s="6">
        <v>0.3</v>
      </c>
      <c r="AG237">
        <v>21</v>
      </c>
      <c r="AH237" s="6">
        <v>0.52500000000000002</v>
      </c>
      <c r="AI237">
        <v>913</v>
      </c>
      <c r="AJ237">
        <v>955</v>
      </c>
      <c r="AK237">
        <v>0</v>
      </c>
      <c r="AL237">
        <v>0</v>
      </c>
      <c r="AM237">
        <v>0</v>
      </c>
      <c r="AN237" s="6" t="s">
        <v>531</v>
      </c>
      <c r="AO237">
        <v>1068</v>
      </c>
      <c r="AP237">
        <v>409</v>
      </c>
      <c r="AQ237" s="6">
        <v>0.38295880149812733</v>
      </c>
      <c r="AR237">
        <v>85</v>
      </c>
      <c r="AS237">
        <v>84</v>
      </c>
      <c r="AT237" s="6">
        <v>0.9882352941176471</v>
      </c>
    </row>
    <row r="238" spans="1:46" x14ac:dyDescent="0.2">
      <c r="A238" t="s">
        <v>542</v>
      </c>
      <c r="B238" t="s">
        <v>557</v>
      </c>
      <c r="C238" t="s">
        <v>558</v>
      </c>
      <c r="D238" s="13">
        <v>3187757</v>
      </c>
      <c r="E238" t="s">
        <v>90</v>
      </c>
      <c r="F238">
        <v>709</v>
      </c>
      <c r="G238">
        <v>675</v>
      </c>
      <c r="H238" s="6">
        <v>0.95204513399153734</v>
      </c>
      <c r="I238" s="41">
        <v>46</v>
      </c>
      <c r="J238">
        <v>19</v>
      </c>
      <c r="K238">
        <v>60</v>
      </c>
      <c r="L238">
        <v>22</v>
      </c>
      <c r="M238">
        <v>1377</v>
      </c>
      <c r="N238">
        <v>158</v>
      </c>
      <c r="O238">
        <v>216</v>
      </c>
      <c r="P238">
        <v>305</v>
      </c>
      <c r="Q238" s="6">
        <v>0.11474219317356572</v>
      </c>
      <c r="R238" s="6">
        <v>0.15686274509803921</v>
      </c>
      <c r="S238" s="6">
        <v>0.22149600580973131</v>
      </c>
      <c r="T238">
        <v>4454</v>
      </c>
      <c r="U238">
        <v>220</v>
      </c>
      <c r="V238">
        <v>24</v>
      </c>
      <c r="W238" s="6">
        <v>0.10909090909090909</v>
      </c>
      <c r="X238">
        <v>35</v>
      </c>
      <c r="Y238" s="6">
        <v>0.15909090909090909</v>
      </c>
      <c r="Z238">
        <v>55</v>
      </c>
      <c r="AA238" s="6">
        <v>0.25</v>
      </c>
      <c r="AB238">
        <v>74</v>
      </c>
      <c r="AC238">
        <v>20</v>
      </c>
      <c r="AD238" s="6">
        <v>0.27027027027027029</v>
      </c>
      <c r="AE238">
        <v>25</v>
      </c>
      <c r="AF238" s="6">
        <v>0.33783783783783783</v>
      </c>
      <c r="AG238">
        <v>39</v>
      </c>
      <c r="AH238" s="6">
        <v>0.52702702702702697</v>
      </c>
      <c r="AI238">
        <v>2973</v>
      </c>
      <c r="AJ238">
        <v>3355</v>
      </c>
      <c r="AK238">
        <v>74</v>
      </c>
      <c r="AL238">
        <v>4</v>
      </c>
      <c r="AM238">
        <v>5</v>
      </c>
      <c r="AN238" s="6">
        <v>0.12162162162162163</v>
      </c>
      <c r="AO238">
        <v>4366</v>
      </c>
      <c r="AP238">
        <v>1317</v>
      </c>
      <c r="AQ238" s="6">
        <v>0.30164910673385248</v>
      </c>
      <c r="AR238">
        <v>726</v>
      </c>
      <c r="AS238">
        <v>678</v>
      </c>
      <c r="AT238" s="6">
        <v>0.93388429752066116</v>
      </c>
    </row>
    <row r="239" spans="1:46" x14ac:dyDescent="0.2">
      <c r="A239" t="s">
        <v>542</v>
      </c>
      <c r="B239" t="s">
        <v>559</v>
      </c>
      <c r="C239" t="s">
        <v>560</v>
      </c>
      <c r="D239" s="13">
        <v>835476</v>
      </c>
      <c r="E239" t="s">
        <v>53</v>
      </c>
      <c r="F239">
        <v>248</v>
      </c>
      <c r="G239">
        <v>120</v>
      </c>
      <c r="H239" s="6">
        <v>0.4838709677419355</v>
      </c>
      <c r="I239" s="41">
        <v>54</v>
      </c>
      <c r="J239">
        <v>29</v>
      </c>
      <c r="K239">
        <v>60</v>
      </c>
      <c r="L239">
        <v>29</v>
      </c>
      <c r="M239">
        <v>201</v>
      </c>
      <c r="N239">
        <v>20</v>
      </c>
      <c r="O239">
        <v>26</v>
      </c>
      <c r="P239">
        <v>37</v>
      </c>
      <c r="Q239" s="6">
        <v>9.950248756218906E-2</v>
      </c>
      <c r="R239" s="6">
        <v>0.12935323383084577</v>
      </c>
      <c r="S239" s="6">
        <v>0.18407960199004975</v>
      </c>
      <c r="T239">
        <v>683</v>
      </c>
      <c r="U239">
        <v>52</v>
      </c>
      <c r="V239">
        <v>1</v>
      </c>
      <c r="W239" s="6">
        <v>1.9230769230769232E-2</v>
      </c>
      <c r="X239">
        <v>1</v>
      </c>
      <c r="Y239" s="6">
        <v>1.9230769230769232E-2</v>
      </c>
      <c r="Z239">
        <v>2</v>
      </c>
      <c r="AA239" s="6">
        <v>3.8461538461538464E-2</v>
      </c>
      <c r="AB239">
        <v>56</v>
      </c>
      <c r="AC239">
        <v>10</v>
      </c>
      <c r="AD239" s="6">
        <v>0.17857142857142858</v>
      </c>
      <c r="AE239">
        <v>7</v>
      </c>
      <c r="AF239" s="6">
        <v>0.125</v>
      </c>
      <c r="AG239">
        <v>16</v>
      </c>
      <c r="AH239" s="6">
        <v>0.2857142857142857</v>
      </c>
      <c r="AI239">
        <v>528</v>
      </c>
      <c r="AJ239">
        <v>576</v>
      </c>
      <c r="AK239">
        <v>0</v>
      </c>
      <c r="AL239">
        <v>0</v>
      </c>
      <c r="AM239">
        <v>0</v>
      </c>
      <c r="AN239" s="6" t="s">
        <v>531</v>
      </c>
      <c r="AO239">
        <v>662</v>
      </c>
      <c r="AP239">
        <v>328</v>
      </c>
      <c r="AQ239" s="6">
        <v>0.49546827794561932</v>
      </c>
      <c r="AR239">
        <v>157</v>
      </c>
      <c r="AS239">
        <v>153</v>
      </c>
      <c r="AT239" s="6">
        <v>0.97452229299363058</v>
      </c>
    </row>
    <row r="240" spans="1:46" x14ac:dyDescent="0.2">
      <c r="A240" t="s">
        <v>542</v>
      </c>
      <c r="B240" t="s">
        <v>561</v>
      </c>
      <c r="C240" t="s">
        <v>562</v>
      </c>
      <c r="D240" s="13">
        <v>698580</v>
      </c>
      <c r="E240" t="s">
        <v>53</v>
      </c>
      <c r="F240">
        <v>200</v>
      </c>
      <c r="G240">
        <v>200</v>
      </c>
      <c r="H240" s="6">
        <v>1</v>
      </c>
      <c r="I240" s="41">
        <v>39</v>
      </c>
      <c r="J240">
        <v>16</v>
      </c>
      <c r="K240">
        <v>133</v>
      </c>
      <c r="L240">
        <v>41</v>
      </c>
      <c r="M240">
        <v>428</v>
      </c>
      <c r="N240">
        <v>23</v>
      </c>
      <c r="O240">
        <v>33</v>
      </c>
      <c r="P240">
        <v>46</v>
      </c>
      <c r="Q240" s="6">
        <v>5.3738317757009345E-2</v>
      </c>
      <c r="R240" s="6">
        <v>7.7102803738317752E-2</v>
      </c>
      <c r="S240" s="6">
        <v>0.10747663551401869</v>
      </c>
      <c r="T240">
        <v>599</v>
      </c>
      <c r="U240">
        <v>18</v>
      </c>
      <c r="V240">
        <v>0</v>
      </c>
      <c r="W240" s="6">
        <v>0</v>
      </c>
      <c r="X240">
        <v>1</v>
      </c>
      <c r="Y240" s="6">
        <v>5.5555555555555552E-2</v>
      </c>
      <c r="Z240">
        <v>1</v>
      </c>
      <c r="AA240" s="6">
        <v>5.5555555555555552E-2</v>
      </c>
      <c r="AB240">
        <v>31</v>
      </c>
      <c r="AC240">
        <v>5</v>
      </c>
      <c r="AD240" s="6">
        <v>0.16129032258064516</v>
      </c>
      <c r="AE240">
        <v>8</v>
      </c>
      <c r="AF240" s="6">
        <v>0.25806451612903225</v>
      </c>
      <c r="AG240">
        <v>13</v>
      </c>
      <c r="AH240" s="6">
        <v>0.41935483870967744</v>
      </c>
      <c r="AI240">
        <v>403</v>
      </c>
      <c r="AJ240">
        <v>551</v>
      </c>
      <c r="AK240">
        <v>173</v>
      </c>
      <c r="AL240">
        <v>21</v>
      </c>
      <c r="AM240">
        <v>14</v>
      </c>
      <c r="AN240" s="6">
        <v>0.20231213872832371</v>
      </c>
      <c r="AO240">
        <v>654</v>
      </c>
      <c r="AP240">
        <v>298</v>
      </c>
      <c r="AQ240" s="6">
        <v>0.45565749235474007</v>
      </c>
      <c r="AR240">
        <v>137</v>
      </c>
      <c r="AS240">
        <v>137</v>
      </c>
      <c r="AT240" s="6">
        <v>1</v>
      </c>
    </row>
    <row r="241" spans="1:46" x14ac:dyDescent="0.2">
      <c r="A241" t="s">
        <v>542</v>
      </c>
      <c r="B241" t="s">
        <v>563</v>
      </c>
      <c r="C241" t="s">
        <v>564</v>
      </c>
      <c r="D241" s="13">
        <v>656714</v>
      </c>
      <c r="E241" t="s">
        <v>53</v>
      </c>
      <c r="F241">
        <v>91</v>
      </c>
      <c r="G241">
        <v>91</v>
      </c>
      <c r="H241" s="6">
        <v>1</v>
      </c>
      <c r="I241" s="41">
        <v>80</v>
      </c>
      <c r="J241">
        <v>47</v>
      </c>
      <c r="K241">
        <v>114</v>
      </c>
      <c r="L241">
        <v>74</v>
      </c>
      <c r="M241">
        <v>196</v>
      </c>
      <c r="N241">
        <v>8</v>
      </c>
      <c r="O241">
        <v>14</v>
      </c>
      <c r="P241">
        <v>19</v>
      </c>
      <c r="Q241" s="6">
        <v>4.0816326530612242E-2</v>
      </c>
      <c r="R241" s="6">
        <v>7.1428571428571425E-2</v>
      </c>
      <c r="S241" s="6">
        <v>9.6938775510204078E-2</v>
      </c>
      <c r="T241">
        <v>270</v>
      </c>
      <c r="U241">
        <v>54</v>
      </c>
      <c r="V241">
        <v>0</v>
      </c>
      <c r="W241" s="6">
        <v>0</v>
      </c>
      <c r="X241">
        <v>4</v>
      </c>
      <c r="Y241" s="6">
        <v>7.407407407407407E-2</v>
      </c>
      <c r="Z241">
        <v>4</v>
      </c>
      <c r="AA241" s="6">
        <v>7.407407407407407E-2</v>
      </c>
      <c r="AB241">
        <v>6</v>
      </c>
      <c r="AC241">
        <v>1</v>
      </c>
      <c r="AD241" s="6">
        <v>0.16666666666666666</v>
      </c>
      <c r="AE241">
        <v>0</v>
      </c>
      <c r="AF241" s="6">
        <v>0</v>
      </c>
      <c r="AG241">
        <v>1</v>
      </c>
      <c r="AH241" s="6">
        <v>0.16666666666666666</v>
      </c>
      <c r="AI241">
        <v>193</v>
      </c>
      <c r="AJ241">
        <v>214</v>
      </c>
      <c r="AK241">
        <v>4</v>
      </c>
      <c r="AL241">
        <v>0</v>
      </c>
      <c r="AM241">
        <v>0</v>
      </c>
      <c r="AN241" s="6">
        <v>0</v>
      </c>
      <c r="AO241">
        <v>234</v>
      </c>
      <c r="AP241">
        <v>67</v>
      </c>
      <c r="AQ241" s="6">
        <v>0.28632478632478631</v>
      </c>
      <c r="AR241">
        <v>103</v>
      </c>
      <c r="AS241">
        <v>101</v>
      </c>
      <c r="AT241" s="6">
        <v>0.98058252427184467</v>
      </c>
    </row>
    <row r="242" spans="1:46" x14ac:dyDescent="0.2">
      <c r="A242" t="s">
        <v>542</v>
      </c>
      <c r="B242" t="s">
        <v>565</v>
      </c>
      <c r="C242" t="s">
        <v>566</v>
      </c>
      <c r="D242" s="13">
        <v>288831</v>
      </c>
      <c r="E242" t="s">
        <v>53</v>
      </c>
      <c r="F242">
        <v>71</v>
      </c>
      <c r="G242">
        <v>53</v>
      </c>
      <c r="H242" s="6">
        <v>0.74647887323943662</v>
      </c>
      <c r="I242" s="41">
        <v>43</v>
      </c>
      <c r="J242">
        <v>26</v>
      </c>
      <c r="K242">
        <v>74</v>
      </c>
      <c r="L242">
        <v>32</v>
      </c>
      <c r="M242">
        <v>115</v>
      </c>
      <c r="N242">
        <v>15</v>
      </c>
      <c r="O242">
        <v>22</v>
      </c>
      <c r="P242">
        <v>23</v>
      </c>
      <c r="Q242" s="6">
        <v>0.13043478260869565</v>
      </c>
      <c r="R242" s="6">
        <v>0.19130434782608696</v>
      </c>
      <c r="S242" s="6">
        <v>0.2</v>
      </c>
      <c r="T242">
        <v>360</v>
      </c>
      <c r="U242">
        <v>24</v>
      </c>
      <c r="V242">
        <v>0</v>
      </c>
      <c r="W242" s="6">
        <v>0</v>
      </c>
      <c r="X242">
        <v>0</v>
      </c>
      <c r="Y242" s="6">
        <v>0</v>
      </c>
      <c r="Z242">
        <v>0</v>
      </c>
      <c r="AA242" s="6">
        <v>0</v>
      </c>
      <c r="AB242">
        <v>36</v>
      </c>
      <c r="AC242">
        <v>3</v>
      </c>
      <c r="AD242" s="6">
        <v>8.3333333333333329E-2</v>
      </c>
      <c r="AE242">
        <v>4</v>
      </c>
      <c r="AF242" s="6">
        <v>0.1111111111111111</v>
      </c>
      <c r="AG242">
        <v>7</v>
      </c>
      <c r="AH242" s="6">
        <v>0.19444444444444445</v>
      </c>
      <c r="AI242">
        <v>228</v>
      </c>
      <c r="AJ242">
        <v>251</v>
      </c>
      <c r="AN242" s="6" t="s">
        <v>531</v>
      </c>
      <c r="AO242">
        <v>341</v>
      </c>
      <c r="AP242">
        <v>152</v>
      </c>
      <c r="AQ242" s="6">
        <v>0.44574780058651026</v>
      </c>
      <c r="AR242">
        <v>56</v>
      </c>
      <c r="AS242">
        <v>54</v>
      </c>
      <c r="AT242" s="6">
        <v>0.9642857142857143</v>
      </c>
    </row>
    <row r="243" spans="1:46" x14ac:dyDescent="0.2">
      <c r="A243" t="s">
        <v>567</v>
      </c>
      <c r="B243" t="s">
        <v>568</v>
      </c>
      <c r="C243" t="s">
        <v>569</v>
      </c>
      <c r="D243" s="13">
        <v>1903991</v>
      </c>
      <c r="E243" t="s">
        <v>56</v>
      </c>
      <c r="F243">
        <v>648</v>
      </c>
      <c r="G243">
        <v>638</v>
      </c>
      <c r="H243" s="6">
        <v>0.98456790123456794</v>
      </c>
      <c r="I243" s="41">
        <v>350</v>
      </c>
      <c r="J243">
        <v>89</v>
      </c>
      <c r="K243">
        <v>360</v>
      </c>
      <c r="L243">
        <v>93</v>
      </c>
      <c r="M243">
        <v>936</v>
      </c>
      <c r="N243">
        <v>78</v>
      </c>
      <c r="O243">
        <v>118</v>
      </c>
      <c r="P243">
        <v>167</v>
      </c>
      <c r="Q243" s="6">
        <v>8.3333333333333329E-2</v>
      </c>
      <c r="R243" s="6">
        <v>0.12606837606837606</v>
      </c>
      <c r="S243" s="6">
        <v>0.17841880341880342</v>
      </c>
      <c r="T243">
        <v>3477</v>
      </c>
      <c r="U243">
        <v>99</v>
      </c>
      <c r="V243">
        <v>3</v>
      </c>
      <c r="W243" s="6">
        <v>3.0303030303030304E-2</v>
      </c>
      <c r="X243">
        <v>20</v>
      </c>
      <c r="Y243" s="6">
        <v>0.20202020202020202</v>
      </c>
      <c r="Z243">
        <v>20</v>
      </c>
      <c r="AA243" s="6">
        <v>0.20202020202020202</v>
      </c>
      <c r="AB243">
        <v>110</v>
      </c>
      <c r="AC243">
        <v>14</v>
      </c>
      <c r="AD243" s="6">
        <v>0.12727272727272726</v>
      </c>
      <c r="AE243">
        <v>14</v>
      </c>
      <c r="AF243" s="6">
        <v>0.12727272727272726</v>
      </c>
      <c r="AG243">
        <v>27</v>
      </c>
      <c r="AH243" s="6">
        <v>0.24545454545454545</v>
      </c>
      <c r="AI243">
        <v>1902</v>
      </c>
      <c r="AJ243">
        <v>2184</v>
      </c>
      <c r="AK243">
        <v>148</v>
      </c>
      <c r="AL243">
        <v>75</v>
      </c>
      <c r="AM243">
        <v>51</v>
      </c>
      <c r="AN243" s="6">
        <v>0.85135135135135132</v>
      </c>
      <c r="AO243">
        <v>2562</v>
      </c>
      <c r="AP243">
        <v>827</v>
      </c>
      <c r="AQ243" s="6">
        <v>0.32279469164715069</v>
      </c>
      <c r="AR243">
        <v>658</v>
      </c>
      <c r="AS243">
        <v>580</v>
      </c>
      <c r="AT243" s="6">
        <v>0.8814589665653495</v>
      </c>
    </row>
    <row r="244" spans="1:46" x14ac:dyDescent="0.2">
      <c r="A244" t="s">
        <v>570</v>
      </c>
      <c r="B244" t="s">
        <v>571</v>
      </c>
      <c r="C244" t="s">
        <v>572</v>
      </c>
      <c r="D244" s="13">
        <v>2027150</v>
      </c>
      <c r="E244" t="s">
        <v>56</v>
      </c>
      <c r="F244">
        <v>607</v>
      </c>
      <c r="G244">
        <v>458</v>
      </c>
      <c r="H244" s="6">
        <v>0.7545304777594728</v>
      </c>
      <c r="I244" s="41">
        <v>35</v>
      </c>
      <c r="J244">
        <v>16</v>
      </c>
      <c r="K244">
        <v>74</v>
      </c>
      <c r="L244">
        <v>23</v>
      </c>
      <c r="M244">
        <v>1116</v>
      </c>
      <c r="N244">
        <v>94</v>
      </c>
      <c r="O244">
        <v>134</v>
      </c>
      <c r="P244">
        <v>183</v>
      </c>
      <c r="Q244" s="6">
        <v>8.4229390681003588E-2</v>
      </c>
      <c r="R244" s="6">
        <v>0.12007168458781362</v>
      </c>
      <c r="S244" s="6">
        <v>0.16397849462365591</v>
      </c>
      <c r="T244">
        <v>2319</v>
      </c>
      <c r="U244">
        <v>69</v>
      </c>
      <c r="V244">
        <v>20</v>
      </c>
      <c r="W244" s="6">
        <v>0.28985507246376813</v>
      </c>
      <c r="X244">
        <v>15</v>
      </c>
      <c r="Y244" s="6">
        <v>0.21739130434782608</v>
      </c>
      <c r="Z244">
        <v>29</v>
      </c>
      <c r="AA244" s="6">
        <v>0.42028985507246375</v>
      </c>
      <c r="AB244">
        <v>169</v>
      </c>
      <c r="AC244">
        <v>84</v>
      </c>
      <c r="AD244" s="6">
        <v>0.49704142011834318</v>
      </c>
      <c r="AE244">
        <v>34</v>
      </c>
      <c r="AF244" s="6">
        <v>0.20118343195266272</v>
      </c>
      <c r="AG244">
        <v>100</v>
      </c>
      <c r="AH244" s="6">
        <v>0.59171597633136097</v>
      </c>
      <c r="AI244">
        <v>1741</v>
      </c>
      <c r="AJ244">
        <v>2171</v>
      </c>
      <c r="AK244">
        <v>10</v>
      </c>
      <c r="AL244">
        <v>4</v>
      </c>
      <c r="AM244">
        <v>4</v>
      </c>
      <c r="AN244" s="6">
        <v>0.8</v>
      </c>
      <c r="AO244">
        <v>2321</v>
      </c>
      <c r="AP244">
        <v>1194</v>
      </c>
      <c r="AQ244" s="6">
        <v>0.51443343386471352</v>
      </c>
      <c r="AR244">
        <v>184</v>
      </c>
      <c r="AS244">
        <v>180</v>
      </c>
      <c r="AT244" s="6">
        <v>0.97826086956521741</v>
      </c>
    </row>
    <row r="245" spans="1:46" x14ac:dyDescent="0.2">
      <c r="A245" t="s">
        <v>570</v>
      </c>
      <c r="B245" t="s">
        <v>998</v>
      </c>
      <c r="C245" t="s">
        <v>574</v>
      </c>
      <c r="D245" s="13">
        <v>4235409</v>
      </c>
      <c r="E245" t="s">
        <v>90</v>
      </c>
      <c r="F245">
        <v>1315</v>
      </c>
      <c r="G245">
        <v>814</v>
      </c>
      <c r="H245" s="6">
        <v>0.61901140684410649</v>
      </c>
      <c r="I245" s="41">
        <v>54</v>
      </c>
      <c r="J245">
        <v>21</v>
      </c>
      <c r="K245">
        <v>74</v>
      </c>
      <c r="L245">
        <v>26</v>
      </c>
      <c r="M245">
        <v>1762</v>
      </c>
      <c r="N245">
        <v>239</v>
      </c>
      <c r="O245">
        <v>362</v>
      </c>
      <c r="P245">
        <v>776</v>
      </c>
      <c r="Q245" s="6">
        <v>0.13564131668558457</v>
      </c>
      <c r="R245" s="6">
        <v>0.20544835414301929</v>
      </c>
      <c r="S245" s="6">
        <v>0.44040862656072643</v>
      </c>
      <c r="T245">
        <v>5808</v>
      </c>
      <c r="U245">
        <v>184</v>
      </c>
      <c r="V245">
        <v>16</v>
      </c>
      <c r="W245" s="6">
        <v>8.6956521739130432E-2</v>
      </c>
      <c r="X245">
        <v>66</v>
      </c>
      <c r="Y245" s="6">
        <v>0.35869565217391303</v>
      </c>
      <c r="Z245">
        <v>76</v>
      </c>
      <c r="AA245" s="6">
        <v>0.41304347826086957</v>
      </c>
      <c r="AB245">
        <v>1056</v>
      </c>
      <c r="AC245">
        <v>251</v>
      </c>
      <c r="AD245" s="6">
        <v>0.23768939393939395</v>
      </c>
      <c r="AE245">
        <v>201</v>
      </c>
      <c r="AF245" s="6">
        <v>0.19034090909090909</v>
      </c>
      <c r="AG245">
        <v>420</v>
      </c>
      <c r="AH245" s="6">
        <v>0.39772727272727271</v>
      </c>
      <c r="AI245">
        <v>3752</v>
      </c>
      <c r="AJ245">
        <v>4599</v>
      </c>
      <c r="AK245">
        <v>303</v>
      </c>
      <c r="AL245">
        <v>33</v>
      </c>
      <c r="AM245">
        <v>164</v>
      </c>
      <c r="AN245" s="6">
        <v>0.65016501650165015</v>
      </c>
      <c r="AO245">
        <v>5679</v>
      </c>
      <c r="AP245">
        <v>1528</v>
      </c>
      <c r="AQ245" s="6">
        <v>0.26906145448142277</v>
      </c>
      <c r="AR245">
        <v>638</v>
      </c>
      <c r="AS245">
        <v>570</v>
      </c>
      <c r="AT245" s="6">
        <v>0.89341692789968652</v>
      </c>
    </row>
    <row r="246" spans="1:46" x14ac:dyDescent="0.2">
      <c r="A246" t="s">
        <v>570</v>
      </c>
      <c r="B246" t="s">
        <v>575</v>
      </c>
      <c r="C246" t="s">
        <v>576</v>
      </c>
      <c r="D246" s="13">
        <v>2257143</v>
      </c>
      <c r="E246" t="s">
        <v>53</v>
      </c>
      <c r="F246">
        <v>629</v>
      </c>
      <c r="G246">
        <v>629</v>
      </c>
      <c r="H246" s="6">
        <v>1</v>
      </c>
      <c r="I246" s="41">
        <v>58</v>
      </c>
      <c r="J246">
        <v>28</v>
      </c>
      <c r="K246">
        <v>114</v>
      </c>
      <c r="L246">
        <v>49</v>
      </c>
      <c r="M246">
        <v>656</v>
      </c>
      <c r="N246">
        <v>49</v>
      </c>
      <c r="O246">
        <v>91</v>
      </c>
      <c r="P246">
        <v>135</v>
      </c>
      <c r="Q246" s="6">
        <v>7.4695121951219509E-2</v>
      </c>
      <c r="R246" s="6">
        <v>0.13871951219512196</v>
      </c>
      <c r="S246" s="6">
        <v>0.20579268292682926</v>
      </c>
      <c r="T246">
        <v>2475</v>
      </c>
      <c r="U246">
        <v>77</v>
      </c>
      <c r="V246">
        <v>4</v>
      </c>
      <c r="W246" s="6">
        <v>5.1948051948051951E-2</v>
      </c>
      <c r="X246">
        <v>11</v>
      </c>
      <c r="Y246" s="6">
        <v>0.14285714285714285</v>
      </c>
      <c r="Z246">
        <v>14</v>
      </c>
      <c r="AA246" s="6">
        <v>0.18181818181818182</v>
      </c>
      <c r="AB246">
        <v>181</v>
      </c>
      <c r="AC246">
        <v>36</v>
      </c>
      <c r="AD246" s="6">
        <v>0.19889502762430938</v>
      </c>
      <c r="AE246">
        <v>37</v>
      </c>
      <c r="AF246" s="6">
        <v>0.20441988950276244</v>
      </c>
      <c r="AG246">
        <v>70</v>
      </c>
      <c r="AH246" s="6">
        <v>0.38674033149171272</v>
      </c>
      <c r="AI246">
        <v>1506</v>
      </c>
      <c r="AJ246">
        <v>1564</v>
      </c>
      <c r="AK246">
        <v>90</v>
      </c>
      <c r="AL246">
        <v>20</v>
      </c>
      <c r="AM246">
        <v>32</v>
      </c>
      <c r="AN246" s="6">
        <v>0.57777777777777772</v>
      </c>
      <c r="AO246">
        <v>1973</v>
      </c>
      <c r="AP246">
        <v>546</v>
      </c>
      <c r="AQ246" s="6">
        <v>0.27673593512417638</v>
      </c>
      <c r="AR246">
        <v>254</v>
      </c>
      <c r="AS246">
        <v>223</v>
      </c>
      <c r="AT246" s="6">
        <v>0.87795275590551181</v>
      </c>
    </row>
    <row r="247" spans="1:46" x14ac:dyDescent="0.2">
      <c r="A247" t="s">
        <v>577</v>
      </c>
      <c r="B247" t="s">
        <v>578</v>
      </c>
      <c r="C247" t="s">
        <v>579</v>
      </c>
      <c r="D247" s="13">
        <v>3556085</v>
      </c>
      <c r="E247" t="s">
        <v>56</v>
      </c>
      <c r="F247">
        <v>650</v>
      </c>
      <c r="G247">
        <v>490</v>
      </c>
      <c r="H247" s="6">
        <v>0.75384615384615383</v>
      </c>
      <c r="I247" s="41">
        <v>84</v>
      </c>
      <c r="J247">
        <v>44</v>
      </c>
      <c r="K247">
        <v>111</v>
      </c>
      <c r="L247">
        <v>53</v>
      </c>
      <c r="M247">
        <v>1574</v>
      </c>
      <c r="N247">
        <v>278</v>
      </c>
      <c r="O247">
        <v>350</v>
      </c>
      <c r="P247">
        <v>419</v>
      </c>
      <c r="Q247" s="6">
        <v>0.17662007623888182</v>
      </c>
      <c r="R247" s="6">
        <v>0.22236340533672172</v>
      </c>
      <c r="S247" s="6">
        <v>0.26620076238881829</v>
      </c>
      <c r="T247">
        <v>2037</v>
      </c>
      <c r="U247">
        <v>166</v>
      </c>
      <c r="V247">
        <v>13</v>
      </c>
      <c r="W247" s="6">
        <v>7.8313253012048195E-2</v>
      </c>
      <c r="X247">
        <v>43</v>
      </c>
      <c r="Y247" s="6">
        <v>0.25903614457831325</v>
      </c>
      <c r="Z247">
        <v>53</v>
      </c>
      <c r="AA247" s="6">
        <v>0.31927710843373491</v>
      </c>
      <c r="AB247">
        <v>143</v>
      </c>
      <c r="AC247">
        <v>31</v>
      </c>
      <c r="AD247" s="6">
        <v>0.21678321678321677</v>
      </c>
      <c r="AE247">
        <v>27</v>
      </c>
      <c r="AF247" s="6">
        <v>0.1888111888111888</v>
      </c>
      <c r="AG247">
        <v>54</v>
      </c>
      <c r="AH247" s="6">
        <v>0.3776223776223776</v>
      </c>
      <c r="AI247">
        <v>1356</v>
      </c>
      <c r="AJ247">
        <v>1787</v>
      </c>
      <c r="AK247">
        <v>935</v>
      </c>
      <c r="AL247">
        <v>428</v>
      </c>
      <c r="AM247">
        <v>241</v>
      </c>
      <c r="AN247" s="6">
        <v>0.71550802139037428</v>
      </c>
      <c r="AO247">
        <v>1936</v>
      </c>
      <c r="AP247">
        <v>1038</v>
      </c>
      <c r="AQ247" s="6">
        <v>0.53615702479338845</v>
      </c>
      <c r="AR247">
        <v>401</v>
      </c>
      <c r="AS247">
        <v>378</v>
      </c>
      <c r="AT247" s="6">
        <v>0.94264339152119703</v>
      </c>
    </row>
    <row r="248" spans="1:46" x14ac:dyDescent="0.2">
      <c r="A248" t="s">
        <v>577</v>
      </c>
      <c r="B248" t="s">
        <v>580</v>
      </c>
      <c r="C248" t="s">
        <v>581</v>
      </c>
      <c r="D248" s="13">
        <v>1544841</v>
      </c>
      <c r="E248" t="s">
        <v>53</v>
      </c>
      <c r="F248">
        <v>373</v>
      </c>
      <c r="G248">
        <v>373</v>
      </c>
      <c r="H248" s="6">
        <v>1</v>
      </c>
      <c r="I248" s="41">
        <v>40</v>
      </c>
      <c r="J248">
        <v>9</v>
      </c>
      <c r="K248">
        <v>123</v>
      </c>
      <c r="L248">
        <v>22</v>
      </c>
      <c r="M248">
        <v>706</v>
      </c>
      <c r="N248">
        <v>66</v>
      </c>
      <c r="O248">
        <v>93</v>
      </c>
      <c r="P248">
        <v>131</v>
      </c>
      <c r="Q248" s="6">
        <v>9.3484419263456089E-2</v>
      </c>
      <c r="R248" s="6">
        <v>0.13172804532577903</v>
      </c>
      <c r="S248" s="6">
        <v>0.18555240793201133</v>
      </c>
      <c r="T248">
        <v>1637</v>
      </c>
      <c r="U248">
        <v>92</v>
      </c>
      <c r="V248">
        <v>12</v>
      </c>
      <c r="W248" s="6">
        <v>0.13043478260869565</v>
      </c>
      <c r="X248">
        <v>16</v>
      </c>
      <c r="Y248" s="6">
        <v>0.17391304347826086</v>
      </c>
      <c r="Z248">
        <v>26</v>
      </c>
      <c r="AA248" s="6">
        <v>0.28260869565217389</v>
      </c>
      <c r="AB248">
        <v>252</v>
      </c>
      <c r="AC248">
        <v>63</v>
      </c>
      <c r="AD248" s="6">
        <v>0.25</v>
      </c>
      <c r="AE248">
        <v>34</v>
      </c>
      <c r="AF248" s="6">
        <v>0.13492063492063491</v>
      </c>
      <c r="AG248">
        <v>91</v>
      </c>
      <c r="AH248" s="6">
        <v>0.3611111111111111</v>
      </c>
      <c r="AI248">
        <v>1099</v>
      </c>
      <c r="AJ248">
        <v>1538</v>
      </c>
      <c r="AK248">
        <v>26</v>
      </c>
      <c r="AL248">
        <v>9</v>
      </c>
      <c r="AM248">
        <v>6</v>
      </c>
      <c r="AN248" s="6">
        <v>0.57692307692307687</v>
      </c>
      <c r="AO248">
        <v>1717</v>
      </c>
      <c r="AP248">
        <v>666</v>
      </c>
      <c r="AQ248" s="6">
        <v>0.38788584740827026</v>
      </c>
      <c r="AR248">
        <v>341</v>
      </c>
      <c r="AS248">
        <v>324</v>
      </c>
      <c r="AT248" s="6">
        <v>0.95014662756598245</v>
      </c>
    </row>
    <row r="249" spans="1:46" x14ac:dyDescent="0.2">
      <c r="A249" t="s">
        <v>577</v>
      </c>
      <c r="B249" t="s">
        <v>582</v>
      </c>
      <c r="C249" t="s">
        <v>583</v>
      </c>
      <c r="D249" s="13">
        <v>1869026</v>
      </c>
      <c r="E249" t="s">
        <v>53</v>
      </c>
      <c r="F249">
        <v>268</v>
      </c>
      <c r="G249">
        <v>228</v>
      </c>
      <c r="H249" s="6">
        <v>0.85074626865671643</v>
      </c>
      <c r="I249" s="41">
        <v>67</v>
      </c>
      <c r="J249">
        <v>33</v>
      </c>
      <c r="K249">
        <v>166</v>
      </c>
      <c r="L249">
        <v>69</v>
      </c>
      <c r="M249">
        <v>374</v>
      </c>
      <c r="N249">
        <v>31</v>
      </c>
      <c r="O249">
        <v>50</v>
      </c>
      <c r="P249">
        <v>67</v>
      </c>
      <c r="Q249" s="6">
        <v>8.2887700534759357E-2</v>
      </c>
      <c r="R249" s="6">
        <v>0.13368983957219252</v>
      </c>
      <c r="S249" s="6">
        <v>0.17914438502673796</v>
      </c>
      <c r="T249">
        <v>765</v>
      </c>
      <c r="U249">
        <v>160</v>
      </c>
      <c r="V249">
        <v>10</v>
      </c>
      <c r="W249" s="6">
        <v>6.25E-2</v>
      </c>
      <c r="X249">
        <v>21</v>
      </c>
      <c r="Y249" s="6">
        <v>0.13125000000000001</v>
      </c>
      <c r="Z249">
        <v>31</v>
      </c>
      <c r="AA249" s="6">
        <v>0.19375000000000001</v>
      </c>
      <c r="AB249">
        <v>27</v>
      </c>
      <c r="AC249">
        <v>2</v>
      </c>
      <c r="AD249" s="6">
        <v>7.407407407407407E-2</v>
      </c>
      <c r="AE249">
        <v>13</v>
      </c>
      <c r="AF249" s="6">
        <v>0.48148148148148145</v>
      </c>
      <c r="AG249">
        <v>15</v>
      </c>
      <c r="AH249" s="6">
        <v>0.55555555555555558</v>
      </c>
      <c r="AI249">
        <v>478</v>
      </c>
      <c r="AJ249">
        <v>951</v>
      </c>
      <c r="AK249">
        <v>0</v>
      </c>
      <c r="AL249">
        <v>0</v>
      </c>
      <c r="AM249">
        <v>0</v>
      </c>
      <c r="AN249" s="6" t="s">
        <v>531</v>
      </c>
      <c r="AO249">
        <v>867</v>
      </c>
      <c r="AP249">
        <v>527</v>
      </c>
      <c r="AQ249" s="6">
        <v>0.60784313725490191</v>
      </c>
      <c r="AR249">
        <v>491</v>
      </c>
      <c r="AS249">
        <v>477</v>
      </c>
      <c r="AT249" s="6">
        <v>0.97148676171079429</v>
      </c>
    </row>
    <row r="250" spans="1:46" x14ac:dyDescent="0.2">
      <c r="A250" t="s">
        <v>584</v>
      </c>
      <c r="B250" t="s">
        <v>585</v>
      </c>
      <c r="C250" t="s">
        <v>586</v>
      </c>
      <c r="D250" s="13">
        <v>519516</v>
      </c>
      <c r="E250" t="s">
        <v>53</v>
      </c>
      <c r="F250">
        <v>339</v>
      </c>
      <c r="G250">
        <v>339</v>
      </c>
      <c r="H250" s="6">
        <v>1</v>
      </c>
      <c r="I250" s="41">
        <v>56</v>
      </c>
      <c r="J250">
        <v>9</v>
      </c>
      <c r="K250">
        <v>68</v>
      </c>
      <c r="L250">
        <v>10</v>
      </c>
      <c r="M250">
        <v>672</v>
      </c>
      <c r="N250">
        <v>26</v>
      </c>
      <c r="O250">
        <v>46</v>
      </c>
      <c r="P250">
        <v>69</v>
      </c>
      <c r="Q250" s="6">
        <v>3.8690476190476192E-2</v>
      </c>
      <c r="R250" s="6">
        <v>6.8452380952380959E-2</v>
      </c>
      <c r="S250" s="6">
        <v>0.10267857142857142</v>
      </c>
      <c r="T250">
        <v>1795</v>
      </c>
      <c r="U250">
        <v>6</v>
      </c>
      <c r="V250">
        <v>0</v>
      </c>
      <c r="W250" s="6">
        <v>0</v>
      </c>
      <c r="X250">
        <v>1</v>
      </c>
      <c r="Y250" s="6">
        <v>0.16666666666666666</v>
      </c>
      <c r="Z250">
        <v>1</v>
      </c>
      <c r="AA250" s="6">
        <v>0.16666666666666666</v>
      </c>
      <c r="AB250">
        <v>0</v>
      </c>
      <c r="AC250">
        <v>0</v>
      </c>
      <c r="AD250" s="6" t="s">
        <v>531</v>
      </c>
      <c r="AE250">
        <v>0</v>
      </c>
      <c r="AF250" s="6" t="s">
        <v>531</v>
      </c>
      <c r="AG250">
        <v>0</v>
      </c>
      <c r="AH250" s="6" t="s">
        <v>531</v>
      </c>
      <c r="AI250">
        <v>1103</v>
      </c>
      <c r="AJ250">
        <v>1154</v>
      </c>
      <c r="AK250">
        <v>280</v>
      </c>
      <c r="AL250">
        <v>74</v>
      </c>
      <c r="AM250">
        <v>113</v>
      </c>
      <c r="AN250" s="6">
        <v>0.66785714285714282</v>
      </c>
      <c r="AO250">
        <v>1778</v>
      </c>
      <c r="AP250">
        <v>255</v>
      </c>
      <c r="AQ250" s="6">
        <v>0.14341957255343082</v>
      </c>
      <c r="AR250">
        <v>88</v>
      </c>
      <c r="AS250">
        <v>82</v>
      </c>
      <c r="AT250" s="6">
        <v>0.93181818181818177</v>
      </c>
    </row>
    <row r="251" spans="1:46" x14ac:dyDescent="0.2">
      <c r="A251" t="s">
        <v>584</v>
      </c>
      <c r="B251" t="s">
        <v>587</v>
      </c>
      <c r="C251" t="s">
        <v>588</v>
      </c>
      <c r="D251" s="13">
        <v>4787854</v>
      </c>
      <c r="E251" t="s">
        <v>53</v>
      </c>
      <c r="F251">
        <v>292</v>
      </c>
      <c r="G251">
        <v>292</v>
      </c>
      <c r="H251" s="6">
        <v>1</v>
      </c>
      <c r="I251" s="41">
        <v>70</v>
      </c>
      <c r="J251">
        <v>37</v>
      </c>
      <c r="K251">
        <v>140</v>
      </c>
      <c r="L251">
        <v>78</v>
      </c>
      <c r="M251">
        <v>388</v>
      </c>
      <c r="N251">
        <v>9</v>
      </c>
      <c r="O251">
        <v>18</v>
      </c>
      <c r="P251">
        <v>36</v>
      </c>
      <c r="Q251" s="6">
        <v>2.3195876288659795E-2</v>
      </c>
      <c r="R251" s="6">
        <v>4.6391752577319589E-2</v>
      </c>
      <c r="S251" s="6">
        <v>9.2783505154639179E-2</v>
      </c>
      <c r="T251">
        <v>874</v>
      </c>
      <c r="U251">
        <v>178</v>
      </c>
      <c r="V251">
        <v>19</v>
      </c>
      <c r="W251" s="6">
        <v>0.10674157303370786</v>
      </c>
      <c r="X251">
        <v>58</v>
      </c>
      <c r="Y251" s="6">
        <v>0.3258426966292135</v>
      </c>
      <c r="Z251">
        <v>71</v>
      </c>
      <c r="AA251" s="6">
        <v>0.398876404494382</v>
      </c>
      <c r="AB251">
        <v>78</v>
      </c>
      <c r="AC251">
        <v>38</v>
      </c>
      <c r="AD251" s="6">
        <v>0.48717948717948717</v>
      </c>
      <c r="AE251">
        <v>10</v>
      </c>
      <c r="AF251" s="6">
        <v>0.12820512820512819</v>
      </c>
      <c r="AG251">
        <v>48</v>
      </c>
      <c r="AH251" s="6">
        <v>0.61538461538461542</v>
      </c>
      <c r="AI251">
        <v>597</v>
      </c>
      <c r="AJ251">
        <v>656</v>
      </c>
      <c r="AK251">
        <v>0</v>
      </c>
      <c r="AL251">
        <v>0</v>
      </c>
      <c r="AM251">
        <v>0</v>
      </c>
      <c r="AN251" s="6" t="s">
        <v>531</v>
      </c>
      <c r="AO251">
        <v>724</v>
      </c>
      <c r="AP251">
        <v>487</v>
      </c>
      <c r="AQ251" s="6">
        <v>0.67265193370165743</v>
      </c>
      <c r="AR251">
        <v>342</v>
      </c>
      <c r="AS251">
        <v>324</v>
      </c>
      <c r="AT251" s="6">
        <v>0.94736842105263153</v>
      </c>
    </row>
    <row r="252" spans="1:46" x14ac:dyDescent="0.2">
      <c r="A252" t="s">
        <v>584</v>
      </c>
      <c r="B252" t="s">
        <v>589</v>
      </c>
      <c r="C252" t="s">
        <v>590</v>
      </c>
      <c r="D252" s="13">
        <v>478083</v>
      </c>
      <c r="E252" t="s">
        <v>53</v>
      </c>
      <c r="F252">
        <v>537</v>
      </c>
      <c r="G252">
        <v>468</v>
      </c>
      <c r="H252" s="6">
        <v>0.87150837988826813</v>
      </c>
      <c r="I252" s="41">
        <v>196</v>
      </c>
      <c r="J252">
        <v>152</v>
      </c>
      <c r="K252">
        <v>232</v>
      </c>
      <c r="L252">
        <v>175</v>
      </c>
      <c r="M252">
        <v>662</v>
      </c>
      <c r="N252">
        <v>6</v>
      </c>
      <c r="O252">
        <v>17</v>
      </c>
      <c r="P252">
        <v>34</v>
      </c>
      <c r="Q252" s="6">
        <v>9.0634441087613302E-3</v>
      </c>
      <c r="R252" s="6">
        <v>2.5679758308157101E-2</v>
      </c>
      <c r="S252" s="6">
        <v>5.1359516616314202E-2</v>
      </c>
      <c r="T252">
        <v>1280</v>
      </c>
      <c r="U252">
        <v>6</v>
      </c>
      <c r="V252">
        <v>0</v>
      </c>
      <c r="W252" s="6">
        <v>0</v>
      </c>
      <c r="X252">
        <v>0</v>
      </c>
      <c r="Y252" s="6">
        <v>0</v>
      </c>
      <c r="Z252">
        <v>0</v>
      </c>
      <c r="AA252" s="6">
        <v>0</v>
      </c>
      <c r="AB252">
        <v>4</v>
      </c>
      <c r="AC252">
        <v>1</v>
      </c>
      <c r="AD252" s="6">
        <v>0.25</v>
      </c>
      <c r="AE252">
        <v>1</v>
      </c>
      <c r="AF252" s="6">
        <v>0.25</v>
      </c>
      <c r="AG252">
        <v>2</v>
      </c>
      <c r="AH252" s="6">
        <v>0.5</v>
      </c>
      <c r="AI252">
        <v>815</v>
      </c>
      <c r="AJ252">
        <v>877</v>
      </c>
      <c r="AK252">
        <v>4</v>
      </c>
      <c r="AL252">
        <v>0</v>
      </c>
      <c r="AM252">
        <v>1</v>
      </c>
      <c r="AN252" s="6">
        <v>0.25</v>
      </c>
      <c r="AO252">
        <v>736</v>
      </c>
      <c r="AP252">
        <v>256</v>
      </c>
      <c r="AQ252" s="6">
        <v>0.34782608695652173</v>
      </c>
      <c r="AR252">
        <v>106</v>
      </c>
      <c r="AS252">
        <v>106</v>
      </c>
      <c r="AT252" s="6">
        <v>1</v>
      </c>
    </row>
    <row r="253" spans="1:46" x14ac:dyDescent="0.2">
      <c r="A253" t="s">
        <v>584</v>
      </c>
      <c r="B253" t="s">
        <v>999</v>
      </c>
      <c r="C253" t="s">
        <v>592</v>
      </c>
      <c r="D253" s="13">
        <v>3548788</v>
      </c>
      <c r="E253" t="s">
        <v>53</v>
      </c>
      <c r="F253">
        <v>606</v>
      </c>
      <c r="G253">
        <v>578</v>
      </c>
      <c r="H253" s="6">
        <v>0.95379537953795379</v>
      </c>
      <c r="I253" s="41">
        <v>42</v>
      </c>
      <c r="J253">
        <v>9</v>
      </c>
      <c r="K253">
        <v>60</v>
      </c>
      <c r="L253">
        <v>14</v>
      </c>
      <c r="M253">
        <v>1463</v>
      </c>
      <c r="N253">
        <v>82</v>
      </c>
      <c r="O253">
        <v>115</v>
      </c>
      <c r="P253">
        <v>170</v>
      </c>
      <c r="Q253" s="6">
        <v>5.6049213943950786E-2</v>
      </c>
      <c r="R253" s="6">
        <v>7.8605604921394401E-2</v>
      </c>
      <c r="S253" s="6">
        <v>0.11619958988380041</v>
      </c>
      <c r="T253">
        <v>4376</v>
      </c>
      <c r="U253">
        <v>139</v>
      </c>
      <c r="V253">
        <v>4</v>
      </c>
      <c r="W253" s="6">
        <v>2.8776978417266189E-2</v>
      </c>
      <c r="X253">
        <v>11</v>
      </c>
      <c r="Y253" s="6">
        <v>7.9136690647482008E-2</v>
      </c>
      <c r="Z253">
        <v>12</v>
      </c>
      <c r="AA253" s="6">
        <v>8.6330935251798566E-2</v>
      </c>
      <c r="AB253">
        <v>20</v>
      </c>
      <c r="AC253">
        <v>2</v>
      </c>
      <c r="AD253" s="6">
        <v>0.1</v>
      </c>
      <c r="AE253">
        <v>2</v>
      </c>
      <c r="AF253" s="6">
        <v>0.1</v>
      </c>
      <c r="AG253">
        <v>3</v>
      </c>
      <c r="AH253" s="6">
        <v>0.15</v>
      </c>
      <c r="AI253">
        <v>3160</v>
      </c>
      <c r="AJ253">
        <v>3586</v>
      </c>
      <c r="AK253">
        <v>226</v>
      </c>
      <c r="AL253">
        <v>31</v>
      </c>
      <c r="AM253">
        <v>37</v>
      </c>
      <c r="AN253" s="6">
        <v>0.30088495575221241</v>
      </c>
      <c r="AO253">
        <v>4142</v>
      </c>
      <c r="AP253">
        <v>1228</v>
      </c>
      <c r="AQ253" s="6">
        <v>0.29647513278609366</v>
      </c>
      <c r="AR253">
        <v>486</v>
      </c>
      <c r="AS253">
        <v>470</v>
      </c>
      <c r="AT253" s="6">
        <v>0.96707818930041156</v>
      </c>
    </row>
    <row r="254" spans="1:46" x14ac:dyDescent="0.2">
      <c r="A254" t="s">
        <v>584</v>
      </c>
      <c r="B254" t="s">
        <v>593</v>
      </c>
      <c r="C254" t="s">
        <v>594</v>
      </c>
      <c r="D254" s="13">
        <v>6604274</v>
      </c>
      <c r="E254" t="s">
        <v>53</v>
      </c>
      <c r="F254">
        <v>1805</v>
      </c>
      <c r="G254">
        <v>1805</v>
      </c>
      <c r="H254" s="6">
        <v>1</v>
      </c>
      <c r="I254" s="41">
        <v>91</v>
      </c>
      <c r="J254">
        <v>51</v>
      </c>
      <c r="K254">
        <v>114</v>
      </c>
      <c r="L254">
        <v>64</v>
      </c>
      <c r="M254">
        <v>1792</v>
      </c>
      <c r="N254">
        <v>37</v>
      </c>
      <c r="O254">
        <v>71</v>
      </c>
      <c r="P254">
        <v>149</v>
      </c>
      <c r="Q254" s="6">
        <v>2.0647321428571428E-2</v>
      </c>
      <c r="R254" s="6">
        <v>3.9620535714285712E-2</v>
      </c>
      <c r="S254" s="6">
        <v>8.3147321428571425E-2</v>
      </c>
      <c r="T254">
        <v>5522</v>
      </c>
      <c r="U254">
        <v>309</v>
      </c>
      <c r="V254">
        <v>21</v>
      </c>
      <c r="W254" s="6">
        <v>6.7961165048543687E-2</v>
      </c>
      <c r="X254">
        <v>52</v>
      </c>
      <c r="Y254" s="6">
        <v>0.16828478964401294</v>
      </c>
      <c r="Z254">
        <v>69</v>
      </c>
      <c r="AA254" s="6">
        <v>0.22330097087378642</v>
      </c>
      <c r="AB254">
        <v>283</v>
      </c>
      <c r="AC254">
        <v>31</v>
      </c>
      <c r="AD254" s="6">
        <v>0.10954063604240283</v>
      </c>
      <c r="AE254">
        <v>26</v>
      </c>
      <c r="AF254" s="6">
        <v>9.187279151943463E-2</v>
      </c>
      <c r="AG254">
        <v>55</v>
      </c>
      <c r="AH254" s="6">
        <v>0.19434628975265017</v>
      </c>
      <c r="AI254">
        <v>3840</v>
      </c>
      <c r="AJ254">
        <v>4309</v>
      </c>
      <c r="AK254">
        <v>247</v>
      </c>
      <c r="AL254">
        <v>11</v>
      </c>
      <c r="AM254">
        <v>32</v>
      </c>
      <c r="AN254" s="6">
        <v>0.17408906882591094</v>
      </c>
      <c r="AO254">
        <v>5508</v>
      </c>
      <c r="AP254">
        <v>2324</v>
      </c>
      <c r="AQ254" s="6">
        <v>0.42193173565722586</v>
      </c>
      <c r="AR254">
        <v>1528</v>
      </c>
      <c r="AS254">
        <v>1393</v>
      </c>
      <c r="AT254" s="6">
        <v>0.91164921465968585</v>
      </c>
    </row>
    <row r="255" spans="1:46" x14ac:dyDescent="0.2">
      <c r="A255" t="s">
        <v>584</v>
      </c>
      <c r="B255" t="s">
        <v>1000</v>
      </c>
      <c r="C255" t="s">
        <v>596</v>
      </c>
      <c r="D255" s="13">
        <v>6557997</v>
      </c>
      <c r="E255" t="s">
        <v>53</v>
      </c>
      <c r="F255">
        <v>393</v>
      </c>
      <c r="G255">
        <v>393</v>
      </c>
      <c r="H255" s="6">
        <v>1</v>
      </c>
      <c r="I255" s="41">
        <v>63</v>
      </c>
      <c r="J255">
        <v>26</v>
      </c>
      <c r="K255">
        <v>80</v>
      </c>
      <c r="L255">
        <v>29</v>
      </c>
      <c r="M255">
        <v>616</v>
      </c>
      <c r="N255">
        <v>68</v>
      </c>
      <c r="O255">
        <v>83</v>
      </c>
      <c r="P255">
        <v>118</v>
      </c>
      <c r="Q255" s="6">
        <v>0.11038961038961038</v>
      </c>
      <c r="R255" s="6">
        <v>0.13474025974025974</v>
      </c>
      <c r="S255" s="6">
        <v>0.19155844155844157</v>
      </c>
      <c r="T255">
        <v>2989</v>
      </c>
      <c r="U255">
        <v>112</v>
      </c>
      <c r="V255">
        <v>9</v>
      </c>
      <c r="W255" s="6">
        <v>8.0357142857142863E-2</v>
      </c>
      <c r="X255">
        <v>20</v>
      </c>
      <c r="Y255" s="6">
        <v>0.17857142857142858</v>
      </c>
      <c r="Z255">
        <v>25</v>
      </c>
      <c r="AA255" s="6">
        <v>0.22321428571428573</v>
      </c>
      <c r="AB255">
        <v>32</v>
      </c>
      <c r="AC255">
        <v>13</v>
      </c>
      <c r="AD255" s="6">
        <v>0.40625</v>
      </c>
      <c r="AE255">
        <v>5</v>
      </c>
      <c r="AF255" s="6">
        <v>0.15625</v>
      </c>
      <c r="AG255">
        <v>17</v>
      </c>
      <c r="AH255" s="6">
        <v>0.53125</v>
      </c>
      <c r="AI255">
        <v>2092</v>
      </c>
      <c r="AJ255">
        <v>2301</v>
      </c>
      <c r="AK255">
        <v>126</v>
      </c>
      <c r="AL255">
        <v>6</v>
      </c>
      <c r="AM255">
        <v>25</v>
      </c>
      <c r="AN255" s="6">
        <v>0.24603174603174602</v>
      </c>
      <c r="AO255">
        <v>2702</v>
      </c>
      <c r="AP255">
        <v>836</v>
      </c>
      <c r="AQ255" s="6">
        <v>0.30940044411547002</v>
      </c>
      <c r="AR255">
        <v>333</v>
      </c>
      <c r="AS255">
        <v>324</v>
      </c>
      <c r="AT255" s="6">
        <v>0.97297297297297303</v>
      </c>
    </row>
    <row r="256" spans="1:46" x14ac:dyDescent="0.2">
      <c r="A256" t="s">
        <v>584</v>
      </c>
      <c r="B256" t="s">
        <v>597</v>
      </c>
      <c r="C256" t="s">
        <v>598</v>
      </c>
      <c r="D256" s="13">
        <v>2949971</v>
      </c>
      <c r="E256" t="s">
        <v>53</v>
      </c>
      <c r="F256">
        <v>273</v>
      </c>
      <c r="G256">
        <v>243</v>
      </c>
      <c r="H256" s="6">
        <v>0.89010989010989006</v>
      </c>
      <c r="I256" s="41">
        <v>100</v>
      </c>
      <c r="J256">
        <v>87</v>
      </c>
      <c r="K256">
        <v>142</v>
      </c>
      <c r="L256">
        <v>103</v>
      </c>
      <c r="M256">
        <v>453</v>
      </c>
      <c r="N256">
        <v>21</v>
      </c>
      <c r="O256">
        <v>24</v>
      </c>
      <c r="P256">
        <v>42</v>
      </c>
      <c r="Q256" s="6">
        <v>4.6357615894039736E-2</v>
      </c>
      <c r="R256" s="6">
        <v>5.2980132450331126E-2</v>
      </c>
      <c r="S256" s="6">
        <v>9.2715231788079472E-2</v>
      </c>
      <c r="T256">
        <v>778</v>
      </c>
      <c r="U256">
        <v>95</v>
      </c>
      <c r="V256">
        <v>5</v>
      </c>
      <c r="W256" s="6">
        <v>5.2631578947368418E-2</v>
      </c>
      <c r="X256">
        <v>32</v>
      </c>
      <c r="Y256" s="6">
        <v>0.33684210526315789</v>
      </c>
      <c r="Z256">
        <v>34</v>
      </c>
      <c r="AA256" s="6">
        <v>0.35789473684210527</v>
      </c>
      <c r="AB256">
        <v>39</v>
      </c>
      <c r="AC256">
        <v>7</v>
      </c>
      <c r="AD256" s="6">
        <v>0.17948717948717949</v>
      </c>
      <c r="AE256">
        <v>12</v>
      </c>
      <c r="AF256" s="6">
        <v>0.30769230769230771</v>
      </c>
      <c r="AG256">
        <v>17</v>
      </c>
      <c r="AH256" s="6">
        <v>0.4358974358974359</v>
      </c>
      <c r="AI256">
        <v>485</v>
      </c>
      <c r="AJ256">
        <v>530</v>
      </c>
      <c r="AK256">
        <v>21</v>
      </c>
      <c r="AL256">
        <v>13</v>
      </c>
      <c r="AM256">
        <v>2</v>
      </c>
      <c r="AN256" s="6">
        <v>0.7142857142857143</v>
      </c>
      <c r="AO256">
        <v>691</v>
      </c>
      <c r="AP256">
        <v>474</v>
      </c>
      <c r="AQ256" s="6">
        <v>0.68596237337192478</v>
      </c>
      <c r="AR256">
        <v>238</v>
      </c>
      <c r="AS256">
        <v>221</v>
      </c>
      <c r="AT256" s="6">
        <v>0.9285714285714286</v>
      </c>
    </row>
    <row r="257" spans="1:46" x14ac:dyDescent="0.2">
      <c r="A257" t="s">
        <v>584</v>
      </c>
      <c r="B257" t="s">
        <v>599</v>
      </c>
      <c r="C257" t="s">
        <v>600</v>
      </c>
      <c r="D257" s="13">
        <v>3473553</v>
      </c>
      <c r="E257" t="s">
        <v>53</v>
      </c>
      <c r="F257">
        <v>222</v>
      </c>
      <c r="G257">
        <v>190</v>
      </c>
      <c r="H257" s="6">
        <v>0.85585585585585588</v>
      </c>
      <c r="I257" s="41">
        <v>23</v>
      </c>
      <c r="J257">
        <v>13</v>
      </c>
      <c r="K257">
        <v>65</v>
      </c>
      <c r="L257">
        <v>24</v>
      </c>
      <c r="M257">
        <v>346</v>
      </c>
      <c r="N257">
        <v>9</v>
      </c>
      <c r="O257">
        <v>15</v>
      </c>
      <c r="P257">
        <v>18</v>
      </c>
      <c r="Q257" s="6">
        <v>2.6011560693641619E-2</v>
      </c>
      <c r="R257" s="6">
        <v>4.3352601156069363E-2</v>
      </c>
      <c r="S257" s="6">
        <v>5.2023121387283239E-2</v>
      </c>
      <c r="T257">
        <v>1002</v>
      </c>
      <c r="U257">
        <v>69</v>
      </c>
      <c r="V257">
        <v>7</v>
      </c>
      <c r="W257" s="6">
        <v>0.10144927536231885</v>
      </c>
      <c r="X257">
        <v>27</v>
      </c>
      <c r="Y257" s="6">
        <v>0.39130434782608697</v>
      </c>
      <c r="Z257">
        <v>30</v>
      </c>
      <c r="AA257" s="6">
        <v>0.43478260869565216</v>
      </c>
      <c r="AB257">
        <v>14</v>
      </c>
      <c r="AC257">
        <v>1</v>
      </c>
      <c r="AD257" s="6">
        <v>7.1428571428571425E-2</v>
      </c>
      <c r="AE257">
        <v>8</v>
      </c>
      <c r="AF257" s="6">
        <v>0.5714285714285714</v>
      </c>
      <c r="AG257">
        <v>9</v>
      </c>
      <c r="AH257" s="6">
        <v>0.6428571428571429</v>
      </c>
      <c r="AI257">
        <v>693</v>
      </c>
      <c r="AJ257">
        <v>816</v>
      </c>
      <c r="AK257">
        <v>15</v>
      </c>
      <c r="AL257">
        <v>3</v>
      </c>
      <c r="AM257">
        <v>3</v>
      </c>
      <c r="AN257" s="6">
        <v>0.4</v>
      </c>
      <c r="AO257">
        <v>1004</v>
      </c>
      <c r="AP257">
        <v>231</v>
      </c>
      <c r="AQ257" s="6">
        <v>0.23007968127490039</v>
      </c>
      <c r="AR257">
        <v>498</v>
      </c>
      <c r="AS257">
        <v>463</v>
      </c>
      <c r="AT257" s="6">
        <v>0.92971887550200805</v>
      </c>
    </row>
    <row r="258" spans="1:46" x14ac:dyDescent="0.2">
      <c r="A258" t="s">
        <v>584</v>
      </c>
      <c r="B258" t="s">
        <v>601</v>
      </c>
      <c r="C258" t="s">
        <v>602</v>
      </c>
      <c r="D258" s="13">
        <v>1780503</v>
      </c>
      <c r="E258" t="s">
        <v>53</v>
      </c>
      <c r="F258">
        <v>221</v>
      </c>
      <c r="G258">
        <v>221</v>
      </c>
      <c r="H258" s="6">
        <v>1</v>
      </c>
      <c r="I258" s="41">
        <v>105</v>
      </c>
      <c r="J258">
        <v>49</v>
      </c>
      <c r="K258">
        <v>146</v>
      </c>
      <c r="L258">
        <v>85</v>
      </c>
      <c r="M258">
        <v>369</v>
      </c>
      <c r="N258">
        <v>10</v>
      </c>
      <c r="O258">
        <v>13</v>
      </c>
      <c r="P258">
        <v>29</v>
      </c>
      <c r="Q258" s="6">
        <v>2.7100271002710029E-2</v>
      </c>
      <c r="R258" s="6">
        <v>3.5230352303523033E-2</v>
      </c>
      <c r="S258" s="6">
        <v>7.8590785907859076E-2</v>
      </c>
      <c r="T258">
        <v>968</v>
      </c>
      <c r="U258">
        <v>65</v>
      </c>
      <c r="V258">
        <v>3</v>
      </c>
      <c r="W258" s="6">
        <v>4.6153846153846156E-2</v>
      </c>
      <c r="X258">
        <v>9</v>
      </c>
      <c r="Y258" s="6">
        <v>0.13846153846153847</v>
      </c>
      <c r="Z258">
        <v>12</v>
      </c>
      <c r="AA258" s="6">
        <v>0.18461538461538463</v>
      </c>
      <c r="AB258">
        <v>15</v>
      </c>
      <c r="AC258">
        <v>6</v>
      </c>
      <c r="AD258" s="6">
        <v>0.4</v>
      </c>
      <c r="AE258">
        <v>2</v>
      </c>
      <c r="AF258" s="6">
        <v>0.13333333333333333</v>
      </c>
      <c r="AG258">
        <v>7</v>
      </c>
      <c r="AH258" s="6">
        <v>0.46666666666666667</v>
      </c>
      <c r="AI258">
        <v>652</v>
      </c>
      <c r="AJ258">
        <v>677</v>
      </c>
      <c r="AK258">
        <v>666</v>
      </c>
      <c r="AL258">
        <v>12</v>
      </c>
      <c r="AM258">
        <v>16</v>
      </c>
      <c r="AN258" s="6">
        <v>4.2042042042042045E-2</v>
      </c>
      <c r="AO258">
        <v>949</v>
      </c>
      <c r="AP258">
        <v>364</v>
      </c>
      <c r="AQ258" s="6">
        <v>0.38356164383561642</v>
      </c>
      <c r="AR258">
        <v>276</v>
      </c>
      <c r="AS258">
        <v>265</v>
      </c>
      <c r="AT258" s="6">
        <v>0.96014492753623193</v>
      </c>
    </row>
    <row r="259" spans="1:46" x14ac:dyDescent="0.2">
      <c r="A259" t="s">
        <v>584</v>
      </c>
      <c r="B259" t="s">
        <v>603</v>
      </c>
      <c r="C259" t="s">
        <v>604</v>
      </c>
      <c r="D259" s="13">
        <v>566500</v>
      </c>
      <c r="E259" t="s">
        <v>53</v>
      </c>
      <c r="F259">
        <v>50</v>
      </c>
      <c r="G259">
        <v>13</v>
      </c>
      <c r="H259" s="6">
        <v>0.26</v>
      </c>
      <c r="I259" s="41">
        <v>18</v>
      </c>
      <c r="J259">
        <v>19</v>
      </c>
      <c r="K259">
        <v>54</v>
      </c>
      <c r="L259">
        <v>21</v>
      </c>
      <c r="M259">
        <v>196</v>
      </c>
      <c r="N259">
        <v>1</v>
      </c>
      <c r="O259">
        <v>3</v>
      </c>
      <c r="P259">
        <v>3</v>
      </c>
      <c r="Q259" s="6">
        <v>5.1020408163265302E-3</v>
      </c>
      <c r="R259" s="6">
        <v>1.5306122448979591E-2</v>
      </c>
      <c r="S259" s="6">
        <v>1.5306122448979591E-2</v>
      </c>
      <c r="T259">
        <v>121</v>
      </c>
      <c r="U259">
        <v>21</v>
      </c>
      <c r="V259">
        <v>1</v>
      </c>
      <c r="W259" s="6">
        <v>4.7619047619047616E-2</v>
      </c>
      <c r="X259">
        <v>2</v>
      </c>
      <c r="Y259" s="6">
        <v>9.5238095238095233E-2</v>
      </c>
      <c r="Z259">
        <v>3</v>
      </c>
      <c r="AA259" s="6">
        <v>0.14285714285714285</v>
      </c>
      <c r="AB259">
        <v>15</v>
      </c>
      <c r="AC259">
        <v>0</v>
      </c>
      <c r="AD259" s="6">
        <v>0</v>
      </c>
      <c r="AE259">
        <v>1</v>
      </c>
      <c r="AF259" s="6">
        <v>6.6666666666666666E-2</v>
      </c>
      <c r="AG259">
        <v>1</v>
      </c>
      <c r="AH259" s="6">
        <v>6.6666666666666666E-2</v>
      </c>
      <c r="AI259">
        <v>97</v>
      </c>
      <c r="AJ259">
        <v>112</v>
      </c>
      <c r="AK259">
        <v>113</v>
      </c>
      <c r="AL259">
        <v>1</v>
      </c>
      <c r="AM259">
        <v>11</v>
      </c>
      <c r="AN259" s="6">
        <v>0.10619469026548672</v>
      </c>
      <c r="AO259">
        <v>102</v>
      </c>
      <c r="AP259">
        <v>61</v>
      </c>
      <c r="AQ259" s="6">
        <v>0.59803921568627449</v>
      </c>
      <c r="AR259">
        <v>120</v>
      </c>
      <c r="AS259">
        <v>106</v>
      </c>
      <c r="AT259" s="6">
        <v>0.8833333333333333</v>
      </c>
    </row>
    <row r="260" spans="1:46" x14ac:dyDescent="0.2">
      <c r="A260" t="s">
        <v>584</v>
      </c>
      <c r="B260" t="s">
        <v>605</v>
      </c>
      <c r="C260" t="s">
        <v>606</v>
      </c>
      <c r="D260" s="13">
        <v>4090373</v>
      </c>
      <c r="E260" t="s">
        <v>53</v>
      </c>
      <c r="F260">
        <v>350</v>
      </c>
      <c r="G260">
        <v>285</v>
      </c>
      <c r="H260" s="6">
        <v>0.81428571428571428</v>
      </c>
      <c r="I260" s="41">
        <v>125</v>
      </c>
      <c r="J260">
        <v>56</v>
      </c>
      <c r="K260">
        <v>130</v>
      </c>
      <c r="L260">
        <v>59</v>
      </c>
      <c r="M260">
        <v>651</v>
      </c>
      <c r="N260">
        <v>2</v>
      </c>
      <c r="O260">
        <v>6</v>
      </c>
      <c r="P260">
        <v>35</v>
      </c>
      <c r="Q260" s="6">
        <v>3.0721966205837174E-3</v>
      </c>
      <c r="R260" s="6">
        <v>9.2165898617511521E-3</v>
      </c>
      <c r="S260" s="6">
        <v>5.3763440860215055E-2</v>
      </c>
      <c r="T260">
        <v>1135</v>
      </c>
      <c r="U260">
        <v>162</v>
      </c>
      <c r="V260">
        <v>6</v>
      </c>
      <c r="W260" s="6">
        <v>3.7037037037037035E-2</v>
      </c>
      <c r="X260">
        <v>28</v>
      </c>
      <c r="Y260" s="6">
        <v>0.1728395061728395</v>
      </c>
      <c r="Z260">
        <v>34</v>
      </c>
      <c r="AA260" s="6">
        <v>0.20987654320987653</v>
      </c>
      <c r="AB260">
        <v>16</v>
      </c>
      <c r="AC260">
        <v>2</v>
      </c>
      <c r="AD260" s="6">
        <v>0.125</v>
      </c>
      <c r="AE260">
        <v>6</v>
      </c>
      <c r="AF260" s="6">
        <v>0.375</v>
      </c>
      <c r="AG260">
        <v>8</v>
      </c>
      <c r="AH260" s="6">
        <v>0.5</v>
      </c>
      <c r="AI260">
        <v>807</v>
      </c>
      <c r="AJ260">
        <v>1124</v>
      </c>
      <c r="AK260">
        <v>415</v>
      </c>
      <c r="AL260">
        <v>8</v>
      </c>
      <c r="AM260">
        <v>7</v>
      </c>
      <c r="AN260" s="6">
        <v>3.614457831325301E-2</v>
      </c>
      <c r="AO260">
        <v>1432</v>
      </c>
      <c r="AP260">
        <v>1006</v>
      </c>
      <c r="AQ260" s="6">
        <v>0.70251396648044695</v>
      </c>
      <c r="AR260">
        <v>605</v>
      </c>
      <c r="AS260">
        <v>578</v>
      </c>
      <c r="AT260" s="6">
        <v>0.9553719008264463</v>
      </c>
    </row>
    <row r="261" spans="1:46" x14ac:dyDescent="0.2">
      <c r="A261" t="s">
        <v>584</v>
      </c>
      <c r="B261" t="s">
        <v>607</v>
      </c>
      <c r="C261" t="s">
        <v>608</v>
      </c>
      <c r="D261" s="13">
        <v>139618</v>
      </c>
      <c r="E261" t="s">
        <v>53</v>
      </c>
      <c r="F261">
        <v>0</v>
      </c>
      <c r="G261">
        <v>0</v>
      </c>
      <c r="H261" s="6" t="s">
        <v>531</v>
      </c>
      <c r="I261" s="41">
        <v>98</v>
      </c>
      <c r="J261">
        <v>90</v>
      </c>
      <c r="K261">
        <v>486</v>
      </c>
      <c r="L261">
        <v>220</v>
      </c>
      <c r="M261">
        <v>31</v>
      </c>
      <c r="N261">
        <v>0</v>
      </c>
      <c r="O261">
        <v>0</v>
      </c>
      <c r="P261">
        <v>0</v>
      </c>
      <c r="Q261" s="6">
        <v>0</v>
      </c>
      <c r="R261" s="6">
        <v>0</v>
      </c>
      <c r="S261" s="6">
        <v>0</v>
      </c>
      <c r="T261">
        <v>43</v>
      </c>
      <c r="U261">
        <v>6</v>
      </c>
      <c r="V261">
        <v>0</v>
      </c>
      <c r="W261" s="6">
        <v>0</v>
      </c>
      <c r="X261">
        <v>0</v>
      </c>
      <c r="Y261" s="6">
        <v>0</v>
      </c>
      <c r="Z261">
        <v>0</v>
      </c>
      <c r="AA261" s="6">
        <v>0</v>
      </c>
      <c r="AB261">
        <v>14</v>
      </c>
      <c r="AC261">
        <v>1</v>
      </c>
      <c r="AD261" s="6">
        <v>7.1428571428571425E-2</v>
      </c>
      <c r="AE261">
        <v>1</v>
      </c>
      <c r="AF261" s="6">
        <v>7.1428571428571425E-2</v>
      </c>
      <c r="AG261">
        <v>1</v>
      </c>
      <c r="AH261" s="6">
        <v>7.1428571428571425E-2</v>
      </c>
      <c r="AI261">
        <v>7</v>
      </c>
      <c r="AJ261">
        <v>12</v>
      </c>
      <c r="AK261">
        <v>12</v>
      </c>
      <c r="AL261">
        <v>0</v>
      </c>
      <c r="AM261">
        <v>1</v>
      </c>
      <c r="AN261" s="6">
        <v>8.3333333333333329E-2</v>
      </c>
      <c r="AO261">
        <v>40</v>
      </c>
      <c r="AP261">
        <v>20</v>
      </c>
      <c r="AQ261" s="6">
        <v>0.5</v>
      </c>
      <c r="AR261">
        <v>63</v>
      </c>
      <c r="AS261">
        <v>63</v>
      </c>
      <c r="AT261" s="6">
        <v>1</v>
      </c>
    </row>
    <row r="262" spans="1:46" x14ac:dyDescent="0.2">
      <c r="A262" t="s">
        <v>584</v>
      </c>
      <c r="B262" t="s">
        <v>609</v>
      </c>
      <c r="C262" t="s">
        <v>610</v>
      </c>
      <c r="D262" s="13">
        <v>416211</v>
      </c>
      <c r="E262" t="s">
        <v>53</v>
      </c>
      <c r="F262">
        <v>268</v>
      </c>
      <c r="G262">
        <v>209</v>
      </c>
      <c r="H262" s="6">
        <v>0.77985074626865669</v>
      </c>
      <c r="I262" s="41">
        <v>81</v>
      </c>
      <c r="J262">
        <v>40</v>
      </c>
      <c r="K262">
        <v>212</v>
      </c>
      <c r="L262">
        <v>138</v>
      </c>
      <c r="M262">
        <v>321</v>
      </c>
      <c r="N262">
        <v>1</v>
      </c>
      <c r="O262">
        <v>4</v>
      </c>
      <c r="P262">
        <v>12</v>
      </c>
      <c r="Q262" s="6">
        <v>3.1152647975077881E-3</v>
      </c>
      <c r="R262" s="6">
        <v>1.2461059190031152E-2</v>
      </c>
      <c r="S262" s="6">
        <v>3.7383177570093455E-2</v>
      </c>
      <c r="T262">
        <v>388</v>
      </c>
      <c r="U262">
        <v>9</v>
      </c>
      <c r="V262">
        <v>0</v>
      </c>
      <c r="W262" s="6">
        <v>0</v>
      </c>
      <c r="X262">
        <v>0</v>
      </c>
      <c r="Y262" s="6">
        <v>0</v>
      </c>
      <c r="Z262">
        <v>0</v>
      </c>
      <c r="AA262" s="6">
        <v>0</v>
      </c>
      <c r="AB262">
        <v>16</v>
      </c>
      <c r="AC262">
        <v>1</v>
      </c>
      <c r="AD262" s="6">
        <v>6.25E-2</v>
      </c>
      <c r="AE262">
        <v>2</v>
      </c>
      <c r="AF262" s="6">
        <v>0.125</v>
      </c>
      <c r="AG262">
        <v>3</v>
      </c>
      <c r="AH262" s="6">
        <v>0.1875</v>
      </c>
      <c r="AI262">
        <v>235</v>
      </c>
      <c r="AJ262">
        <v>277</v>
      </c>
      <c r="AK262">
        <v>13</v>
      </c>
      <c r="AL262">
        <v>5</v>
      </c>
      <c r="AM262">
        <v>1</v>
      </c>
      <c r="AN262" s="6">
        <v>0.46153846153846156</v>
      </c>
      <c r="AO262">
        <v>364</v>
      </c>
      <c r="AP262">
        <v>242</v>
      </c>
      <c r="AQ262" s="6">
        <v>0.6648351648351648</v>
      </c>
      <c r="AR262">
        <v>111</v>
      </c>
      <c r="AS262">
        <v>106</v>
      </c>
      <c r="AT262" s="6">
        <v>0.95495495495495497</v>
      </c>
    </row>
    <row r="263" spans="1:46" x14ac:dyDescent="0.2">
      <c r="A263" t="s">
        <v>584</v>
      </c>
      <c r="B263" t="s">
        <v>611</v>
      </c>
      <c r="C263" t="s">
        <v>612</v>
      </c>
      <c r="D263" s="13">
        <v>3837859</v>
      </c>
      <c r="E263" t="s">
        <v>53</v>
      </c>
      <c r="F263">
        <v>373</v>
      </c>
      <c r="G263">
        <v>373</v>
      </c>
      <c r="H263" s="6">
        <v>1</v>
      </c>
      <c r="I263" s="41">
        <v>45</v>
      </c>
      <c r="J263">
        <v>21</v>
      </c>
      <c r="K263">
        <v>63</v>
      </c>
      <c r="L263">
        <v>29</v>
      </c>
      <c r="M263">
        <v>1448</v>
      </c>
      <c r="N263">
        <v>46</v>
      </c>
      <c r="O263">
        <v>93</v>
      </c>
      <c r="P263">
        <v>155</v>
      </c>
      <c r="Q263" s="6">
        <v>3.1767955801104975E-2</v>
      </c>
      <c r="R263" s="6">
        <v>6.4226519337016577E-2</v>
      </c>
      <c r="S263" s="6">
        <v>0.10704419889502763</v>
      </c>
      <c r="T263">
        <v>2161</v>
      </c>
      <c r="U263">
        <v>138</v>
      </c>
      <c r="V263">
        <v>3</v>
      </c>
      <c r="W263" s="6">
        <v>2.1739130434782608E-2</v>
      </c>
      <c r="X263">
        <v>36</v>
      </c>
      <c r="Y263" s="6">
        <v>0.2608695652173913</v>
      </c>
      <c r="Z263">
        <v>39</v>
      </c>
      <c r="AA263" s="6">
        <v>0.28260869565217389</v>
      </c>
      <c r="AB263">
        <v>43</v>
      </c>
      <c r="AC263">
        <v>5</v>
      </c>
      <c r="AD263" s="6">
        <v>0.11627906976744186</v>
      </c>
      <c r="AE263">
        <v>14</v>
      </c>
      <c r="AF263" s="6">
        <v>0.32558139534883723</v>
      </c>
      <c r="AG263">
        <v>18</v>
      </c>
      <c r="AH263" s="6">
        <v>0.41860465116279072</v>
      </c>
      <c r="AI263">
        <v>1384</v>
      </c>
      <c r="AJ263">
        <v>1563</v>
      </c>
      <c r="AK263">
        <v>61</v>
      </c>
      <c r="AL263">
        <v>8</v>
      </c>
      <c r="AM263">
        <v>32</v>
      </c>
      <c r="AN263" s="6">
        <v>0.65573770491803274</v>
      </c>
      <c r="AO263">
        <v>2460</v>
      </c>
      <c r="AP263">
        <v>922</v>
      </c>
      <c r="AQ263" s="6">
        <v>0.37479674796747969</v>
      </c>
      <c r="AR263">
        <v>676</v>
      </c>
      <c r="AS263">
        <v>613</v>
      </c>
      <c r="AT263" s="6">
        <v>0.90680473372781067</v>
      </c>
    </row>
    <row r="264" spans="1:46" x14ac:dyDescent="0.2">
      <c r="A264" t="s">
        <v>584</v>
      </c>
      <c r="B264" t="s">
        <v>613</v>
      </c>
      <c r="C264" t="s">
        <v>614</v>
      </c>
      <c r="D264" s="13">
        <v>4598725</v>
      </c>
      <c r="E264" t="s">
        <v>53</v>
      </c>
      <c r="F264">
        <v>344</v>
      </c>
      <c r="G264">
        <v>344</v>
      </c>
      <c r="H264" s="6">
        <v>1</v>
      </c>
      <c r="I264" s="41">
        <v>91</v>
      </c>
      <c r="J264">
        <v>44</v>
      </c>
      <c r="K264">
        <v>121</v>
      </c>
      <c r="L264">
        <v>57</v>
      </c>
      <c r="M264">
        <v>741</v>
      </c>
      <c r="N264">
        <v>24</v>
      </c>
      <c r="O264">
        <v>36</v>
      </c>
      <c r="P264">
        <v>67</v>
      </c>
      <c r="Q264" s="6">
        <v>3.2388663967611336E-2</v>
      </c>
      <c r="R264" s="6">
        <v>4.8582995951417005E-2</v>
      </c>
      <c r="S264" s="6">
        <v>9.041835357624832E-2</v>
      </c>
      <c r="T264">
        <v>1235</v>
      </c>
      <c r="U264">
        <v>177</v>
      </c>
      <c r="V264">
        <v>11</v>
      </c>
      <c r="W264" s="6">
        <v>6.2146892655367235E-2</v>
      </c>
      <c r="X264">
        <v>94</v>
      </c>
      <c r="Y264" s="6">
        <v>0.53107344632768361</v>
      </c>
      <c r="Z264">
        <v>100</v>
      </c>
      <c r="AA264" s="6">
        <v>0.56497175141242939</v>
      </c>
      <c r="AB264">
        <v>31</v>
      </c>
      <c r="AC264">
        <v>1</v>
      </c>
      <c r="AD264" s="6">
        <v>3.2258064516129031E-2</v>
      </c>
      <c r="AE264">
        <v>16</v>
      </c>
      <c r="AF264" s="6">
        <v>0.5161290322580645</v>
      </c>
      <c r="AG264">
        <v>16</v>
      </c>
      <c r="AH264" s="6">
        <v>0.5161290322580645</v>
      </c>
      <c r="AI264">
        <v>797</v>
      </c>
      <c r="AJ264">
        <v>1203</v>
      </c>
      <c r="AK264">
        <v>121</v>
      </c>
      <c r="AL264">
        <v>29</v>
      </c>
      <c r="AM264">
        <v>44</v>
      </c>
      <c r="AN264" s="6">
        <v>0.60330578512396693</v>
      </c>
      <c r="AO264">
        <v>1442</v>
      </c>
      <c r="AP264">
        <v>824</v>
      </c>
      <c r="AQ264" s="6">
        <v>0.5714285714285714</v>
      </c>
      <c r="AR264">
        <v>626</v>
      </c>
      <c r="AS264">
        <v>615</v>
      </c>
      <c r="AT264" s="6">
        <v>0.98242811501597449</v>
      </c>
    </row>
    <row r="265" spans="1:46" x14ac:dyDescent="0.2">
      <c r="A265" t="s">
        <v>584</v>
      </c>
      <c r="B265" t="s">
        <v>615</v>
      </c>
      <c r="C265" t="s">
        <v>616</v>
      </c>
      <c r="D265" s="13">
        <v>1224785</v>
      </c>
      <c r="E265" t="s">
        <v>53</v>
      </c>
      <c r="F265">
        <v>177</v>
      </c>
      <c r="G265">
        <v>168</v>
      </c>
      <c r="H265" s="6">
        <v>0.94915254237288138</v>
      </c>
      <c r="I265" s="41">
        <v>40</v>
      </c>
      <c r="J265">
        <v>5</v>
      </c>
      <c r="K265">
        <v>77</v>
      </c>
      <c r="L265">
        <v>11</v>
      </c>
      <c r="M265">
        <v>457</v>
      </c>
      <c r="N265">
        <v>26</v>
      </c>
      <c r="O265">
        <v>41</v>
      </c>
      <c r="P265">
        <v>55</v>
      </c>
      <c r="Q265" s="6">
        <v>5.689277899343545E-2</v>
      </c>
      <c r="R265" s="6">
        <v>8.9715536105032828E-2</v>
      </c>
      <c r="S265" s="6">
        <v>0.12035010940919037</v>
      </c>
      <c r="T265">
        <v>1120</v>
      </c>
      <c r="U265">
        <v>29</v>
      </c>
      <c r="V265">
        <v>1</v>
      </c>
      <c r="W265" s="6">
        <v>3.4482758620689655E-2</v>
      </c>
      <c r="X265">
        <v>1</v>
      </c>
      <c r="Y265" s="6">
        <v>3.4482758620689655E-2</v>
      </c>
      <c r="Z265">
        <v>2</v>
      </c>
      <c r="AA265" s="6">
        <v>6.8965517241379309E-2</v>
      </c>
      <c r="AB265">
        <v>35</v>
      </c>
      <c r="AC265">
        <v>7</v>
      </c>
      <c r="AD265" s="6">
        <v>0.2</v>
      </c>
      <c r="AE265">
        <v>3</v>
      </c>
      <c r="AF265" s="6">
        <v>8.5714285714285715E-2</v>
      </c>
      <c r="AG265">
        <v>10</v>
      </c>
      <c r="AH265" s="6">
        <v>0.2857142857142857</v>
      </c>
      <c r="AI265">
        <v>879</v>
      </c>
      <c r="AJ265">
        <v>1064</v>
      </c>
      <c r="AK265">
        <v>8</v>
      </c>
      <c r="AL265">
        <v>2</v>
      </c>
      <c r="AM265">
        <v>2</v>
      </c>
      <c r="AN265" s="6">
        <v>0.5</v>
      </c>
      <c r="AO265">
        <v>1112</v>
      </c>
      <c r="AP265">
        <v>393</v>
      </c>
      <c r="AQ265" s="6">
        <v>0.35341726618705038</v>
      </c>
      <c r="AR265">
        <v>87</v>
      </c>
      <c r="AS265">
        <v>84</v>
      </c>
      <c r="AT265" s="6">
        <v>0.96551724137931039</v>
      </c>
    </row>
    <row r="266" spans="1:46" x14ac:dyDescent="0.2">
      <c r="A266" t="s">
        <v>617</v>
      </c>
      <c r="B266" t="s">
        <v>618</v>
      </c>
      <c r="C266" t="s">
        <v>619</v>
      </c>
      <c r="D266" s="13">
        <v>5794442</v>
      </c>
      <c r="E266" t="s">
        <v>90</v>
      </c>
      <c r="F266">
        <v>686</v>
      </c>
      <c r="G266">
        <v>450</v>
      </c>
      <c r="H266" s="6">
        <v>0.6559766763848397</v>
      </c>
      <c r="I266" s="41">
        <v>37</v>
      </c>
      <c r="J266">
        <v>19</v>
      </c>
      <c r="K266">
        <v>73</v>
      </c>
      <c r="L266">
        <v>28</v>
      </c>
      <c r="M266">
        <v>1682</v>
      </c>
      <c r="N266">
        <v>138</v>
      </c>
      <c r="O266">
        <v>219</v>
      </c>
      <c r="P266">
        <v>294</v>
      </c>
      <c r="Q266" s="6">
        <v>8.2045184304399527E-2</v>
      </c>
      <c r="R266" s="6">
        <v>0.13020214030915578</v>
      </c>
      <c r="S266" s="6">
        <v>0.17479191438763378</v>
      </c>
      <c r="T266">
        <v>3027</v>
      </c>
      <c r="U266">
        <v>268</v>
      </c>
      <c r="V266">
        <v>16</v>
      </c>
      <c r="W266" s="6">
        <v>5.9701492537313432E-2</v>
      </c>
      <c r="X266">
        <v>65</v>
      </c>
      <c r="Y266" s="6">
        <v>0.24253731343283583</v>
      </c>
      <c r="Z266">
        <v>77</v>
      </c>
      <c r="AA266" s="6">
        <v>0.28731343283582089</v>
      </c>
      <c r="AB266">
        <v>229</v>
      </c>
      <c r="AC266">
        <v>33</v>
      </c>
      <c r="AD266" s="6">
        <v>0.14410480349344978</v>
      </c>
      <c r="AE266">
        <v>80</v>
      </c>
      <c r="AF266" s="6">
        <v>0.34934497816593885</v>
      </c>
      <c r="AG266">
        <v>107</v>
      </c>
      <c r="AH266" s="6">
        <v>0.46724890829694321</v>
      </c>
      <c r="AI266">
        <v>2096</v>
      </c>
      <c r="AJ266">
        <v>2798</v>
      </c>
      <c r="AK266">
        <v>284</v>
      </c>
      <c r="AL266">
        <v>128</v>
      </c>
      <c r="AM266">
        <v>28</v>
      </c>
      <c r="AN266" s="6">
        <v>0.54929577464788737</v>
      </c>
      <c r="AO266">
        <v>3217</v>
      </c>
      <c r="AP266">
        <v>1139</v>
      </c>
      <c r="AQ266" s="6">
        <v>0.35405657444824373</v>
      </c>
      <c r="AR266">
        <v>1176</v>
      </c>
      <c r="AS266">
        <v>1108</v>
      </c>
      <c r="AT266" s="6">
        <v>0.94217687074829937</v>
      </c>
    </row>
    <row r="267" spans="1:46" x14ac:dyDescent="0.2">
      <c r="A267" t="s">
        <v>617</v>
      </c>
      <c r="B267" t="s">
        <v>620</v>
      </c>
      <c r="C267" t="s">
        <v>621</v>
      </c>
      <c r="D267" s="13">
        <v>4963571</v>
      </c>
      <c r="E267" t="s">
        <v>56</v>
      </c>
      <c r="F267">
        <v>556</v>
      </c>
      <c r="G267">
        <v>351</v>
      </c>
      <c r="H267" s="6">
        <v>0.63129496402877694</v>
      </c>
      <c r="I267" s="41">
        <v>39</v>
      </c>
      <c r="J267">
        <v>23</v>
      </c>
      <c r="K267">
        <v>73</v>
      </c>
      <c r="L267">
        <v>27</v>
      </c>
      <c r="M267">
        <v>1307</v>
      </c>
      <c r="N267">
        <v>101</v>
      </c>
      <c r="O267">
        <v>146</v>
      </c>
      <c r="P267">
        <v>204</v>
      </c>
      <c r="Q267" s="6">
        <v>7.7276205049732205E-2</v>
      </c>
      <c r="R267" s="6">
        <v>0.11170619739862279</v>
      </c>
      <c r="S267" s="6">
        <v>0.15608263198163733</v>
      </c>
      <c r="T267">
        <v>1751</v>
      </c>
      <c r="U267">
        <v>331</v>
      </c>
      <c r="V267">
        <v>19</v>
      </c>
      <c r="W267" s="6">
        <v>5.7401812688821753E-2</v>
      </c>
      <c r="X267">
        <v>86</v>
      </c>
      <c r="Y267" s="6">
        <v>0.25981873111782477</v>
      </c>
      <c r="Z267">
        <v>98</v>
      </c>
      <c r="AA267" s="6">
        <v>0.29607250755287007</v>
      </c>
      <c r="AB267">
        <v>228</v>
      </c>
      <c r="AC267">
        <v>40</v>
      </c>
      <c r="AD267" s="6">
        <v>0.17543859649122806</v>
      </c>
      <c r="AE267">
        <v>75</v>
      </c>
      <c r="AF267" s="6">
        <v>0.32894736842105265</v>
      </c>
      <c r="AG267">
        <v>105</v>
      </c>
      <c r="AH267" s="6">
        <v>0.46052631578947367</v>
      </c>
      <c r="AI267">
        <v>1294</v>
      </c>
      <c r="AJ267">
        <v>1684</v>
      </c>
      <c r="AK267">
        <v>29</v>
      </c>
      <c r="AL267">
        <v>17</v>
      </c>
      <c r="AM267">
        <v>1</v>
      </c>
      <c r="AN267" s="6">
        <v>0.62068965517241381</v>
      </c>
      <c r="AO267">
        <v>1734</v>
      </c>
      <c r="AP267">
        <v>746</v>
      </c>
      <c r="AQ267" s="6">
        <v>0.43021914648212228</v>
      </c>
      <c r="AR267">
        <v>851</v>
      </c>
      <c r="AS267">
        <v>803</v>
      </c>
      <c r="AT267" s="6">
        <v>0.94359576968272618</v>
      </c>
    </row>
    <row r="268" spans="1:46" x14ac:dyDescent="0.2">
      <c r="A268" t="s">
        <v>622</v>
      </c>
      <c r="B268" t="s">
        <v>623</v>
      </c>
      <c r="C268" t="s">
        <v>624</v>
      </c>
      <c r="D268" s="13">
        <v>13484302</v>
      </c>
      <c r="E268" t="s">
        <v>90</v>
      </c>
      <c r="F268">
        <v>2325</v>
      </c>
      <c r="G268">
        <v>2139</v>
      </c>
      <c r="H268" s="6">
        <v>0.92</v>
      </c>
      <c r="I268" s="41">
        <v>46</v>
      </c>
      <c r="J268">
        <v>9</v>
      </c>
      <c r="K268">
        <v>76</v>
      </c>
      <c r="L268">
        <v>16</v>
      </c>
      <c r="M268">
        <v>3291</v>
      </c>
      <c r="N268">
        <v>339</v>
      </c>
      <c r="O268">
        <v>539</v>
      </c>
      <c r="P268">
        <v>739</v>
      </c>
      <c r="Q268" s="6">
        <v>0.10300820419325434</v>
      </c>
      <c r="R268" s="6">
        <v>0.16378000607718018</v>
      </c>
      <c r="S268" s="6">
        <v>0.22455180796110605</v>
      </c>
      <c r="T268">
        <v>9668</v>
      </c>
      <c r="U268">
        <v>502</v>
      </c>
      <c r="V268">
        <v>9</v>
      </c>
      <c r="W268" s="6">
        <v>1.7928286852589643E-2</v>
      </c>
      <c r="X268">
        <v>130</v>
      </c>
      <c r="Y268" s="6">
        <v>0.25896414342629481</v>
      </c>
      <c r="Z268">
        <v>137</v>
      </c>
      <c r="AA268" s="6">
        <v>0.27290836653386452</v>
      </c>
      <c r="AB268">
        <v>825</v>
      </c>
      <c r="AC268">
        <v>150</v>
      </c>
      <c r="AD268" s="6">
        <v>0.18181818181818182</v>
      </c>
      <c r="AE268">
        <v>104</v>
      </c>
      <c r="AF268" s="6">
        <v>0.12606060606060607</v>
      </c>
      <c r="AG268">
        <v>246</v>
      </c>
      <c r="AH268" s="6">
        <v>0.29818181818181816</v>
      </c>
      <c r="AI268">
        <v>6365</v>
      </c>
      <c r="AJ268">
        <v>7464</v>
      </c>
      <c r="AK268">
        <v>237</v>
      </c>
      <c r="AL268">
        <v>13</v>
      </c>
      <c r="AM268">
        <v>40</v>
      </c>
      <c r="AN268" s="6">
        <v>0.22362869198312235</v>
      </c>
      <c r="AO268">
        <v>9134</v>
      </c>
      <c r="AP268">
        <v>3362</v>
      </c>
      <c r="AQ268" s="6">
        <v>0.36807532296912632</v>
      </c>
      <c r="AR268">
        <v>1102</v>
      </c>
      <c r="AS268">
        <v>995</v>
      </c>
      <c r="AT268" s="6">
        <v>0.9029038112522686</v>
      </c>
    </row>
    <row r="269" spans="1:46" x14ac:dyDescent="0.2">
      <c r="A269" t="s">
        <v>622</v>
      </c>
      <c r="B269" t="s">
        <v>1001</v>
      </c>
      <c r="C269" t="s">
        <v>626</v>
      </c>
      <c r="D269" s="13">
        <v>1703062</v>
      </c>
      <c r="E269" t="s">
        <v>53</v>
      </c>
      <c r="F269">
        <v>844</v>
      </c>
      <c r="G269">
        <v>586</v>
      </c>
      <c r="H269" s="6">
        <v>0.69431279620853081</v>
      </c>
      <c r="I269" s="41">
        <v>46</v>
      </c>
      <c r="J269">
        <v>30</v>
      </c>
      <c r="K269">
        <v>79</v>
      </c>
      <c r="L269">
        <v>41</v>
      </c>
      <c r="M269">
        <v>1513</v>
      </c>
      <c r="N269">
        <v>359</v>
      </c>
      <c r="O269">
        <v>466</v>
      </c>
      <c r="P269">
        <v>546</v>
      </c>
      <c r="Q269" s="6">
        <v>0.23727693324520818</v>
      </c>
      <c r="R269" s="6">
        <v>0.30799735624586916</v>
      </c>
      <c r="S269" s="6">
        <v>0.36087243886318571</v>
      </c>
      <c r="T269">
        <v>2973</v>
      </c>
      <c r="U269">
        <v>105</v>
      </c>
      <c r="V269">
        <v>0</v>
      </c>
      <c r="W269" s="6">
        <v>0</v>
      </c>
      <c r="X269">
        <v>4</v>
      </c>
      <c r="Y269" s="6">
        <v>3.8095238095238099E-2</v>
      </c>
      <c r="Z269">
        <v>4</v>
      </c>
      <c r="AA269" s="6">
        <v>3.8095238095238099E-2</v>
      </c>
      <c r="AB269">
        <v>39</v>
      </c>
      <c r="AC269">
        <v>2</v>
      </c>
      <c r="AD269" s="6">
        <v>5.128205128205128E-2</v>
      </c>
      <c r="AE269">
        <v>9</v>
      </c>
      <c r="AF269" s="6">
        <v>0.23076923076923078</v>
      </c>
      <c r="AG269">
        <v>11</v>
      </c>
      <c r="AH269" s="6">
        <v>0.28205128205128205</v>
      </c>
      <c r="AI269">
        <v>1824</v>
      </c>
      <c r="AJ269">
        <v>2179</v>
      </c>
      <c r="AK269">
        <v>912</v>
      </c>
      <c r="AL269">
        <v>15</v>
      </c>
      <c r="AM269">
        <v>167</v>
      </c>
      <c r="AN269" s="6">
        <v>0.19956140350877194</v>
      </c>
      <c r="AO269">
        <v>2775</v>
      </c>
      <c r="AP269">
        <v>1148</v>
      </c>
      <c r="AQ269" s="6">
        <v>0.41369369369369369</v>
      </c>
      <c r="AR269">
        <v>503</v>
      </c>
      <c r="AS269">
        <v>457</v>
      </c>
      <c r="AT269" s="6">
        <v>0.90854870775347918</v>
      </c>
    </row>
    <row r="270" spans="1:46" x14ac:dyDescent="0.2">
      <c r="A270" t="s">
        <v>622</v>
      </c>
      <c r="B270" t="s">
        <v>627</v>
      </c>
      <c r="C270" t="s">
        <v>628</v>
      </c>
      <c r="D270" s="13">
        <v>574995</v>
      </c>
      <c r="E270" t="s">
        <v>56</v>
      </c>
      <c r="F270">
        <v>133</v>
      </c>
      <c r="G270">
        <v>133</v>
      </c>
      <c r="H270" s="6">
        <v>1</v>
      </c>
      <c r="I270" s="41">
        <v>35</v>
      </c>
      <c r="J270">
        <v>25</v>
      </c>
      <c r="K270">
        <v>120</v>
      </c>
      <c r="L270">
        <v>35</v>
      </c>
      <c r="M270">
        <v>281</v>
      </c>
      <c r="N270">
        <v>26</v>
      </c>
      <c r="O270">
        <v>36</v>
      </c>
      <c r="P270">
        <v>45</v>
      </c>
      <c r="Q270" s="6">
        <v>9.2526690391459068E-2</v>
      </c>
      <c r="R270" s="6">
        <v>0.12811387900355872</v>
      </c>
      <c r="S270" s="6">
        <v>0.16014234875444841</v>
      </c>
      <c r="T270">
        <v>578</v>
      </c>
      <c r="U270">
        <v>35</v>
      </c>
      <c r="V270">
        <v>1</v>
      </c>
      <c r="W270" s="6">
        <v>2.8571428571428571E-2</v>
      </c>
      <c r="X270">
        <v>5</v>
      </c>
      <c r="Y270" s="6">
        <v>0.14285714285714285</v>
      </c>
      <c r="Z270">
        <v>6</v>
      </c>
      <c r="AA270" s="6">
        <v>0.17142857142857143</v>
      </c>
      <c r="AB270">
        <v>115</v>
      </c>
      <c r="AC270">
        <v>43</v>
      </c>
      <c r="AD270" s="6">
        <v>0.37391304347826088</v>
      </c>
      <c r="AE270">
        <v>17</v>
      </c>
      <c r="AF270" s="6">
        <v>0.14782608695652175</v>
      </c>
      <c r="AG270">
        <v>58</v>
      </c>
      <c r="AH270" s="6">
        <v>0.5043478260869565</v>
      </c>
      <c r="AI270">
        <v>398</v>
      </c>
      <c r="AJ270">
        <v>474</v>
      </c>
      <c r="AK270">
        <v>23</v>
      </c>
      <c r="AL270">
        <v>1</v>
      </c>
      <c r="AM270">
        <v>22</v>
      </c>
      <c r="AN270" s="6">
        <v>1</v>
      </c>
      <c r="AO270">
        <v>638</v>
      </c>
      <c r="AP270">
        <v>284</v>
      </c>
      <c r="AQ270" s="6">
        <v>0.44514106583072099</v>
      </c>
      <c r="AR270">
        <v>175</v>
      </c>
      <c r="AS270">
        <v>161</v>
      </c>
      <c r="AT270" s="6">
        <v>0.92</v>
      </c>
    </row>
    <row r="271" spans="1:46" x14ac:dyDescent="0.2">
      <c r="A271" t="s">
        <v>629</v>
      </c>
      <c r="B271" t="s">
        <v>1002</v>
      </c>
      <c r="C271" t="s">
        <v>631</v>
      </c>
      <c r="D271" s="13">
        <v>11853955</v>
      </c>
      <c r="E271" t="s">
        <v>53</v>
      </c>
      <c r="F271">
        <v>645</v>
      </c>
      <c r="G271">
        <v>561</v>
      </c>
      <c r="H271" s="6">
        <v>0.86976744186046506</v>
      </c>
      <c r="I271" s="41">
        <v>28</v>
      </c>
      <c r="J271">
        <v>21</v>
      </c>
      <c r="K271">
        <v>36</v>
      </c>
      <c r="L271">
        <v>23</v>
      </c>
      <c r="M271">
        <v>2793</v>
      </c>
      <c r="N271">
        <v>363</v>
      </c>
      <c r="O271">
        <v>533</v>
      </c>
      <c r="P271">
        <v>777</v>
      </c>
      <c r="Q271" s="6">
        <v>0.12996777658431793</v>
      </c>
      <c r="R271" s="6">
        <v>0.1908342284282134</v>
      </c>
      <c r="S271" s="6">
        <v>0.2781954887218045</v>
      </c>
      <c r="T271">
        <v>5296</v>
      </c>
      <c r="U271">
        <v>804</v>
      </c>
      <c r="V271">
        <v>89</v>
      </c>
      <c r="W271" s="6">
        <v>0.11069651741293532</v>
      </c>
      <c r="X271">
        <v>294</v>
      </c>
      <c r="Y271" s="6">
        <v>0.36567164179104478</v>
      </c>
      <c r="Z271">
        <v>342</v>
      </c>
      <c r="AA271" s="6">
        <v>0.42537313432835822</v>
      </c>
      <c r="AB271">
        <v>366</v>
      </c>
      <c r="AC271">
        <v>45</v>
      </c>
      <c r="AD271" s="6">
        <v>0.12295081967213115</v>
      </c>
      <c r="AE271">
        <v>174</v>
      </c>
      <c r="AF271" s="6">
        <v>0.47540983606557374</v>
      </c>
      <c r="AG271">
        <v>196</v>
      </c>
      <c r="AH271" s="6">
        <v>0.53551912568306015</v>
      </c>
      <c r="AI271">
        <v>3802</v>
      </c>
      <c r="AJ271">
        <v>4022</v>
      </c>
      <c r="AK271">
        <v>59</v>
      </c>
      <c r="AL271">
        <v>15</v>
      </c>
      <c r="AM271">
        <v>6</v>
      </c>
      <c r="AN271" s="6">
        <v>0.3559322033898305</v>
      </c>
      <c r="AO271">
        <v>4774</v>
      </c>
      <c r="AP271">
        <v>2291</v>
      </c>
      <c r="AQ271" s="6">
        <v>0.4798910766652702</v>
      </c>
      <c r="AR271">
        <v>2041</v>
      </c>
      <c r="AS271">
        <v>1899</v>
      </c>
      <c r="AT271" s="6">
        <v>0.9304262616364527</v>
      </c>
    </row>
    <row r="272" spans="1:46" x14ac:dyDescent="0.2">
      <c r="A272" t="s">
        <v>629</v>
      </c>
      <c r="B272" t="s">
        <v>632</v>
      </c>
      <c r="C272" t="s">
        <v>633</v>
      </c>
      <c r="D272" s="13">
        <v>1527165</v>
      </c>
      <c r="E272" t="s">
        <v>53</v>
      </c>
      <c r="F272">
        <v>385</v>
      </c>
      <c r="G272">
        <v>287</v>
      </c>
      <c r="H272" s="6">
        <v>0.74545454545454548</v>
      </c>
      <c r="I272" s="41">
        <v>22</v>
      </c>
      <c r="J272">
        <v>13</v>
      </c>
      <c r="K272">
        <v>63</v>
      </c>
      <c r="L272">
        <v>21</v>
      </c>
      <c r="M272">
        <v>627</v>
      </c>
      <c r="N272">
        <v>27</v>
      </c>
      <c r="O272">
        <v>51</v>
      </c>
      <c r="P272">
        <v>76</v>
      </c>
      <c r="Q272" s="6">
        <v>4.3062200956937802E-2</v>
      </c>
      <c r="R272" s="6">
        <v>8.1339712918660281E-2</v>
      </c>
      <c r="S272" s="6">
        <v>0.12121212121212122</v>
      </c>
      <c r="T272">
        <v>650</v>
      </c>
      <c r="U272">
        <v>47</v>
      </c>
      <c r="V272">
        <v>5</v>
      </c>
      <c r="W272" s="6">
        <v>0.10638297872340426</v>
      </c>
      <c r="X272">
        <v>19</v>
      </c>
      <c r="Y272" s="6">
        <v>0.40425531914893614</v>
      </c>
      <c r="Z272">
        <v>23</v>
      </c>
      <c r="AA272" s="6">
        <v>0.48936170212765956</v>
      </c>
      <c r="AB272">
        <v>81</v>
      </c>
      <c r="AC272">
        <v>15</v>
      </c>
      <c r="AD272" s="6">
        <v>0.18518518518518517</v>
      </c>
      <c r="AE272">
        <v>20</v>
      </c>
      <c r="AF272" s="6">
        <v>0.24691358024691357</v>
      </c>
      <c r="AG272">
        <v>33</v>
      </c>
      <c r="AH272" s="6">
        <v>0.40740740740740738</v>
      </c>
      <c r="AI272">
        <v>459</v>
      </c>
      <c r="AJ272">
        <v>681</v>
      </c>
      <c r="AK272">
        <v>0</v>
      </c>
      <c r="AL272">
        <v>0</v>
      </c>
      <c r="AM272">
        <v>0</v>
      </c>
      <c r="AN272" s="6" t="s">
        <v>531</v>
      </c>
      <c r="AO272">
        <v>749</v>
      </c>
      <c r="AP272">
        <v>461</v>
      </c>
      <c r="AQ272" s="6">
        <v>0.61548731642189591</v>
      </c>
      <c r="AR272">
        <v>295</v>
      </c>
      <c r="AS272">
        <v>245</v>
      </c>
      <c r="AT272" s="6">
        <v>0.83050847457627119</v>
      </c>
    </row>
    <row r="273" spans="1:46" x14ac:dyDescent="0.2">
      <c r="A273" t="s">
        <v>629</v>
      </c>
      <c r="B273" t="s">
        <v>636</v>
      </c>
      <c r="C273" t="s">
        <v>637</v>
      </c>
      <c r="D273" s="13">
        <v>5154071</v>
      </c>
      <c r="E273" t="s">
        <v>53</v>
      </c>
      <c r="F273">
        <v>428</v>
      </c>
      <c r="G273">
        <v>270</v>
      </c>
      <c r="H273" s="6">
        <v>0.63084112149532712</v>
      </c>
      <c r="I273" s="41">
        <v>56</v>
      </c>
      <c r="J273">
        <v>31</v>
      </c>
      <c r="K273">
        <v>70</v>
      </c>
      <c r="L273">
        <v>35</v>
      </c>
      <c r="M273">
        <v>1085</v>
      </c>
      <c r="N273">
        <v>60</v>
      </c>
      <c r="O273">
        <v>108</v>
      </c>
      <c r="P273">
        <v>201</v>
      </c>
      <c r="Q273" s="6">
        <v>5.5299539170506916E-2</v>
      </c>
      <c r="R273" s="6">
        <v>9.9539170506912439E-2</v>
      </c>
      <c r="S273" s="6">
        <v>0.18525345622119815</v>
      </c>
      <c r="T273">
        <v>2693</v>
      </c>
      <c r="U273">
        <v>285</v>
      </c>
      <c r="V273">
        <v>47</v>
      </c>
      <c r="W273" s="6">
        <v>0.1649122807017544</v>
      </c>
      <c r="X273">
        <v>83</v>
      </c>
      <c r="Y273" s="6">
        <v>0.29122807017543861</v>
      </c>
      <c r="Z273">
        <v>117</v>
      </c>
      <c r="AA273" s="6">
        <v>0.41052631578947368</v>
      </c>
      <c r="AB273">
        <v>167</v>
      </c>
      <c r="AC273">
        <v>44</v>
      </c>
      <c r="AD273" s="6">
        <v>0.26347305389221559</v>
      </c>
      <c r="AE273">
        <v>39</v>
      </c>
      <c r="AF273" s="6">
        <v>0.23353293413173654</v>
      </c>
      <c r="AG273">
        <v>78</v>
      </c>
      <c r="AH273" s="6">
        <v>0.46706586826347307</v>
      </c>
      <c r="AI273">
        <v>1927</v>
      </c>
      <c r="AJ273">
        <v>2171</v>
      </c>
      <c r="AK273">
        <v>61</v>
      </c>
      <c r="AL273">
        <v>1</v>
      </c>
      <c r="AM273">
        <v>35</v>
      </c>
      <c r="AN273" s="6">
        <v>0.5901639344262295</v>
      </c>
      <c r="AO273">
        <v>2336</v>
      </c>
      <c r="AP273">
        <v>1013</v>
      </c>
      <c r="AQ273" s="6">
        <v>0.4336472602739726</v>
      </c>
      <c r="AR273">
        <v>963</v>
      </c>
      <c r="AS273">
        <v>935</v>
      </c>
      <c r="AT273" s="6">
        <v>0.97092419522326068</v>
      </c>
    </row>
    <row r="274" spans="1:46" x14ac:dyDescent="0.2">
      <c r="A274" t="s">
        <v>629</v>
      </c>
      <c r="B274" t="s">
        <v>638</v>
      </c>
      <c r="C274" t="s">
        <v>639</v>
      </c>
      <c r="D274" s="13">
        <v>328417</v>
      </c>
      <c r="E274" t="s">
        <v>53</v>
      </c>
      <c r="F274">
        <v>42</v>
      </c>
      <c r="G274">
        <v>10</v>
      </c>
      <c r="H274" s="6">
        <v>0.23809523809523808</v>
      </c>
      <c r="I274" s="41">
        <v>18</v>
      </c>
      <c r="J274">
        <v>14</v>
      </c>
      <c r="K274">
        <v>18</v>
      </c>
      <c r="L274">
        <v>14</v>
      </c>
      <c r="M274">
        <v>119</v>
      </c>
      <c r="N274">
        <v>1</v>
      </c>
      <c r="O274">
        <v>4</v>
      </c>
      <c r="P274">
        <v>5</v>
      </c>
      <c r="Q274" s="6">
        <v>8.4033613445378148E-3</v>
      </c>
      <c r="R274" s="6">
        <v>3.3613445378151259E-2</v>
      </c>
      <c r="S274" s="6">
        <v>4.2016806722689079E-2</v>
      </c>
      <c r="T274">
        <v>125</v>
      </c>
      <c r="U274">
        <v>24</v>
      </c>
      <c r="V274">
        <v>3</v>
      </c>
      <c r="W274" s="6">
        <v>0.125</v>
      </c>
      <c r="X274">
        <v>3</v>
      </c>
      <c r="Y274" s="6">
        <v>0.125</v>
      </c>
      <c r="Z274">
        <v>6</v>
      </c>
      <c r="AA274" s="6">
        <v>0.25</v>
      </c>
      <c r="AB274">
        <v>24</v>
      </c>
      <c r="AC274">
        <v>0</v>
      </c>
      <c r="AD274" s="6">
        <v>0</v>
      </c>
      <c r="AE274">
        <v>4</v>
      </c>
      <c r="AF274" s="6">
        <v>0.16666666666666666</v>
      </c>
      <c r="AG274">
        <v>4</v>
      </c>
      <c r="AH274" s="6">
        <v>0.16666666666666666</v>
      </c>
      <c r="AI274">
        <v>109</v>
      </c>
      <c r="AJ274">
        <v>109</v>
      </c>
      <c r="AK274">
        <v>0</v>
      </c>
      <c r="AL274">
        <v>0</v>
      </c>
      <c r="AM274">
        <v>0</v>
      </c>
      <c r="AN274" s="6" t="s">
        <v>531</v>
      </c>
      <c r="AO274">
        <v>116</v>
      </c>
      <c r="AP274">
        <v>57</v>
      </c>
      <c r="AQ274" s="6">
        <v>0.49137931034482757</v>
      </c>
      <c r="AR274">
        <v>90</v>
      </c>
      <c r="AS274">
        <v>71</v>
      </c>
      <c r="AT274" s="6">
        <v>0.78888888888888886</v>
      </c>
    </row>
    <row r="275" spans="1:46" x14ac:dyDescent="0.2">
      <c r="A275" t="s">
        <v>629</v>
      </c>
      <c r="B275" t="s">
        <v>640</v>
      </c>
      <c r="C275" t="s">
        <v>641</v>
      </c>
      <c r="D275" s="13">
        <v>8658238</v>
      </c>
      <c r="E275" t="s">
        <v>53</v>
      </c>
      <c r="F275">
        <v>714</v>
      </c>
      <c r="G275">
        <v>710</v>
      </c>
      <c r="H275" s="6">
        <v>0.99439775910364148</v>
      </c>
      <c r="I275" s="41">
        <v>37</v>
      </c>
      <c r="J275">
        <v>21</v>
      </c>
      <c r="K275">
        <v>58</v>
      </c>
      <c r="L275">
        <v>26</v>
      </c>
      <c r="M275">
        <v>2241</v>
      </c>
      <c r="N275">
        <v>323</v>
      </c>
      <c r="O275">
        <v>488</v>
      </c>
      <c r="P275">
        <v>595</v>
      </c>
      <c r="Q275" s="6">
        <v>0.14413208389112003</v>
      </c>
      <c r="R275" s="6">
        <v>0.21775992860330209</v>
      </c>
      <c r="S275" s="6">
        <v>0.26550647032574742</v>
      </c>
      <c r="T275">
        <v>5247</v>
      </c>
      <c r="U275">
        <v>596</v>
      </c>
      <c r="V275">
        <v>26</v>
      </c>
      <c r="W275" s="6">
        <v>4.3624161073825503E-2</v>
      </c>
      <c r="X275">
        <v>93</v>
      </c>
      <c r="Y275" s="6">
        <v>0.15604026845637584</v>
      </c>
      <c r="Z275">
        <v>113</v>
      </c>
      <c r="AA275" s="6">
        <v>0.18959731543624161</v>
      </c>
      <c r="AB275">
        <v>366</v>
      </c>
      <c r="AC275">
        <v>42</v>
      </c>
      <c r="AD275" s="6">
        <v>0.11475409836065574</v>
      </c>
      <c r="AE275">
        <v>162</v>
      </c>
      <c r="AF275" s="6">
        <v>0.44262295081967212</v>
      </c>
      <c r="AG275">
        <v>188</v>
      </c>
      <c r="AH275" s="6">
        <v>0.51366120218579236</v>
      </c>
      <c r="AI275">
        <v>3187</v>
      </c>
      <c r="AJ275">
        <v>3415</v>
      </c>
      <c r="AK275">
        <v>469</v>
      </c>
      <c r="AL275">
        <v>37</v>
      </c>
      <c r="AM275">
        <v>63</v>
      </c>
      <c r="AN275" s="6">
        <v>0.21321961620469082</v>
      </c>
      <c r="AO275">
        <v>4488</v>
      </c>
      <c r="AP275">
        <v>1914</v>
      </c>
      <c r="AQ275" s="6">
        <v>0.4264705882352941</v>
      </c>
      <c r="AR275">
        <v>1395</v>
      </c>
      <c r="AS275">
        <v>1311</v>
      </c>
      <c r="AT275" s="6">
        <v>0.93978494623655917</v>
      </c>
    </row>
    <row r="276" spans="1:46" x14ac:dyDescent="0.2">
      <c r="A276" t="s">
        <v>629</v>
      </c>
      <c r="B276" t="s">
        <v>642</v>
      </c>
      <c r="C276" t="s">
        <v>643</v>
      </c>
      <c r="D276" s="13">
        <v>3881004</v>
      </c>
      <c r="E276" t="s">
        <v>53</v>
      </c>
      <c r="F276">
        <v>163</v>
      </c>
      <c r="G276">
        <v>37</v>
      </c>
      <c r="H276" s="6">
        <v>0.22699386503067484</v>
      </c>
      <c r="I276" s="41">
        <v>58</v>
      </c>
      <c r="J276">
        <v>31</v>
      </c>
      <c r="K276">
        <v>64</v>
      </c>
      <c r="L276">
        <v>32</v>
      </c>
      <c r="M276">
        <v>726</v>
      </c>
      <c r="N276">
        <v>31</v>
      </c>
      <c r="O276">
        <v>44</v>
      </c>
      <c r="P276">
        <v>82</v>
      </c>
      <c r="Q276" s="6">
        <v>4.2699724517906337E-2</v>
      </c>
      <c r="R276" s="6">
        <v>6.0606060606060608E-2</v>
      </c>
      <c r="S276" s="6">
        <v>0.11294765840220386</v>
      </c>
      <c r="T276">
        <v>1626</v>
      </c>
      <c r="U276">
        <v>155</v>
      </c>
      <c r="V276">
        <v>12</v>
      </c>
      <c r="W276" s="6">
        <v>7.7419354838709681E-2</v>
      </c>
      <c r="X276">
        <v>41</v>
      </c>
      <c r="Y276" s="6">
        <v>0.26451612903225807</v>
      </c>
      <c r="Z276">
        <v>51</v>
      </c>
      <c r="AA276" s="6">
        <v>0.32903225806451614</v>
      </c>
      <c r="AB276">
        <v>138</v>
      </c>
      <c r="AC276">
        <v>24</v>
      </c>
      <c r="AD276" s="6">
        <v>0.17391304347826086</v>
      </c>
      <c r="AE276">
        <v>60</v>
      </c>
      <c r="AF276" s="6">
        <v>0.43478260869565216</v>
      </c>
      <c r="AG276">
        <v>75</v>
      </c>
      <c r="AH276" s="6">
        <v>0.54347826086956519</v>
      </c>
      <c r="AI276">
        <v>1452</v>
      </c>
      <c r="AJ276">
        <v>1667</v>
      </c>
      <c r="AK276">
        <v>0</v>
      </c>
      <c r="AL276">
        <v>0</v>
      </c>
      <c r="AM276">
        <v>0</v>
      </c>
      <c r="AN276" s="6" t="s">
        <v>531</v>
      </c>
      <c r="AO276">
        <v>1549</v>
      </c>
      <c r="AP276">
        <v>677</v>
      </c>
      <c r="AQ276" s="6">
        <v>0.4370561652679148</v>
      </c>
      <c r="AR276">
        <v>537</v>
      </c>
      <c r="AS276">
        <v>507</v>
      </c>
      <c r="AT276" s="6">
        <v>0.94413407821229045</v>
      </c>
    </row>
    <row r="277" spans="1:46" x14ac:dyDescent="0.2">
      <c r="A277" t="s">
        <v>629</v>
      </c>
      <c r="B277" t="s">
        <v>644</v>
      </c>
      <c r="C277" t="s">
        <v>645</v>
      </c>
      <c r="D277" s="13">
        <v>11765574</v>
      </c>
      <c r="E277" t="s">
        <v>53</v>
      </c>
      <c r="F277">
        <v>927</v>
      </c>
      <c r="G277">
        <v>776</v>
      </c>
      <c r="H277" s="6">
        <v>0.83710895361380799</v>
      </c>
      <c r="I277" s="41">
        <v>35</v>
      </c>
      <c r="J277">
        <v>17</v>
      </c>
      <c r="K277">
        <v>68</v>
      </c>
      <c r="L277">
        <v>22</v>
      </c>
      <c r="M277">
        <v>1618</v>
      </c>
      <c r="N277">
        <v>147</v>
      </c>
      <c r="O277">
        <v>254</v>
      </c>
      <c r="P277">
        <v>356</v>
      </c>
      <c r="Q277" s="6">
        <v>9.0852904820766384E-2</v>
      </c>
      <c r="R277" s="6">
        <v>0.15698393077873918</v>
      </c>
      <c r="S277" s="6">
        <v>0.22002472187886279</v>
      </c>
      <c r="T277">
        <v>4624</v>
      </c>
      <c r="U277">
        <v>671</v>
      </c>
      <c r="V277">
        <v>34</v>
      </c>
      <c r="W277" s="6">
        <v>5.0670640834575259E-2</v>
      </c>
      <c r="X277">
        <v>171</v>
      </c>
      <c r="Y277" s="6">
        <v>0.2548435171385991</v>
      </c>
      <c r="Z277">
        <v>190</v>
      </c>
      <c r="AA277" s="6">
        <v>0.28315946348733234</v>
      </c>
      <c r="AB277">
        <v>259</v>
      </c>
      <c r="AC277">
        <v>30</v>
      </c>
      <c r="AD277" s="6">
        <v>0.11583011583011583</v>
      </c>
      <c r="AE277">
        <v>107</v>
      </c>
      <c r="AF277" s="6">
        <v>0.41312741312741313</v>
      </c>
      <c r="AG277">
        <v>126</v>
      </c>
      <c r="AH277" s="6">
        <v>0.48648648648648651</v>
      </c>
      <c r="AI277">
        <v>3333</v>
      </c>
      <c r="AJ277">
        <v>3624</v>
      </c>
      <c r="AK277">
        <v>334</v>
      </c>
      <c r="AL277">
        <v>21</v>
      </c>
      <c r="AM277">
        <v>156</v>
      </c>
      <c r="AN277" s="6">
        <v>0.52994011976047906</v>
      </c>
      <c r="AO277">
        <v>3954</v>
      </c>
      <c r="AP277">
        <v>1433</v>
      </c>
      <c r="AQ277" s="6">
        <v>0.36241780475467883</v>
      </c>
      <c r="AR277">
        <v>995</v>
      </c>
      <c r="AS277">
        <v>946</v>
      </c>
      <c r="AT277" s="6">
        <v>0.95075376884422114</v>
      </c>
    </row>
    <row r="278" spans="1:46" x14ac:dyDescent="0.2">
      <c r="A278" t="s">
        <v>629</v>
      </c>
      <c r="B278" t="s">
        <v>646</v>
      </c>
      <c r="C278" t="s">
        <v>647</v>
      </c>
      <c r="D278" s="13">
        <v>197057</v>
      </c>
      <c r="E278" t="s">
        <v>53</v>
      </c>
      <c r="F278">
        <v>50</v>
      </c>
      <c r="G278">
        <v>50</v>
      </c>
      <c r="H278" s="6">
        <v>1</v>
      </c>
      <c r="I278" s="41">
        <v>31</v>
      </c>
      <c r="J278">
        <v>19</v>
      </c>
      <c r="K278">
        <v>56</v>
      </c>
      <c r="L278">
        <v>22</v>
      </c>
      <c r="M278">
        <v>178</v>
      </c>
      <c r="N278">
        <v>5</v>
      </c>
      <c r="O278">
        <v>12</v>
      </c>
      <c r="P278">
        <v>16</v>
      </c>
      <c r="Q278" s="6">
        <v>2.8089887640449437E-2</v>
      </c>
      <c r="R278" s="6">
        <v>6.741573033707865E-2</v>
      </c>
      <c r="S278" s="6">
        <v>8.98876404494382E-2</v>
      </c>
      <c r="T278">
        <v>426</v>
      </c>
      <c r="U278">
        <v>32</v>
      </c>
      <c r="V278">
        <v>2</v>
      </c>
      <c r="W278" s="6">
        <v>6.25E-2</v>
      </c>
      <c r="X278">
        <v>4</v>
      </c>
      <c r="Y278" s="6">
        <v>0.125</v>
      </c>
      <c r="Z278">
        <v>6</v>
      </c>
      <c r="AA278" s="6">
        <v>0.1875</v>
      </c>
      <c r="AB278">
        <v>72</v>
      </c>
      <c r="AC278">
        <v>16</v>
      </c>
      <c r="AD278" s="6">
        <v>0.22222222222222221</v>
      </c>
      <c r="AE278">
        <v>19</v>
      </c>
      <c r="AF278" s="6">
        <v>0.2638888888888889</v>
      </c>
      <c r="AG278">
        <v>27</v>
      </c>
      <c r="AH278" s="6">
        <v>0.375</v>
      </c>
      <c r="AI278">
        <v>308</v>
      </c>
      <c r="AJ278">
        <v>356</v>
      </c>
      <c r="AK278">
        <v>0</v>
      </c>
      <c r="AL278">
        <v>0</v>
      </c>
      <c r="AM278">
        <v>0</v>
      </c>
      <c r="AN278" s="6" t="s">
        <v>531</v>
      </c>
      <c r="AO278">
        <v>402</v>
      </c>
      <c r="AP278">
        <v>199</v>
      </c>
      <c r="AQ278" s="6">
        <v>0.49502487562189057</v>
      </c>
      <c r="AR278">
        <v>143</v>
      </c>
      <c r="AS278">
        <v>118</v>
      </c>
      <c r="AT278" s="6">
        <v>0.82517482517482521</v>
      </c>
    </row>
    <row r="279" spans="1:46" x14ac:dyDescent="0.2">
      <c r="A279" t="s">
        <v>629</v>
      </c>
      <c r="B279" t="s">
        <v>1003</v>
      </c>
      <c r="C279" t="s">
        <v>649</v>
      </c>
      <c r="D279" s="13">
        <v>1607135</v>
      </c>
      <c r="E279" t="s">
        <v>53</v>
      </c>
      <c r="F279">
        <v>223</v>
      </c>
      <c r="G279">
        <v>195</v>
      </c>
      <c r="H279" s="6">
        <v>0.87443946188340804</v>
      </c>
      <c r="I279" s="41">
        <v>30</v>
      </c>
      <c r="J279">
        <v>10</v>
      </c>
      <c r="K279">
        <v>67</v>
      </c>
      <c r="L279">
        <v>14</v>
      </c>
      <c r="M279">
        <v>159</v>
      </c>
      <c r="N279">
        <v>4</v>
      </c>
      <c r="O279">
        <v>7</v>
      </c>
      <c r="P279">
        <v>15</v>
      </c>
      <c r="Q279" s="6">
        <v>2.5157232704402517E-2</v>
      </c>
      <c r="R279" s="6">
        <v>4.40251572327044E-2</v>
      </c>
      <c r="S279" s="6">
        <v>9.4339622641509441E-2</v>
      </c>
      <c r="T279">
        <v>1309</v>
      </c>
      <c r="U279">
        <v>126</v>
      </c>
      <c r="V279">
        <v>3</v>
      </c>
      <c r="W279" s="6">
        <v>2.3809523809523808E-2</v>
      </c>
      <c r="X279">
        <v>2</v>
      </c>
      <c r="Y279" s="6">
        <v>1.5873015873015872E-2</v>
      </c>
      <c r="Z279">
        <v>5</v>
      </c>
      <c r="AA279" s="6">
        <v>3.968253968253968E-2</v>
      </c>
      <c r="AB279">
        <v>194</v>
      </c>
      <c r="AC279">
        <v>32</v>
      </c>
      <c r="AD279" s="6">
        <v>0.16494845360824742</v>
      </c>
      <c r="AE279">
        <v>50</v>
      </c>
      <c r="AF279" s="6">
        <v>0.25773195876288657</v>
      </c>
      <c r="AG279">
        <v>75</v>
      </c>
      <c r="AH279" s="6">
        <v>0.38659793814432991</v>
      </c>
      <c r="AI279">
        <v>1046</v>
      </c>
      <c r="AJ279">
        <v>1207</v>
      </c>
      <c r="AK279">
        <v>0</v>
      </c>
      <c r="AL279">
        <v>0</v>
      </c>
      <c r="AM279">
        <v>0</v>
      </c>
      <c r="AN279" s="6" t="s">
        <v>531</v>
      </c>
      <c r="AO279">
        <v>-1</v>
      </c>
      <c r="AP279">
        <v>534</v>
      </c>
      <c r="AQ279" s="6">
        <v>-534</v>
      </c>
      <c r="AR279">
        <v>467</v>
      </c>
      <c r="AS279">
        <v>405</v>
      </c>
      <c r="AT279" s="6">
        <v>0.86723768736616702</v>
      </c>
    </row>
    <row r="280" spans="1:46" x14ac:dyDescent="0.2">
      <c r="A280" t="s">
        <v>629</v>
      </c>
      <c r="B280" t="s">
        <v>650</v>
      </c>
      <c r="C280" t="s">
        <v>651</v>
      </c>
      <c r="D280" s="13">
        <v>3292226</v>
      </c>
      <c r="E280" t="s">
        <v>53</v>
      </c>
      <c r="F280">
        <v>90</v>
      </c>
      <c r="G280">
        <v>90</v>
      </c>
      <c r="H280" s="6">
        <v>1</v>
      </c>
      <c r="I280" s="41">
        <v>36</v>
      </c>
      <c r="J280">
        <v>24</v>
      </c>
      <c r="K280">
        <v>45</v>
      </c>
      <c r="L280">
        <v>30</v>
      </c>
      <c r="M280">
        <v>729</v>
      </c>
      <c r="N280">
        <v>41</v>
      </c>
      <c r="O280">
        <v>70</v>
      </c>
      <c r="P280">
        <v>98</v>
      </c>
      <c r="Q280" s="6">
        <v>5.6241426611796985E-2</v>
      </c>
      <c r="R280" s="6">
        <v>9.6021947873799723E-2</v>
      </c>
      <c r="S280" s="6">
        <v>0.13443072702331962</v>
      </c>
      <c r="T280">
        <v>754</v>
      </c>
      <c r="U280">
        <v>209</v>
      </c>
      <c r="V280">
        <v>11</v>
      </c>
      <c r="W280" s="6">
        <v>5.2631578947368418E-2</v>
      </c>
      <c r="X280">
        <v>75</v>
      </c>
      <c r="Y280" s="6">
        <v>0.35885167464114831</v>
      </c>
      <c r="Z280">
        <v>84</v>
      </c>
      <c r="AA280" s="6">
        <v>0.40191387559808611</v>
      </c>
      <c r="AB280">
        <v>55</v>
      </c>
      <c r="AC280">
        <v>8</v>
      </c>
      <c r="AD280" s="6">
        <v>0.14545454545454545</v>
      </c>
      <c r="AE280">
        <v>23</v>
      </c>
      <c r="AF280" s="6">
        <v>0.41818181818181815</v>
      </c>
      <c r="AG280">
        <v>30</v>
      </c>
      <c r="AH280" s="6">
        <v>0.54545454545454541</v>
      </c>
      <c r="AI280">
        <v>543</v>
      </c>
      <c r="AJ280">
        <v>677</v>
      </c>
      <c r="AK280">
        <v>36</v>
      </c>
      <c r="AL280">
        <v>5</v>
      </c>
      <c r="AM280">
        <v>24</v>
      </c>
      <c r="AN280" s="6">
        <v>0.80555555555555558</v>
      </c>
      <c r="AO280">
        <v>723</v>
      </c>
      <c r="AP280">
        <v>373</v>
      </c>
      <c r="AQ280" s="6">
        <v>0.51590594744121721</v>
      </c>
      <c r="AR280">
        <v>574</v>
      </c>
      <c r="AS280">
        <v>530</v>
      </c>
      <c r="AT280" s="6">
        <v>0.9233449477351916</v>
      </c>
    </row>
    <row r="281" spans="1:46" x14ac:dyDescent="0.2">
      <c r="A281" t="s">
        <v>629</v>
      </c>
      <c r="B281" t="s">
        <v>652</v>
      </c>
      <c r="C281" t="s">
        <v>653</v>
      </c>
      <c r="D281" s="13">
        <v>314662</v>
      </c>
      <c r="E281" t="s">
        <v>53</v>
      </c>
      <c r="F281">
        <v>36</v>
      </c>
      <c r="G281">
        <v>0</v>
      </c>
      <c r="H281" s="6">
        <v>0</v>
      </c>
      <c r="I281" s="41">
        <v>51</v>
      </c>
      <c r="J281">
        <v>41</v>
      </c>
      <c r="K281">
        <v>122</v>
      </c>
      <c r="L281">
        <v>48</v>
      </c>
      <c r="M281">
        <v>67</v>
      </c>
      <c r="N281">
        <v>0</v>
      </c>
      <c r="O281">
        <v>0</v>
      </c>
      <c r="P281">
        <v>1</v>
      </c>
      <c r="Q281" s="6">
        <v>0</v>
      </c>
      <c r="R281" s="6">
        <v>0</v>
      </c>
      <c r="S281" s="6">
        <v>1.4925373134328358E-2</v>
      </c>
      <c r="T281">
        <v>206</v>
      </c>
      <c r="U281">
        <v>0</v>
      </c>
      <c r="V281">
        <v>0</v>
      </c>
      <c r="W281" s="6" t="s">
        <v>531</v>
      </c>
      <c r="X281">
        <v>0</v>
      </c>
      <c r="Y281" s="6" t="s">
        <v>531</v>
      </c>
      <c r="Z281">
        <v>0</v>
      </c>
      <c r="AA281" s="6" t="s">
        <v>531</v>
      </c>
      <c r="AB281">
        <v>0</v>
      </c>
      <c r="AC281">
        <v>0</v>
      </c>
      <c r="AD281" s="6" t="s">
        <v>531</v>
      </c>
      <c r="AE281">
        <v>0</v>
      </c>
      <c r="AF281" s="6" t="s">
        <v>531</v>
      </c>
      <c r="AG281">
        <v>0</v>
      </c>
      <c r="AH281" s="6" t="s">
        <v>531</v>
      </c>
      <c r="AI281">
        <v>152</v>
      </c>
      <c r="AJ281">
        <v>191</v>
      </c>
      <c r="AK281">
        <v>0</v>
      </c>
      <c r="AL281">
        <v>0</v>
      </c>
      <c r="AM281">
        <v>0</v>
      </c>
      <c r="AN281" s="6" t="s">
        <v>531</v>
      </c>
      <c r="AO281">
        <v>128</v>
      </c>
      <c r="AP281">
        <v>52</v>
      </c>
      <c r="AQ281" s="6">
        <v>0.40625</v>
      </c>
      <c r="AR281">
        <v>89</v>
      </c>
      <c r="AS281">
        <v>62</v>
      </c>
      <c r="AT281" s="6">
        <v>0.6966292134831461</v>
      </c>
    </row>
    <row r="282" spans="1:46" x14ac:dyDescent="0.2">
      <c r="A282" t="s">
        <v>629</v>
      </c>
      <c r="B282" t="s">
        <v>1004</v>
      </c>
      <c r="C282" t="s">
        <v>655</v>
      </c>
      <c r="D282" s="13">
        <v>217879</v>
      </c>
      <c r="E282" t="s">
        <v>53</v>
      </c>
      <c r="F282">
        <v>62</v>
      </c>
      <c r="G282">
        <v>48</v>
      </c>
      <c r="H282" s="6">
        <v>0.77419354838709675</v>
      </c>
      <c r="I282" s="41">
        <v>15</v>
      </c>
      <c r="J282">
        <v>8</v>
      </c>
      <c r="K282">
        <v>407</v>
      </c>
      <c r="L282">
        <v>233</v>
      </c>
      <c r="M282">
        <v>64</v>
      </c>
      <c r="N282">
        <v>5</v>
      </c>
      <c r="O282">
        <v>6</v>
      </c>
      <c r="P282">
        <v>7</v>
      </c>
      <c r="Q282" s="6">
        <v>7.8125E-2</v>
      </c>
      <c r="R282" s="6">
        <v>9.375E-2</v>
      </c>
      <c r="S282" s="6">
        <v>0.109375</v>
      </c>
      <c r="T282">
        <v>158</v>
      </c>
      <c r="U282">
        <v>39</v>
      </c>
      <c r="V282">
        <v>3</v>
      </c>
      <c r="W282" s="6">
        <v>7.6923076923076927E-2</v>
      </c>
      <c r="X282">
        <v>8</v>
      </c>
      <c r="Y282" s="6">
        <v>0.20512820512820512</v>
      </c>
      <c r="Z282">
        <v>11</v>
      </c>
      <c r="AA282" s="6">
        <v>0.28205128205128205</v>
      </c>
      <c r="AB282">
        <v>14</v>
      </c>
      <c r="AC282">
        <v>1</v>
      </c>
      <c r="AD282" s="6">
        <v>7.1428571428571425E-2</v>
      </c>
      <c r="AE282">
        <v>3</v>
      </c>
      <c r="AF282" s="6">
        <v>0.21428571428571427</v>
      </c>
      <c r="AG282">
        <v>4</v>
      </c>
      <c r="AH282" s="6">
        <v>0.2857142857142857</v>
      </c>
      <c r="AI282">
        <v>88</v>
      </c>
      <c r="AJ282">
        <v>245</v>
      </c>
      <c r="AK282">
        <v>0</v>
      </c>
      <c r="AL282">
        <v>0</v>
      </c>
      <c r="AM282">
        <v>0</v>
      </c>
      <c r="AN282" s="6" t="s">
        <v>531</v>
      </c>
      <c r="AO282">
        <v>234</v>
      </c>
      <c r="AP282">
        <v>177</v>
      </c>
      <c r="AQ282" s="6">
        <v>0.75641025641025639</v>
      </c>
      <c r="AR282">
        <v>40</v>
      </c>
      <c r="AS282">
        <v>38</v>
      </c>
      <c r="AT282" s="6">
        <v>0.95</v>
      </c>
    </row>
    <row r="283" spans="1:46" x14ac:dyDescent="0.2">
      <c r="A283" t="s">
        <v>629</v>
      </c>
      <c r="B283" t="s">
        <v>656</v>
      </c>
      <c r="C283" t="s">
        <v>657</v>
      </c>
      <c r="D283" s="13">
        <v>143907</v>
      </c>
      <c r="E283" t="s">
        <v>53</v>
      </c>
      <c r="F283">
        <v>18</v>
      </c>
      <c r="G283">
        <v>18</v>
      </c>
      <c r="H283" s="6">
        <v>1</v>
      </c>
      <c r="I283" s="41">
        <v>113</v>
      </c>
      <c r="J283">
        <v>93</v>
      </c>
      <c r="K283">
        <v>113</v>
      </c>
      <c r="L283">
        <v>93</v>
      </c>
      <c r="M283">
        <v>51</v>
      </c>
      <c r="N283">
        <v>1</v>
      </c>
      <c r="O283">
        <v>5</v>
      </c>
      <c r="P283">
        <v>10</v>
      </c>
      <c r="Q283" s="6">
        <v>1.9607843137254902E-2</v>
      </c>
      <c r="R283" s="6">
        <v>9.8039215686274508E-2</v>
      </c>
      <c r="S283" s="6">
        <v>0.19607843137254902</v>
      </c>
      <c r="T283">
        <v>83</v>
      </c>
      <c r="U283">
        <v>20</v>
      </c>
      <c r="V283">
        <v>1</v>
      </c>
      <c r="W283" s="6">
        <v>0.05</v>
      </c>
      <c r="X283">
        <v>6</v>
      </c>
      <c r="Y283" s="6">
        <v>0.3</v>
      </c>
      <c r="Z283">
        <v>6</v>
      </c>
      <c r="AA283" s="6">
        <v>0.3</v>
      </c>
      <c r="AB283">
        <v>7</v>
      </c>
      <c r="AC283">
        <v>0</v>
      </c>
      <c r="AD283" s="6">
        <v>0</v>
      </c>
      <c r="AE283">
        <v>5</v>
      </c>
      <c r="AF283" s="6">
        <v>0.7142857142857143</v>
      </c>
      <c r="AG283">
        <v>5</v>
      </c>
      <c r="AH283" s="6">
        <v>0.7142857142857143</v>
      </c>
      <c r="AI283">
        <v>63</v>
      </c>
      <c r="AJ283">
        <v>72</v>
      </c>
      <c r="AK283">
        <v>14</v>
      </c>
      <c r="AL283">
        <v>0</v>
      </c>
      <c r="AM283">
        <v>0</v>
      </c>
      <c r="AN283" s="6">
        <v>0</v>
      </c>
      <c r="AO283">
        <v>75</v>
      </c>
      <c r="AP283">
        <v>54</v>
      </c>
      <c r="AQ283" s="6">
        <v>0.72</v>
      </c>
      <c r="AR283">
        <v>74</v>
      </c>
      <c r="AS283">
        <v>70</v>
      </c>
      <c r="AT283" s="6">
        <v>0.94594594594594594</v>
      </c>
    </row>
    <row r="284" spans="1:46" x14ac:dyDescent="0.2">
      <c r="A284" t="s">
        <v>629</v>
      </c>
      <c r="B284" t="s">
        <v>1005</v>
      </c>
      <c r="C284" t="s">
        <v>659</v>
      </c>
      <c r="D284" s="13">
        <v>3110204</v>
      </c>
      <c r="E284" t="s">
        <v>53</v>
      </c>
      <c r="F284">
        <v>112</v>
      </c>
      <c r="G284">
        <v>60</v>
      </c>
      <c r="H284" s="6">
        <v>0.5357142857142857</v>
      </c>
      <c r="I284" s="41">
        <v>29</v>
      </c>
      <c r="J284">
        <v>21</v>
      </c>
      <c r="K284">
        <v>41</v>
      </c>
      <c r="L284">
        <v>24</v>
      </c>
      <c r="M284">
        <v>454</v>
      </c>
      <c r="N284">
        <v>15</v>
      </c>
      <c r="O284">
        <v>28</v>
      </c>
      <c r="P284">
        <v>43</v>
      </c>
      <c r="Q284" s="6">
        <v>3.3039647577092511E-2</v>
      </c>
      <c r="R284" s="6">
        <v>6.1674008810572688E-2</v>
      </c>
      <c r="S284" s="6">
        <v>9.4713656387665199E-2</v>
      </c>
      <c r="T284">
        <v>511</v>
      </c>
      <c r="U284">
        <v>211</v>
      </c>
      <c r="V284">
        <v>18</v>
      </c>
      <c r="W284" s="6">
        <v>8.5308056872037921E-2</v>
      </c>
      <c r="X284">
        <v>46</v>
      </c>
      <c r="Y284" s="6">
        <v>0.21800947867298578</v>
      </c>
      <c r="Z284">
        <v>58</v>
      </c>
      <c r="AA284" s="6">
        <v>0.27488151658767773</v>
      </c>
      <c r="AB284">
        <v>157</v>
      </c>
      <c r="AC284">
        <v>35</v>
      </c>
      <c r="AD284" s="6">
        <v>0.22292993630573249</v>
      </c>
      <c r="AE284">
        <v>26</v>
      </c>
      <c r="AF284" s="6">
        <v>0.16560509554140126</v>
      </c>
      <c r="AG284">
        <v>56</v>
      </c>
      <c r="AH284" s="6">
        <v>0.35668789808917195</v>
      </c>
      <c r="AI284">
        <v>449</v>
      </c>
      <c r="AJ284">
        <v>594</v>
      </c>
      <c r="AK284">
        <v>0</v>
      </c>
      <c r="AL284">
        <v>0</v>
      </c>
      <c r="AM284">
        <v>0</v>
      </c>
      <c r="AN284" s="6" t="s">
        <v>531</v>
      </c>
      <c r="AO284">
        <v>533</v>
      </c>
      <c r="AP284">
        <v>388</v>
      </c>
      <c r="AQ284" s="6">
        <v>0.72795497185741087</v>
      </c>
      <c r="AR284">
        <v>605</v>
      </c>
      <c r="AS284">
        <v>558</v>
      </c>
      <c r="AT284" s="6">
        <v>0.92231404958677687</v>
      </c>
    </row>
    <row r="285" spans="1:46" x14ac:dyDescent="0.2">
      <c r="A285" t="s">
        <v>629</v>
      </c>
      <c r="B285" t="s">
        <v>1006</v>
      </c>
      <c r="C285" t="s">
        <v>661</v>
      </c>
      <c r="D285" s="13">
        <v>450923</v>
      </c>
      <c r="E285" t="s">
        <v>53</v>
      </c>
      <c r="F285">
        <v>0</v>
      </c>
      <c r="G285">
        <v>0</v>
      </c>
      <c r="H285" s="6" t="s">
        <v>531</v>
      </c>
      <c r="I285" s="41">
        <v>0</v>
      </c>
      <c r="J285">
        <v>0</v>
      </c>
      <c r="K285">
        <v>0</v>
      </c>
      <c r="L285">
        <v>0</v>
      </c>
      <c r="M285">
        <v>83</v>
      </c>
      <c r="N285">
        <v>0</v>
      </c>
      <c r="O285">
        <v>0</v>
      </c>
      <c r="P285">
        <v>0</v>
      </c>
      <c r="Q285" s="6">
        <v>0</v>
      </c>
      <c r="R285" s="6">
        <v>0</v>
      </c>
      <c r="S285" s="6">
        <v>0</v>
      </c>
      <c r="T285">
        <v>0</v>
      </c>
      <c r="U285">
        <v>22</v>
      </c>
      <c r="V285">
        <v>2</v>
      </c>
      <c r="W285" s="6">
        <v>9.0909090909090912E-2</v>
      </c>
      <c r="X285">
        <v>5</v>
      </c>
      <c r="Y285" s="6">
        <v>0.22727272727272727</v>
      </c>
      <c r="Z285">
        <v>5</v>
      </c>
      <c r="AA285" s="6">
        <v>0.22727272727272727</v>
      </c>
      <c r="AB285">
        <v>5</v>
      </c>
      <c r="AC285">
        <v>2</v>
      </c>
      <c r="AD285" s="6">
        <v>0.4</v>
      </c>
      <c r="AE285">
        <v>0</v>
      </c>
      <c r="AF285" s="6">
        <v>0</v>
      </c>
      <c r="AG285">
        <v>2</v>
      </c>
      <c r="AH285" s="6">
        <v>0.4</v>
      </c>
      <c r="AI285">
        <v>0</v>
      </c>
      <c r="AJ285">
        <v>32</v>
      </c>
      <c r="AK285">
        <v>0</v>
      </c>
      <c r="AL285">
        <v>0</v>
      </c>
      <c r="AM285">
        <v>0</v>
      </c>
      <c r="AN285" s="6" t="s">
        <v>531</v>
      </c>
      <c r="AO285">
        <v>24</v>
      </c>
      <c r="AP285">
        <v>19</v>
      </c>
      <c r="AQ285" s="6">
        <v>0.79166666666666663</v>
      </c>
      <c r="AR285">
        <v>52</v>
      </c>
      <c r="AS285">
        <v>51</v>
      </c>
      <c r="AT285" s="6">
        <v>0.98076923076923073</v>
      </c>
    </row>
    <row r="286" spans="1:46" x14ac:dyDescent="0.2">
      <c r="A286" t="s">
        <v>629</v>
      </c>
      <c r="B286" t="s">
        <v>1007</v>
      </c>
      <c r="C286" t="s">
        <v>663</v>
      </c>
      <c r="D286" s="13">
        <v>88936</v>
      </c>
      <c r="E286" t="s">
        <v>53</v>
      </c>
      <c r="F286">
        <v>11</v>
      </c>
      <c r="G286">
        <v>11</v>
      </c>
      <c r="H286" s="6">
        <v>1</v>
      </c>
      <c r="I286" s="41">
        <v>49</v>
      </c>
      <c r="J286">
        <v>16</v>
      </c>
      <c r="K286">
        <v>52</v>
      </c>
      <c r="L286">
        <v>18</v>
      </c>
      <c r="M286">
        <v>92</v>
      </c>
      <c r="N286">
        <v>1</v>
      </c>
      <c r="O286">
        <v>7</v>
      </c>
      <c r="P286">
        <v>12</v>
      </c>
      <c r="Q286" s="6">
        <v>1.0869565217391304E-2</v>
      </c>
      <c r="R286" s="6">
        <v>7.6086956521739135E-2</v>
      </c>
      <c r="S286" s="6">
        <v>0.13043478260869565</v>
      </c>
      <c r="T286">
        <v>208</v>
      </c>
      <c r="U286">
        <v>12</v>
      </c>
      <c r="V286">
        <v>2</v>
      </c>
      <c r="W286" s="6">
        <v>0.16666666666666666</v>
      </c>
      <c r="X286">
        <v>1</v>
      </c>
      <c r="Y286" s="6">
        <v>8.3333333333333329E-2</v>
      </c>
      <c r="Z286">
        <v>3</v>
      </c>
      <c r="AA286" s="6">
        <v>0.25</v>
      </c>
      <c r="AB286">
        <v>4</v>
      </c>
      <c r="AC286">
        <v>0</v>
      </c>
      <c r="AD286" s="6">
        <v>0</v>
      </c>
      <c r="AE286">
        <v>1</v>
      </c>
      <c r="AF286" s="6">
        <v>0.25</v>
      </c>
      <c r="AG286">
        <v>1</v>
      </c>
      <c r="AH286" s="6">
        <v>0.25</v>
      </c>
      <c r="AI286">
        <v>179</v>
      </c>
      <c r="AJ286">
        <v>187</v>
      </c>
      <c r="AK286">
        <v>0</v>
      </c>
      <c r="AL286">
        <v>0</v>
      </c>
      <c r="AM286">
        <v>0</v>
      </c>
      <c r="AN286" s="6" t="s">
        <v>531</v>
      </c>
      <c r="AO286">
        <v>165</v>
      </c>
      <c r="AP286">
        <v>71</v>
      </c>
      <c r="AQ286" s="6">
        <v>0.4303030303030303</v>
      </c>
      <c r="AR286">
        <v>36</v>
      </c>
      <c r="AS286">
        <v>36</v>
      </c>
      <c r="AT286" s="6">
        <v>1</v>
      </c>
    </row>
    <row r="287" spans="1:46" x14ac:dyDescent="0.2">
      <c r="A287" t="s">
        <v>629</v>
      </c>
      <c r="B287" t="s">
        <v>1008</v>
      </c>
      <c r="C287" t="s">
        <v>665</v>
      </c>
      <c r="D287" s="13">
        <v>1297889</v>
      </c>
      <c r="E287" t="s">
        <v>53</v>
      </c>
      <c r="F287">
        <v>80</v>
      </c>
      <c r="G287">
        <v>80</v>
      </c>
      <c r="H287" s="6">
        <v>1</v>
      </c>
      <c r="I287" s="41">
        <v>13</v>
      </c>
      <c r="J287">
        <v>8</v>
      </c>
      <c r="K287">
        <v>63</v>
      </c>
      <c r="L287">
        <v>12</v>
      </c>
      <c r="M287">
        <v>501</v>
      </c>
      <c r="N287">
        <v>16</v>
      </c>
      <c r="O287">
        <v>40</v>
      </c>
      <c r="P287">
        <v>65</v>
      </c>
      <c r="Q287" s="6">
        <v>3.1936127744510975E-2</v>
      </c>
      <c r="R287" s="6">
        <v>7.9840319361277445E-2</v>
      </c>
      <c r="S287" s="6">
        <v>0.12974051896207583</v>
      </c>
      <c r="T287">
        <v>785</v>
      </c>
      <c r="U287">
        <v>44</v>
      </c>
      <c r="V287">
        <v>0</v>
      </c>
      <c r="W287" s="6">
        <v>0</v>
      </c>
      <c r="X287">
        <v>6</v>
      </c>
      <c r="Y287" s="6">
        <v>0.13636363636363635</v>
      </c>
      <c r="Z287">
        <v>6</v>
      </c>
      <c r="AA287" s="6">
        <v>0.13636363636363635</v>
      </c>
      <c r="AB287">
        <v>157</v>
      </c>
      <c r="AC287">
        <v>18</v>
      </c>
      <c r="AD287" s="6">
        <v>0.11464968152866242</v>
      </c>
      <c r="AE287">
        <v>24</v>
      </c>
      <c r="AF287" s="6">
        <v>0.15286624203821655</v>
      </c>
      <c r="AG287">
        <v>36</v>
      </c>
      <c r="AH287" s="6">
        <v>0.22929936305732485</v>
      </c>
      <c r="AI287">
        <v>606</v>
      </c>
      <c r="AJ287">
        <v>903</v>
      </c>
      <c r="AK287">
        <v>0</v>
      </c>
      <c r="AL287">
        <v>0</v>
      </c>
      <c r="AM287">
        <v>0</v>
      </c>
      <c r="AN287" s="6" t="s">
        <v>531</v>
      </c>
      <c r="AO287">
        <v>832</v>
      </c>
      <c r="AP287">
        <v>592</v>
      </c>
      <c r="AQ287" s="6">
        <v>0.71153846153846156</v>
      </c>
      <c r="AR287">
        <v>315</v>
      </c>
      <c r="AS287">
        <v>294</v>
      </c>
      <c r="AT287" s="6">
        <v>0.93333333333333335</v>
      </c>
    </row>
    <row r="288" spans="1:46" x14ac:dyDescent="0.2">
      <c r="A288" t="s">
        <v>629</v>
      </c>
      <c r="B288" t="s">
        <v>1009</v>
      </c>
      <c r="C288" t="s">
        <v>667</v>
      </c>
      <c r="D288" s="13">
        <v>1581004</v>
      </c>
      <c r="E288" t="s">
        <v>53</v>
      </c>
      <c r="F288">
        <v>88</v>
      </c>
      <c r="G288">
        <v>88</v>
      </c>
      <c r="H288" s="6">
        <v>1</v>
      </c>
      <c r="I288" s="41">
        <v>32</v>
      </c>
      <c r="J288">
        <v>15</v>
      </c>
      <c r="K288">
        <v>50</v>
      </c>
      <c r="L288">
        <v>19</v>
      </c>
      <c r="M288">
        <v>406</v>
      </c>
      <c r="N288">
        <v>40</v>
      </c>
      <c r="O288">
        <v>56</v>
      </c>
      <c r="P288">
        <v>66</v>
      </c>
      <c r="Q288" s="6">
        <v>9.8522167487684734E-2</v>
      </c>
      <c r="R288" s="6">
        <v>0.13793103448275862</v>
      </c>
      <c r="S288" s="6">
        <v>0.1625615763546798</v>
      </c>
      <c r="T288">
        <v>598</v>
      </c>
      <c r="U288">
        <v>57</v>
      </c>
      <c r="V288">
        <v>3</v>
      </c>
      <c r="W288" s="6">
        <v>5.2631578947368418E-2</v>
      </c>
      <c r="X288">
        <v>11</v>
      </c>
      <c r="Y288" s="6">
        <v>0.19298245614035087</v>
      </c>
      <c r="Z288">
        <v>14</v>
      </c>
      <c r="AA288" s="6">
        <v>0.24561403508771928</v>
      </c>
      <c r="AB288">
        <v>33</v>
      </c>
      <c r="AC288">
        <v>7</v>
      </c>
      <c r="AD288" s="6">
        <v>0.21212121212121213</v>
      </c>
      <c r="AE288">
        <v>14</v>
      </c>
      <c r="AF288" s="6">
        <v>0.42424242424242425</v>
      </c>
      <c r="AG288">
        <v>21</v>
      </c>
      <c r="AH288" s="6">
        <v>0.63636363636363635</v>
      </c>
      <c r="AI288">
        <v>464</v>
      </c>
      <c r="AJ288">
        <v>624</v>
      </c>
      <c r="AK288">
        <v>0</v>
      </c>
      <c r="AL288">
        <v>0</v>
      </c>
      <c r="AM288">
        <v>0</v>
      </c>
      <c r="AN288" s="6" t="s">
        <v>531</v>
      </c>
      <c r="AO288">
        <v>652</v>
      </c>
      <c r="AP288">
        <v>339</v>
      </c>
      <c r="AQ288" s="6">
        <v>0.51993865030674846</v>
      </c>
      <c r="AR288">
        <v>173</v>
      </c>
      <c r="AS288">
        <v>165</v>
      </c>
      <c r="AT288" s="6">
        <v>0.95375722543352603</v>
      </c>
    </row>
    <row r="289" spans="1:46" x14ac:dyDescent="0.2">
      <c r="A289" t="s">
        <v>629</v>
      </c>
      <c r="B289" t="s">
        <v>668</v>
      </c>
      <c r="C289" t="s">
        <v>669</v>
      </c>
      <c r="D289" s="13">
        <v>107493608</v>
      </c>
      <c r="E289" t="s">
        <v>90</v>
      </c>
      <c r="F289">
        <v>70299</v>
      </c>
      <c r="G289">
        <v>66411</v>
      </c>
      <c r="H289" s="6">
        <v>0.94469338112917678</v>
      </c>
      <c r="I289" s="41">
        <v>260</v>
      </c>
      <c r="J289">
        <v>180</v>
      </c>
      <c r="K289">
        <v>265</v>
      </c>
      <c r="L289">
        <v>183</v>
      </c>
      <c r="M289">
        <v>25879</v>
      </c>
      <c r="N289">
        <v>4156</v>
      </c>
      <c r="O289">
        <v>5665</v>
      </c>
      <c r="P289">
        <v>7385</v>
      </c>
      <c r="Q289" s="6">
        <v>0.16059353143475405</v>
      </c>
      <c r="R289" s="6">
        <v>0.21890335793500521</v>
      </c>
      <c r="S289" s="6">
        <v>0.28536651338923452</v>
      </c>
      <c r="T289">
        <v>134845</v>
      </c>
      <c r="U289">
        <v>4977</v>
      </c>
      <c r="V289">
        <v>178</v>
      </c>
      <c r="W289" s="6">
        <v>3.5764516777175008E-2</v>
      </c>
      <c r="X289">
        <v>1334</v>
      </c>
      <c r="Y289" s="6">
        <v>0.26803295157725537</v>
      </c>
      <c r="Z289">
        <v>1441</v>
      </c>
      <c r="AA289" s="6">
        <v>0.28953184649387181</v>
      </c>
      <c r="AB289">
        <v>1097</v>
      </c>
      <c r="AC289">
        <v>146</v>
      </c>
      <c r="AD289" s="6">
        <v>0.13309024612579762</v>
      </c>
      <c r="AE289">
        <v>385</v>
      </c>
      <c r="AF289" s="6">
        <v>0.35095715587967186</v>
      </c>
      <c r="AG289">
        <v>507</v>
      </c>
      <c r="AH289" s="6">
        <v>0.46216955332725618</v>
      </c>
      <c r="AI289">
        <v>61762</v>
      </c>
      <c r="AJ289">
        <v>62981</v>
      </c>
      <c r="AK289">
        <v>1935</v>
      </c>
      <c r="AL289">
        <v>560</v>
      </c>
      <c r="AM289">
        <v>402</v>
      </c>
      <c r="AN289" s="6">
        <v>0.49715762273901809</v>
      </c>
      <c r="AO289">
        <v>75031</v>
      </c>
      <c r="AP289">
        <v>35578</v>
      </c>
      <c r="AQ289" s="6">
        <v>0.47417734003278644</v>
      </c>
      <c r="AR289">
        <v>11366</v>
      </c>
      <c r="AS289">
        <v>10989</v>
      </c>
      <c r="AT289" s="6">
        <v>0.96683089917297205</v>
      </c>
    </row>
    <row r="290" spans="1:46" x14ac:dyDescent="0.2">
      <c r="A290" t="s">
        <v>629</v>
      </c>
      <c r="B290" t="s">
        <v>670</v>
      </c>
      <c r="C290" t="s">
        <v>671</v>
      </c>
      <c r="D290" s="13">
        <v>1338222</v>
      </c>
      <c r="E290" t="s">
        <v>53</v>
      </c>
      <c r="F290">
        <v>341</v>
      </c>
      <c r="G290">
        <v>276</v>
      </c>
      <c r="H290" s="6">
        <v>0.80938416422287385</v>
      </c>
      <c r="I290" s="41">
        <v>46</v>
      </c>
      <c r="J290">
        <v>22</v>
      </c>
      <c r="K290">
        <v>118</v>
      </c>
      <c r="L290">
        <v>29</v>
      </c>
      <c r="M290">
        <v>339</v>
      </c>
      <c r="N290">
        <v>30</v>
      </c>
      <c r="O290">
        <v>44</v>
      </c>
      <c r="P290">
        <v>70</v>
      </c>
      <c r="Q290" s="6">
        <v>8.8495575221238937E-2</v>
      </c>
      <c r="R290" s="6">
        <v>0.12979351032448377</v>
      </c>
      <c r="S290" s="6">
        <v>0.20648967551622419</v>
      </c>
      <c r="T290">
        <v>1417</v>
      </c>
      <c r="U290">
        <v>128</v>
      </c>
      <c r="V290">
        <v>12</v>
      </c>
      <c r="W290" s="6">
        <v>9.375E-2</v>
      </c>
      <c r="X290">
        <v>12</v>
      </c>
      <c r="Y290" s="6">
        <v>9.375E-2</v>
      </c>
      <c r="Z290">
        <v>24</v>
      </c>
      <c r="AA290" s="6">
        <v>0.1875</v>
      </c>
      <c r="AB290">
        <v>71</v>
      </c>
      <c r="AC290">
        <v>8</v>
      </c>
      <c r="AD290" s="6">
        <v>0.11267605633802817</v>
      </c>
      <c r="AE290">
        <v>12</v>
      </c>
      <c r="AF290" s="6">
        <v>0.16901408450704225</v>
      </c>
      <c r="AG290">
        <v>20</v>
      </c>
      <c r="AH290" s="6">
        <v>0.28169014084507044</v>
      </c>
      <c r="AI290">
        <v>883</v>
      </c>
      <c r="AJ290">
        <v>993</v>
      </c>
      <c r="AK290">
        <v>0</v>
      </c>
      <c r="AL290">
        <v>0</v>
      </c>
      <c r="AM290">
        <v>0</v>
      </c>
      <c r="AN290" s="6" t="s">
        <v>531</v>
      </c>
      <c r="AO290">
        <v>1317</v>
      </c>
      <c r="AP290">
        <v>398</v>
      </c>
      <c r="AQ290" s="6">
        <v>0.30220197418375094</v>
      </c>
      <c r="AR290">
        <v>283</v>
      </c>
      <c r="AS290">
        <v>256</v>
      </c>
      <c r="AT290" s="6">
        <v>0.90459363957597172</v>
      </c>
    </row>
    <row r="291" spans="1:46" x14ac:dyDescent="0.2">
      <c r="A291" t="s">
        <v>629</v>
      </c>
      <c r="B291" t="s">
        <v>1010</v>
      </c>
      <c r="C291" t="s">
        <v>673</v>
      </c>
      <c r="D291" s="13">
        <v>2743298</v>
      </c>
      <c r="E291" t="s">
        <v>53</v>
      </c>
      <c r="F291">
        <v>254</v>
      </c>
      <c r="G291">
        <v>239</v>
      </c>
      <c r="H291" s="6">
        <v>0.94094488188976377</v>
      </c>
      <c r="I291" s="41">
        <v>55</v>
      </c>
      <c r="J291">
        <v>38</v>
      </c>
      <c r="K291">
        <v>67</v>
      </c>
      <c r="L291">
        <v>46</v>
      </c>
      <c r="M291">
        <v>584</v>
      </c>
      <c r="N291">
        <v>46</v>
      </c>
      <c r="O291">
        <v>73</v>
      </c>
      <c r="P291">
        <v>119</v>
      </c>
      <c r="Q291" s="6">
        <v>7.8767123287671229E-2</v>
      </c>
      <c r="R291" s="6">
        <v>0.125</v>
      </c>
      <c r="S291" s="6">
        <v>0.20376712328767124</v>
      </c>
      <c r="T291">
        <v>1451</v>
      </c>
      <c r="U291">
        <v>159</v>
      </c>
      <c r="V291">
        <v>13</v>
      </c>
      <c r="W291" s="6">
        <v>8.1761006289308172E-2</v>
      </c>
      <c r="X291">
        <v>18</v>
      </c>
      <c r="Y291" s="6">
        <v>0.11320754716981132</v>
      </c>
      <c r="Z291">
        <v>29</v>
      </c>
      <c r="AA291" s="6">
        <v>0.18238993710691823</v>
      </c>
      <c r="AB291">
        <v>52</v>
      </c>
      <c r="AC291">
        <v>13</v>
      </c>
      <c r="AD291" s="6">
        <v>0.25</v>
      </c>
      <c r="AE291">
        <v>8</v>
      </c>
      <c r="AF291" s="6">
        <v>0.15384615384615385</v>
      </c>
      <c r="AG291">
        <v>20</v>
      </c>
      <c r="AH291" s="6">
        <v>0.38461538461538464</v>
      </c>
      <c r="AI291">
        <v>1065</v>
      </c>
      <c r="AJ291">
        <v>1105</v>
      </c>
      <c r="AK291">
        <v>0</v>
      </c>
      <c r="AL291">
        <v>0</v>
      </c>
      <c r="AM291">
        <v>0</v>
      </c>
      <c r="AN291" s="6" t="s">
        <v>531</v>
      </c>
      <c r="AO291">
        <v>1383</v>
      </c>
      <c r="AP291">
        <v>618</v>
      </c>
      <c r="AQ291" s="6">
        <v>0.44685466377440347</v>
      </c>
      <c r="AR291">
        <v>383</v>
      </c>
      <c r="AS291">
        <v>344</v>
      </c>
      <c r="AT291" s="6">
        <v>0.89817232375979117</v>
      </c>
    </row>
    <row r="292" spans="1:46" x14ac:dyDescent="0.2">
      <c r="A292" t="s">
        <v>629</v>
      </c>
      <c r="B292" t="s">
        <v>1011</v>
      </c>
      <c r="C292" t="s">
        <v>675</v>
      </c>
      <c r="D292" s="13">
        <v>10612648</v>
      </c>
      <c r="E292" t="s">
        <v>53</v>
      </c>
      <c r="F292">
        <v>3848</v>
      </c>
      <c r="G292">
        <v>2392</v>
      </c>
      <c r="H292" s="6">
        <v>0.6216216216216216</v>
      </c>
      <c r="I292" s="41">
        <v>155</v>
      </c>
      <c r="J292">
        <v>86</v>
      </c>
      <c r="K292">
        <v>163</v>
      </c>
      <c r="L292">
        <v>91</v>
      </c>
      <c r="M292">
        <v>1712</v>
      </c>
      <c r="N292">
        <v>105</v>
      </c>
      <c r="O292">
        <v>160</v>
      </c>
      <c r="P292">
        <v>259</v>
      </c>
      <c r="Q292" s="6">
        <v>6.1331775700934579E-2</v>
      </c>
      <c r="R292" s="6">
        <v>9.3457943925233641E-2</v>
      </c>
      <c r="S292" s="6">
        <v>0.15128504672897197</v>
      </c>
      <c r="T292">
        <v>6050</v>
      </c>
      <c r="U292">
        <v>549</v>
      </c>
      <c r="V292">
        <v>54</v>
      </c>
      <c r="W292" s="6">
        <v>9.8360655737704916E-2</v>
      </c>
      <c r="X292">
        <v>158</v>
      </c>
      <c r="Y292" s="6">
        <v>0.28779599271402551</v>
      </c>
      <c r="Z292">
        <v>189</v>
      </c>
      <c r="AA292" s="6">
        <v>0.34426229508196721</v>
      </c>
      <c r="AB292">
        <v>109</v>
      </c>
      <c r="AC292">
        <v>17</v>
      </c>
      <c r="AD292" s="6">
        <v>0.15596330275229359</v>
      </c>
      <c r="AE292">
        <v>37</v>
      </c>
      <c r="AF292" s="6">
        <v>0.33944954128440369</v>
      </c>
      <c r="AG292">
        <v>48</v>
      </c>
      <c r="AH292" s="6">
        <v>0.44036697247706424</v>
      </c>
      <c r="AI292">
        <v>3585</v>
      </c>
      <c r="AJ292">
        <v>4066</v>
      </c>
      <c r="AK292">
        <v>160</v>
      </c>
      <c r="AL292">
        <v>0</v>
      </c>
      <c r="AM292">
        <v>17</v>
      </c>
      <c r="AN292" s="6">
        <v>0.10625</v>
      </c>
      <c r="AO292">
        <v>5711</v>
      </c>
      <c r="AP292">
        <v>2363</v>
      </c>
      <c r="AQ292" s="6">
        <v>0.41376291367536333</v>
      </c>
      <c r="AR292">
        <v>2069</v>
      </c>
      <c r="AS292">
        <v>1894</v>
      </c>
      <c r="AT292" s="6">
        <v>0.91541807636539396</v>
      </c>
    </row>
    <row r="293" spans="1:46" x14ac:dyDescent="0.2">
      <c r="A293" t="s">
        <v>629</v>
      </c>
      <c r="B293" t="s">
        <v>1012</v>
      </c>
      <c r="C293" t="s">
        <v>677</v>
      </c>
      <c r="D293" s="13">
        <v>15997082</v>
      </c>
      <c r="E293" t="s">
        <v>53</v>
      </c>
      <c r="F293">
        <v>1845</v>
      </c>
      <c r="G293">
        <v>1838</v>
      </c>
      <c r="H293" s="6">
        <v>0.99620596205962064</v>
      </c>
      <c r="I293" s="41">
        <v>88</v>
      </c>
      <c r="J293">
        <v>44</v>
      </c>
      <c r="K293">
        <v>185</v>
      </c>
      <c r="L293">
        <v>87</v>
      </c>
      <c r="M293">
        <v>757</v>
      </c>
      <c r="N293">
        <v>21</v>
      </c>
      <c r="O293">
        <v>49</v>
      </c>
      <c r="P293">
        <v>131</v>
      </c>
      <c r="Q293" s="6">
        <v>2.7741083223249668E-2</v>
      </c>
      <c r="R293" s="6">
        <v>6.4729194187582564E-2</v>
      </c>
      <c r="S293" s="6">
        <v>0.17305151915455746</v>
      </c>
      <c r="T293">
        <v>4882</v>
      </c>
      <c r="U293">
        <v>926</v>
      </c>
      <c r="V293">
        <v>42</v>
      </c>
      <c r="W293" s="6">
        <v>4.5356371490280781E-2</v>
      </c>
      <c r="X293">
        <v>125</v>
      </c>
      <c r="Y293" s="6">
        <v>0.13498920086393087</v>
      </c>
      <c r="Z293">
        <v>157</v>
      </c>
      <c r="AA293" s="6">
        <v>0.16954643628509719</v>
      </c>
      <c r="AB293">
        <v>449</v>
      </c>
      <c r="AC293">
        <v>63</v>
      </c>
      <c r="AD293" s="6">
        <v>0.14031180400890869</v>
      </c>
      <c r="AE293">
        <v>152</v>
      </c>
      <c r="AF293" s="6">
        <v>0.33853006681514475</v>
      </c>
      <c r="AG293">
        <v>202</v>
      </c>
      <c r="AH293" s="6">
        <v>0.44988864142538976</v>
      </c>
      <c r="AI293">
        <v>2686</v>
      </c>
      <c r="AJ293">
        <v>2883</v>
      </c>
      <c r="AK293">
        <v>277</v>
      </c>
      <c r="AL293">
        <v>45</v>
      </c>
      <c r="AM293">
        <v>85</v>
      </c>
      <c r="AN293" s="6">
        <v>0.46931407942238268</v>
      </c>
      <c r="AO293">
        <v>3367</v>
      </c>
      <c r="AP293">
        <v>1113</v>
      </c>
      <c r="AQ293" s="6">
        <v>0.33056133056133058</v>
      </c>
      <c r="AR293">
        <v>1579</v>
      </c>
      <c r="AS293">
        <v>1513</v>
      </c>
      <c r="AT293" s="6">
        <v>0.95820139328689047</v>
      </c>
    </row>
    <row r="294" spans="1:46" x14ac:dyDescent="0.2">
      <c r="A294" t="s">
        <v>629</v>
      </c>
      <c r="B294" t="s">
        <v>678</v>
      </c>
      <c r="C294" t="s">
        <v>679</v>
      </c>
      <c r="D294" s="13">
        <v>731495</v>
      </c>
      <c r="E294" t="s">
        <v>53</v>
      </c>
      <c r="F294">
        <v>92</v>
      </c>
      <c r="G294">
        <v>66</v>
      </c>
      <c r="H294" s="6">
        <v>0.71739130434782605</v>
      </c>
      <c r="I294" s="41">
        <v>30</v>
      </c>
      <c r="J294">
        <v>11</v>
      </c>
      <c r="K294">
        <v>30</v>
      </c>
      <c r="L294">
        <v>11</v>
      </c>
      <c r="M294">
        <v>38</v>
      </c>
      <c r="N294">
        <v>0</v>
      </c>
      <c r="O294">
        <v>0</v>
      </c>
      <c r="P294">
        <v>0</v>
      </c>
      <c r="Q294" s="6">
        <v>0</v>
      </c>
      <c r="R294" s="6">
        <v>0</v>
      </c>
      <c r="S294" s="6">
        <v>0</v>
      </c>
      <c r="T294">
        <v>305</v>
      </c>
      <c r="U294">
        <v>14</v>
      </c>
      <c r="V294">
        <v>1</v>
      </c>
      <c r="W294" s="6">
        <v>7.1428571428571425E-2</v>
      </c>
      <c r="X294">
        <v>2</v>
      </c>
      <c r="Y294" s="6">
        <v>0.14285714285714285</v>
      </c>
      <c r="Z294">
        <v>2</v>
      </c>
      <c r="AA294" s="6">
        <v>0.14285714285714285</v>
      </c>
      <c r="AB294">
        <v>2</v>
      </c>
      <c r="AC294">
        <v>1</v>
      </c>
      <c r="AD294" s="6">
        <v>0.5</v>
      </c>
      <c r="AE294">
        <v>1</v>
      </c>
      <c r="AF294" s="6">
        <v>0.5</v>
      </c>
      <c r="AG294">
        <v>2</v>
      </c>
      <c r="AH294" s="6">
        <v>1</v>
      </c>
      <c r="AI294">
        <v>223</v>
      </c>
      <c r="AJ294">
        <v>235</v>
      </c>
      <c r="AK294">
        <v>0</v>
      </c>
      <c r="AL294">
        <v>0</v>
      </c>
      <c r="AM294">
        <v>0</v>
      </c>
      <c r="AN294" s="6" t="s">
        <v>531</v>
      </c>
      <c r="AO294">
        <v>280</v>
      </c>
      <c r="AP294">
        <v>54</v>
      </c>
      <c r="AQ294" s="6">
        <v>0.19285714285714287</v>
      </c>
      <c r="AR294">
        <v>90</v>
      </c>
      <c r="AS294">
        <v>90</v>
      </c>
      <c r="AT294" s="6">
        <v>1</v>
      </c>
    </row>
    <row r="295" spans="1:46" x14ac:dyDescent="0.2">
      <c r="A295" t="s">
        <v>629</v>
      </c>
      <c r="B295" t="s">
        <v>680</v>
      </c>
      <c r="C295" t="s">
        <v>681</v>
      </c>
      <c r="D295" s="13">
        <v>366967</v>
      </c>
      <c r="E295" t="s">
        <v>53</v>
      </c>
      <c r="F295">
        <v>99</v>
      </c>
      <c r="G295">
        <v>49</v>
      </c>
      <c r="H295" s="6">
        <v>0.49494949494949497</v>
      </c>
      <c r="I295" s="41">
        <v>33</v>
      </c>
      <c r="J295">
        <v>17</v>
      </c>
      <c r="K295">
        <v>33</v>
      </c>
      <c r="L295">
        <v>17</v>
      </c>
      <c r="M295">
        <v>664</v>
      </c>
      <c r="N295">
        <v>28</v>
      </c>
      <c r="O295">
        <v>83</v>
      </c>
      <c r="P295">
        <v>85</v>
      </c>
      <c r="Q295" s="6">
        <v>4.2168674698795178E-2</v>
      </c>
      <c r="R295" s="6">
        <v>0.125</v>
      </c>
      <c r="S295" s="6">
        <v>0.12801204819277109</v>
      </c>
      <c r="T295">
        <v>707</v>
      </c>
      <c r="U295">
        <v>39</v>
      </c>
      <c r="V295">
        <v>7</v>
      </c>
      <c r="W295" s="6">
        <v>0.17948717948717949</v>
      </c>
      <c r="X295">
        <v>4</v>
      </c>
      <c r="Y295" s="6">
        <v>0.10256410256410256</v>
      </c>
      <c r="Z295">
        <v>11</v>
      </c>
      <c r="AA295" s="6">
        <v>0.28205128205128205</v>
      </c>
      <c r="AB295">
        <v>720</v>
      </c>
      <c r="AC295">
        <v>0</v>
      </c>
      <c r="AD295" s="6">
        <v>0</v>
      </c>
      <c r="AE295">
        <v>0</v>
      </c>
      <c r="AF295" s="6">
        <v>0</v>
      </c>
      <c r="AG295">
        <v>0</v>
      </c>
      <c r="AH295" s="6">
        <v>0</v>
      </c>
      <c r="AI295">
        <v>624</v>
      </c>
      <c r="AJ295">
        <v>624</v>
      </c>
      <c r="AK295">
        <v>0</v>
      </c>
      <c r="AL295">
        <v>0</v>
      </c>
      <c r="AM295">
        <v>0</v>
      </c>
      <c r="AN295" s="6" t="s">
        <v>531</v>
      </c>
      <c r="AO295">
        <v>707</v>
      </c>
      <c r="AP295">
        <v>658</v>
      </c>
      <c r="AQ295" s="6">
        <v>0.93069306930693074</v>
      </c>
      <c r="AR295">
        <v>41</v>
      </c>
      <c r="AS295">
        <v>38</v>
      </c>
      <c r="AT295" s="6">
        <v>0.92682926829268297</v>
      </c>
    </row>
    <row r="296" spans="1:46" x14ac:dyDescent="0.2">
      <c r="A296" t="s">
        <v>629</v>
      </c>
      <c r="B296" t="s">
        <v>682</v>
      </c>
      <c r="C296" t="s">
        <v>683</v>
      </c>
      <c r="D296" s="13">
        <v>1166718</v>
      </c>
      <c r="E296" t="s">
        <v>53</v>
      </c>
      <c r="F296">
        <v>98</v>
      </c>
      <c r="G296">
        <v>98</v>
      </c>
      <c r="H296" s="6">
        <v>1</v>
      </c>
      <c r="I296" s="41">
        <v>92</v>
      </c>
      <c r="J296">
        <v>55</v>
      </c>
      <c r="K296">
        <v>96</v>
      </c>
      <c r="L296">
        <v>56</v>
      </c>
      <c r="M296">
        <v>783</v>
      </c>
      <c r="N296">
        <v>61</v>
      </c>
      <c r="O296">
        <v>96</v>
      </c>
      <c r="P296">
        <v>177</v>
      </c>
      <c r="Q296" s="6">
        <v>7.7905491698595147E-2</v>
      </c>
      <c r="R296" s="6">
        <v>0.12260536398467432</v>
      </c>
      <c r="S296" s="6">
        <v>0.22605363984674329</v>
      </c>
      <c r="T296">
        <v>1446</v>
      </c>
      <c r="U296">
        <v>32</v>
      </c>
      <c r="V296">
        <v>10</v>
      </c>
      <c r="W296" s="6">
        <v>0.3125</v>
      </c>
      <c r="X296">
        <v>7</v>
      </c>
      <c r="Y296" s="6">
        <v>0.21875</v>
      </c>
      <c r="Z296">
        <v>16</v>
      </c>
      <c r="AA296" s="6">
        <v>0.5</v>
      </c>
      <c r="AB296">
        <v>63</v>
      </c>
      <c r="AC296">
        <v>5</v>
      </c>
      <c r="AD296" s="6">
        <v>7.9365079365079361E-2</v>
      </c>
      <c r="AE296">
        <v>19</v>
      </c>
      <c r="AF296" s="6">
        <v>0.30158730158730157</v>
      </c>
      <c r="AG296">
        <v>23</v>
      </c>
      <c r="AH296" s="6">
        <v>0.36507936507936506</v>
      </c>
      <c r="AI296">
        <v>951</v>
      </c>
      <c r="AJ296">
        <v>1019</v>
      </c>
      <c r="AK296">
        <v>0</v>
      </c>
      <c r="AL296">
        <v>0</v>
      </c>
      <c r="AM296">
        <v>0</v>
      </c>
      <c r="AN296" s="6" t="s">
        <v>531</v>
      </c>
      <c r="AO296">
        <v>1101</v>
      </c>
      <c r="AP296">
        <v>740</v>
      </c>
      <c r="AQ296" s="6">
        <v>0.67211625794732066</v>
      </c>
      <c r="AR296">
        <v>250</v>
      </c>
      <c r="AS296">
        <v>247</v>
      </c>
      <c r="AT296" s="6">
        <v>0.98799999999999999</v>
      </c>
    </row>
    <row r="297" spans="1:46" x14ac:dyDescent="0.2">
      <c r="A297" t="s">
        <v>684</v>
      </c>
      <c r="B297" t="s">
        <v>685</v>
      </c>
      <c r="C297" t="s">
        <v>686</v>
      </c>
      <c r="D297" s="13">
        <v>17469842</v>
      </c>
      <c r="E297" t="s">
        <v>53</v>
      </c>
      <c r="F297">
        <v>895</v>
      </c>
      <c r="G297">
        <v>895</v>
      </c>
      <c r="H297" s="6">
        <v>1</v>
      </c>
      <c r="I297" s="41">
        <v>45</v>
      </c>
      <c r="J297">
        <v>29</v>
      </c>
      <c r="K297">
        <v>64</v>
      </c>
      <c r="L297">
        <v>34</v>
      </c>
      <c r="M297">
        <v>4350</v>
      </c>
      <c r="N297">
        <v>372</v>
      </c>
      <c r="O297">
        <v>626</v>
      </c>
      <c r="P297">
        <v>983</v>
      </c>
      <c r="Q297" s="6">
        <v>8.5517241379310341E-2</v>
      </c>
      <c r="R297" s="6">
        <v>0.14390804597701148</v>
      </c>
      <c r="S297" s="6">
        <v>0.22597701149425287</v>
      </c>
      <c r="T297">
        <v>6102</v>
      </c>
      <c r="U297">
        <v>1295</v>
      </c>
      <c r="V297">
        <v>105</v>
      </c>
      <c r="W297" s="6">
        <v>8.1081081081081086E-2</v>
      </c>
      <c r="X297">
        <v>318</v>
      </c>
      <c r="Y297" s="6">
        <v>0.24555984555984556</v>
      </c>
      <c r="Z297">
        <v>404</v>
      </c>
      <c r="AA297" s="6">
        <v>0.31196911196911198</v>
      </c>
      <c r="AB297">
        <v>619</v>
      </c>
      <c r="AC297">
        <v>193</v>
      </c>
      <c r="AD297" s="6">
        <v>0.31179321486268174</v>
      </c>
      <c r="AE297">
        <v>127</v>
      </c>
      <c r="AF297" s="6">
        <v>0.20516962843295639</v>
      </c>
      <c r="AG297">
        <v>300</v>
      </c>
      <c r="AH297" s="6">
        <v>0.48465266558966075</v>
      </c>
      <c r="AI297">
        <v>3969</v>
      </c>
      <c r="AJ297">
        <v>4462</v>
      </c>
      <c r="AK297">
        <v>749</v>
      </c>
      <c r="AL297">
        <v>197</v>
      </c>
      <c r="AM297">
        <v>263</v>
      </c>
      <c r="AN297" s="6">
        <v>0.6141522029372497</v>
      </c>
      <c r="AO297">
        <v>5425</v>
      </c>
      <c r="AP297">
        <v>3041</v>
      </c>
      <c r="AQ297" s="6">
        <v>0.56055299539170511</v>
      </c>
      <c r="AR297">
        <v>2554</v>
      </c>
      <c r="AS297">
        <v>2493</v>
      </c>
      <c r="AT297" s="6">
        <v>0.97611589663273302</v>
      </c>
    </row>
    <row r="298" spans="1:46" x14ac:dyDescent="0.2">
      <c r="A298" t="s">
        <v>684</v>
      </c>
      <c r="B298" t="s">
        <v>687</v>
      </c>
      <c r="C298" t="s">
        <v>688</v>
      </c>
      <c r="D298" s="13">
        <v>4180179</v>
      </c>
      <c r="E298" t="s">
        <v>53</v>
      </c>
      <c r="F298">
        <v>751</v>
      </c>
      <c r="G298">
        <v>346</v>
      </c>
      <c r="H298" s="6">
        <v>0.4607190412782956</v>
      </c>
      <c r="I298" s="41">
        <v>69</v>
      </c>
      <c r="J298">
        <v>49</v>
      </c>
      <c r="K298">
        <v>92</v>
      </c>
      <c r="L298">
        <v>53</v>
      </c>
      <c r="M298">
        <v>1405</v>
      </c>
      <c r="N298">
        <v>94</v>
      </c>
      <c r="O298">
        <v>160</v>
      </c>
      <c r="P298">
        <v>241</v>
      </c>
      <c r="Q298" s="6">
        <v>6.6903914590747335E-2</v>
      </c>
      <c r="R298" s="6">
        <v>0.11387900355871886</v>
      </c>
      <c r="S298" s="6">
        <v>0.17153024911032028</v>
      </c>
      <c r="T298">
        <v>1544</v>
      </c>
      <c r="U298">
        <v>309</v>
      </c>
      <c r="V298">
        <v>14</v>
      </c>
      <c r="W298" s="6">
        <v>4.5307443365695796E-2</v>
      </c>
      <c r="X298">
        <v>38</v>
      </c>
      <c r="Y298" s="6">
        <v>0.12297734627831715</v>
      </c>
      <c r="Z298">
        <v>48</v>
      </c>
      <c r="AA298" s="6">
        <v>0.1553398058252427</v>
      </c>
      <c r="AB298">
        <v>269</v>
      </c>
      <c r="AC298">
        <v>53</v>
      </c>
      <c r="AD298" s="6">
        <v>0.19702602230483271</v>
      </c>
      <c r="AE298">
        <v>63</v>
      </c>
      <c r="AF298" s="6">
        <v>0.2342007434944238</v>
      </c>
      <c r="AG298">
        <v>103</v>
      </c>
      <c r="AH298" s="6">
        <v>0.38289962825278812</v>
      </c>
      <c r="AI298">
        <v>970</v>
      </c>
      <c r="AJ298">
        <v>1308</v>
      </c>
      <c r="AK298">
        <v>206</v>
      </c>
      <c r="AL298">
        <v>13</v>
      </c>
      <c r="AM298">
        <v>47</v>
      </c>
      <c r="AN298" s="6">
        <v>0.29126213592233008</v>
      </c>
      <c r="AO298">
        <v>1423</v>
      </c>
      <c r="AP298">
        <v>763</v>
      </c>
      <c r="AQ298" s="6">
        <v>0.53619114546732261</v>
      </c>
      <c r="AR298">
        <v>1043</v>
      </c>
      <c r="AS298">
        <v>1012</v>
      </c>
      <c r="AT298" s="6">
        <v>0.97027804410354745</v>
      </c>
    </row>
    <row r="299" spans="1:46" x14ac:dyDescent="0.2">
      <c r="A299" t="s">
        <v>684</v>
      </c>
      <c r="B299" t="s">
        <v>689</v>
      </c>
      <c r="C299" t="s">
        <v>690</v>
      </c>
      <c r="D299" s="13">
        <v>26997332</v>
      </c>
      <c r="E299" t="s">
        <v>53</v>
      </c>
      <c r="F299">
        <v>1544</v>
      </c>
      <c r="G299">
        <v>1275</v>
      </c>
      <c r="H299" s="6">
        <v>0.82577720207253891</v>
      </c>
      <c r="I299" s="41">
        <v>87</v>
      </c>
      <c r="J299">
        <v>34</v>
      </c>
      <c r="K299">
        <v>118</v>
      </c>
      <c r="L299">
        <v>57</v>
      </c>
      <c r="M299">
        <v>3210</v>
      </c>
      <c r="N299">
        <v>608</v>
      </c>
      <c r="O299">
        <v>870</v>
      </c>
      <c r="P299">
        <v>1091</v>
      </c>
      <c r="Q299" s="6">
        <v>0.18940809968847352</v>
      </c>
      <c r="R299" s="6">
        <v>0.27102803738317754</v>
      </c>
      <c r="S299" s="6">
        <v>0.33987538940809969</v>
      </c>
      <c r="T299">
        <v>6223</v>
      </c>
      <c r="U299">
        <v>2283</v>
      </c>
      <c r="V299">
        <v>28</v>
      </c>
      <c r="W299" s="6">
        <v>1.2264564169951819E-2</v>
      </c>
      <c r="X299">
        <v>203</v>
      </c>
      <c r="Y299" s="6">
        <v>8.8918090232150679E-2</v>
      </c>
      <c r="Z299">
        <v>224</v>
      </c>
      <c r="AA299" s="6">
        <v>9.8116513359614549E-2</v>
      </c>
      <c r="AB299">
        <v>1200</v>
      </c>
      <c r="AC299">
        <v>259</v>
      </c>
      <c r="AD299" s="6">
        <v>0.21583333333333332</v>
      </c>
      <c r="AE299">
        <v>190</v>
      </c>
      <c r="AF299" s="6">
        <v>0.15833333333333333</v>
      </c>
      <c r="AG299">
        <v>435</v>
      </c>
      <c r="AH299" s="6">
        <v>0.36249999999999999</v>
      </c>
      <c r="AI299">
        <v>3485</v>
      </c>
      <c r="AJ299">
        <v>3942</v>
      </c>
      <c r="AK299">
        <v>735</v>
      </c>
      <c r="AL299">
        <v>188</v>
      </c>
      <c r="AM299">
        <v>171</v>
      </c>
      <c r="AN299" s="6">
        <v>0.48843537414965987</v>
      </c>
      <c r="AO299">
        <v>5471</v>
      </c>
      <c r="AP299">
        <v>2459</v>
      </c>
      <c r="AQ299" s="6">
        <v>0.44946079327362459</v>
      </c>
      <c r="AR299">
        <v>4272</v>
      </c>
      <c r="AS299">
        <v>4190</v>
      </c>
      <c r="AT299" s="6">
        <v>0.98080524344569286</v>
      </c>
    </row>
    <row r="300" spans="1:46" x14ac:dyDescent="0.2">
      <c r="A300" t="s">
        <v>684</v>
      </c>
      <c r="B300" t="s">
        <v>691</v>
      </c>
      <c r="C300" t="s">
        <v>692</v>
      </c>
      <c r="D300" s="13">
        <v>11968018</v>
      </c>
      <c r="E300" t="s">
        <v>90</v>
      </c>
      <c r="F300">
        <v>1170</v>
      </c>
      <c r="G300">
        <v>1170</v>
      </c>
      <c r="H300" s="6">
        <v>1</v>
      </c>
      <c r="I300" s="41">
        <v>40</v>
      </c>
      <c r="J300">
        <v>27</v>
      </c>
      <c r="K300">
        <v>48</v>
      </c>
      <c r="L300">
        <v>30</v>
      </c>
      <c r="M300">
        <v>5980</v>
      </c>
      <c r="N300">
        <v>577</v>
      </c>
      <c r="O300">
        <v>1043</v>
      </c>
      <c r="P300">
        <v>1734</v>
      </c>
      <c r="Q300" s="6">
        <v>9.6488294314381273E-2</v>
      </c>
      <c r="R300" s="6">
        <v>0.17441471571906356</v>
      </c>
      <c r="S300" s="6">
        <v>0.28996655518394648</v>
      </c>
      <c r="T300">
        <v>11216</v>
      </c>
      <c r="U300">
        <v>1348</v>
      </c>
      <c r="V300">
        <v>37</v>
      </c>
      <c r="W300" s="6">
        <v>2.7448071216617211E-2</v>
      </c>
      <c r="X300">
        <v>120</v>
      </c>
      <c r="Y300" s="6">
        <v>8.9020771513353122E-2</v>
      </c>
      <c r="Z300">
        <v>142</v>
      </c>
      <c r="AA300" s="6">
        <v>0.10534124629080119</v>
      </c>
      <c r="AB300">
        <v>439</v>
      </c>
      <c r="AC300">
        <v>80</v>
      </c>
      <c r="AD300" s="6">
        <v>0.18223234624145787</v>
      </c>
      <c r="AE300">
        <v>113</v>
      </c>
      <c r="AF300" s="6">
        <v>0.25740318906605925</v>
      </c>
      <c r="AG300">
        <v>176</v>
      </c>
      <c r="AH300" s="6">
        <v>0.40091116173120728</v>
      </c>
      <c r="AI300">
        <v>7361</v>
      </c>
      <c r="AJ300">
        <v>7534</v>
      </c>
      <c r="AK300">
        <v>428</v>
      </c>
      <c r="AL300">
        <v>83</v>
      </c>
      <c r="AM300">
        <v>238</v>
      </c>
      <c r="AN300" s="6">
        <v>0.75</v>
      </c>
      <c r="AO300">
        <v>9681</v>
      </c>
      <c r="AP300">
        <v>4803</v>
      </c>
      <c r="AQ300" s="6">
        <v>0.49612643321970873</v>
      </c>
      <c r="AR300">
        <v>2896</v>
      </c>
      <c r="AS300">
        <v>2687</v>
      </c>
      <c r="AT300" s="6">
        <v>0.92783149171270718</v>
      </c>
    </row>
    <row r="301" spans="1:46" x14ac:dyDescent="0.2">
      <c r="A301" t="s">
        <v>684</v>
      </c>
      <c r="B301" t="s">
        <v>693</v>
      </c>
      <c r="C301" t="s">
        <v>694</v>
      </c>
      <c r="D301" s="13">
        <v>1749421</v>
      </c>
      <c r="E301" t="s">
        <v>53</v>
      </c>
      <c r="F301">
        <v>277</v>
      </c>
      <c r="G301">
        <v>273</v>
      </c>
      <c r="H301" s="6">
        <v>0.98555956678700363</v>
      </c>
      <c r="I301" s="41">
        <v>52</v>
      </c>
      <c r="J301">
        <v>14</v>
      </c>
      <c r="K301">
        <v>82</v>
      </c>
      <c r="L301">
        <v>22</v>
      </c>
      <c r="M301">
        <v>546</v>
      </c>
      <c r="N301">
        <v>60</v>
      </c>
      <c r="O301">
        <v>86</v>
      </c>
      <c r="P301">
        <v>120</v>
      </c>
      <c r="Q301" s="6">
        <v>0.10989010989010989</v>
      </c>
      <c r="R301" s="6">
        <v>0.1575091575091575</v>
      </c>
      <c r="S301" s="6">
        <v>0.21978021978021978</v>
      </c>
      <c r="T301">
        <v>1163</v>
      </c>
      <c r="U301">
        <v>107</v>
      </c>
      <c r="V301">
        <v>16</v>
      </c>
      <c r="W301" s="6">
        <v>0.14953271028037382</v>
      </c>
      <c r="X301">
        <v>23</v>
      </c>
      <c r="Y301" s="6">
        <v>0.21495327102803738</v>
      </c>
      <c r="Z301">
        <v>34</v>
      </c>
      <c r="AA301" s="6">
        <v>0.31775700934579437</v>
      </c>
      <c r="AB301">
        <v>85</v>
      </c>
      <c r="AC301">
        <v>17</v>
      </c>
      <c r="AD301" s="6">
        <v>0.2</v>
      </c>
      <c r="AE301">
        <v>14</v>
      </c>
      <c r="AF301" s="6">
        <v>0.16470588235294117</v>
      </c>
      <c r="AG301">
        <v>30</v>
      </c>
      <c r="AH301" s="6">
        <v>0.35294117647058826</v>
      </c>
      <c r="AI301">
        <v>954</v>
      </c>
      <c r="AJ301">
        <v>1085</v>
      </c>
      <c r="AK301">
        <v>255</v>
      </c>
      <c r="AL301">
        <v>2</v>
      </c>
      <c r="AM301">
        <v>115</v>
      </c>
      <c r="AN301" s="6">
        <v>0.45882352941176469</v>
      </c>
      <c r="AO301">
        <v>995</v>
      </c>
      <c r="AP301">
        <v>295</v>
      </c>
      <c r="AQ301" s="6">
        <v>0.29648241206030151</v>
      </c>
      <c r="AR301">
        <v>446</v>
      </c>
      <c r="AS301">
        <v>420</v>
      </c>
      <c r="AT301" s="6">
        <v>0.94170403587443952</v>
      </c>
    </row>
    <row r="302" spans="1:46" x14ac:dyDescent="0.2">
      <c r="A302" t="s">
        <v>684</v>
      </c>
      <c r="B302" t="s">
        <v>1013</v>
      </c>
      <c r="C302" t="s">
        <v>696</v>
      </c>
      <c r="D302" s="13">
        <v>8907293</v>
      </c>
      <c r="E302" t="s">
        <v>53</v>
      </c>
      <c r="F302">
        <v>555</v>
      </c>
      <c r="G302">
        <v>555</v>
      </c>
      <c r="H302" s="6">
        <v>1</v>
      </c>
      <c r="I302" s="41">
        <v>38</v>
      </c>
      <c r="J302">
        <v>17</v>
      </c>
      <c r="K302">
        <v>60</v>
      </c>
      <c r="L302">
        <v>21</v>
      </c>
      <c r="M302">
        <v>1950</v>
      </c>
      <c r="N302">
        <v>211</v>
      </c>
      <c r="O302">
        <v>313</v>
      </c>
      <c r="P302">
        <v>465</v>
      </c>
      <c r="Q302" s="6">
        <v>0.1082051282051282</v>
      </c>
      <c r="R302" s="6">
        <v>0.16051282051282051</v>
      </c>
      <c r="S302" s="6">
        <v>0.23846153846153847</v>
      </c>
      <c r="T302">
        <v>4429</v>
      </c>
      <c r="U302">
        <v>699</v>
      </c>
      <c r="V302">
        <v>78</v>
      </c>
      <c r="W302" s="6">
        <v>0.11158798283261803</v>
      </c>
      <c r="X302">
        <v>178</v>
      </c>
      <c r="Y302" s="6">
        <v>0.25464949928469244</v>
      </c>
      <c r="Z302">
        <v>247</v>
      </c>
      <c r="AA302" s="6">
        <v>0.35336194563662376</v>
      </c>
      <c r="AB302">
        <v>247</v>
      </c>
      <c r="AC302">
        <v>54</v>
      </c>
      <c r="AD302" s="6">
        <v>0.21862348178137653</v>
      </c>
      <c r="AE302">
        <v>61</v>
      </c>
      <c r="AF302" s="6">
        <v>0.24696356275303644</v>
      </c>
      <c r="AG302">
        <v>112</v>
      </c>
      <c r="AH302" s="6">
        <v>0.45344129554655871</v>
      </c>
      <c r="AI302">
        <v>2711</v>
      </c>
      <c r="AJ302">
        <v>2889</v>
      </c>
      <c r="AK302">
        <v>303</v>
      </c>
      <c r="AL302">
        <v>120</v>
      </c>
      <c r="AM302">
        <v>123</v>
      </c>
      <c r="AN302" s="6">
        <v>0.80198019801980203</v>
      </c>
      <c r="AO302">
        <v>3362</v>
      </c>
      <c r="AP302">
        <v>1269</v>
      </c>
      <c r="AQ302" s="6">
        <v>0.3774538964901844</v>
      </c>
      <c r="AR302">
        <v>1285</v>
      </c>
      <c r="AS302">
        <v>1227</v>
      </c>
      <c r="AT302" s="6">
        <v>0.95486381322957203</v>
      </c>
    </row>
    <row r="303" spans="1:46" x14ac:dyDescent="0.2">
      <c r="A303" t="s">
        <v>684</v>
      </c>
      <c r="B303" t="s">
        <v>1014</v>
      </c>
      <c r="C303" t="s">
        <v>698</v>
      </c>
      <c r="D303" s="13">
        <v>4711705</v>
      </c>
      <c r="E303" t="s">
        <v>53</v>
      </c>
      <c r="F303">
        <v>531</v>
      </c>
      <c r="G303">
        <v>519</v>
      </c>
      <c r="H303" s="6">
        <v>0.97740112994350281</v>
      </c>
      <c r="I303" s="41">
        <v>37</v>
      </c>
      <c r="J303">
        <v>14</v>
      </c>
      <c r="K303">
        <v>59</v>
      </c>
      <c r="L303">
        <v>18</v>
      </c>
      <c r="M303">
        <v>1038</v>
      </c>
      <c r="N303">
        <v>90</v>
      </c>
      <c r="O303">
        <v>134</v>
      </c>
      <c r="P303">
        <v>196</v>
      </c>
      <c r="Q303" s="6">
        <v>8.6705202312138727E-2</v>
      </c>
      <c r="R303" s="6">
        <v>0.12909441233140656</v>
      </c>
      <c r="S303" s="6">
        <v>0.18882466281310212</v>
      </c>
      <c r="T303">
        <v>3319</v>
      </c>
      <c r="U303">
        <v>220</v>
      </c>
      <c r="V303">
        <v>11</v>
      </c>
      <c r="W303" s="6">
        <v>0.05</v>
      </c>
      <c r="X303">
        <v>46</v>
      </c>
      <c r="Y303" s="6">
        <v>0.20909090909090908</v>
      </c>
      <c r="Z303">
        <v>53</v>
      </c>
      <c r="AA303" s="6">
        <v>0.24090909090909091</v>
      </c>
      <c r="AB303">
        <v>208</v>
      </c>
      <c r="AC303">
        <v>51</v>
      </c>
      <c r="AD303" s="6">
        <v>0.24519230769230768</v>
      </c>
      <c r="AE303">
        <v>23</v>
      </c>
      <c r="AF303" s="6">
        <v>0.11057692307692307</v>
      </c>
      <c r="AG303">
        <v>70</v>
      </c>
      <c r="AH303" s="6">
        <v>0.33653846153846156</v>
      </c>
      <c r="AI303">
        <v>2223</v>
      </c>
      <c r="AJ303">
        <v>2400</v>
      </c>
      <c r="AK303">
        <v>211</v>
      </c>
      <c r="AL303">
        <v>52</v>
      </c>
      <c r="AM303">
        <v>44</v>
      </c>
      <c r="AN303" s="6">
        <v>0.45497630331753552</v>
      </c>
      <c r="AO303">
        <v>2955</v>
      </c>
      <c r="AP303">
        <v>816</v>
      </c>
      <c r="AQ303" s="6">
        <v>0.27614213197969545</v>
      </c>
      <c r="AR303">
        <v>602</v>
      </c>
      <c r="AS303">
        <v>562</v>
      </c>
      <c r="AT303" s="6">
        <v>0.93355481727574752</v>
      </c>
    </row>
    <row r="304" spans="1:46" x14ac:dyDescent="0.2">
      <c r="A304" t="s">
        <v>684</v>
      </c>
      <c r="B304" t="s">
        <v>699</v>
      </c>
      <c r="C304" t="s">
        <v>700</v>
      </c>
      <c r="D304" s="13">
        <v>16189733</v>
      </c>
      <c r="E304" t="s">
        <v>56</v>
      </c>
      <c r="F304">
        <v>2598</v>
      </c>
      <c r="G304">
        <v>2192</v>
      </c>
      <c r="H304" s="6">
        <v>0.84372594303310233</v>
      </c>
      <c r="I304" s="41">
        <v>39</v>
      </c>
      <c r="J304">
        <v>27</v>
      </c>
      <c r="K304">
        <v>67</v>
      </c>
      <c r="L304">
        <v>34</v>
      </c>
      <c r="M304">
        <v>10919</v>
      </c>
      <c r="N304">
        <v>824</v>
      </c>
      <c r="O304">
        <v>1285</v>
      </c>
      <c r="P304">
        <v>1909</v>
      </c>
      <c r="Q304" s="6">
        <v>7.5464786152578081E-2</v>
      </c>
      <c r="R304" s="6">
        <v>0.11768476966755198</v>
      </c>
      <c r="S304" s="6">
        <v>0.17483286015202856</v>
      </c>
      <c r="T304">
        <v>12165</v>
      </c>
      <c r="U304">
        <v>1160</v>
      </c>
      <c r="V304">
        <v>63</v>
      </c>
      <c r="W304" s="6">
        <v>5.4310344827586204E-2</v>
      </c>
      <c r="X304">
        <v>235</v>
      </c>
      <c r="Y304" s="6">
        <v>0.20258620689655171</v>
      </c>
      <c r="Z304">
        <v>279</v>
      </c>
      <c r="AA304" s="6">
        <v>0.24051724137931035</v>
      </c>
      <c r="AB304">
        <v>264</v>
      </c>
      <c r="AC304">
        <v>28</v>
      </c>
      <c r="AD304" s="6">
        <v>0.10606060606060606</v>
      </c>
      <c r="AE304">
        <v>28</v>
      </c>
      <c r="AF304" s="6">
        <v>0.10606060606060606</v>
      </c>
      <c r="AG304">
        <v>38</v>
      </c>
      <c r="AH304" s="6">
        <v>0.14393939393939395</v>
      </c>
      <c r="AI304">
        <v>8777</v>
      </c>
      <c r="AJ304">
        <v>12662</v>
      </c>
      <c r="AK304">
        <v>206</v>
      </c>
      <c r="AL304">
        <v>43</v>
      </c>
      <c r="AM304">
        <v>57</v>
      </c>
      <c r="AN304" s="6">
        <v>0.4854368932038835</v>
      </c>
      <c r="AO304">
        <v>13547</v>
      </c>
      <c r="AP304">
        <v>9953</v>
      </c>
      <c r="AQ304" s="6">
        <v>0.73470140990625232</v>
      </c>
      <c r="AR304">
        <v>3577</v>
      </c>
      <c r="AS304">
        <v>3419</v>
      </c>
      <c r="AT304" s="6">
        <v>0.95582890690522782</v>
      </c>
    </row>
    <row r="305" spans="1:46" x14ac:dyDescent="0.2">
      <c r="A305" t="s">
        <v>684</v>
      </c>
      <c r="B305" t="s">
        <v>1015</v>
      </c>
      <c r="C305" t="s">
        <v>702</v>
      </c>
      <c r="D305" s="13">
        <v>2696040</v>
      </c>
      <c r="E305" t="s">
        <v>53</v>
      </c>
      <c r="F305">
        <v>283</v>
      </c>
      <c r="G305">
        <v>283</v>
      </c>
      <c r="H305" s="6">
        <v>1</v>
      </c>
      <c r="I305" s="41">
        <v>81</v>
      </c>
      <c r="J305">
        <v>49</v>
      </c>
      <c r="K305">
        <v>131</v>
      </c>
      <c r="L305">
        <v>63</v>
      </c>
      <c r="M305">
        <v>436</v>
      </c>
      <c r="N305">
        <v>24</v>
      </c>
      <c r="O305">
        <v>41</v>
      </c>
      <c r="P305">
        <v>57</v>
      </c>
      <c r="Q305" s="6">
        <v>5.5045871559633031E-2</v>
      </c>
      <c r="R305" s="6">
        <v>9.4036697247706427E-2</v>
      </c>
      <c r="S305" s="6">
        <v>0.13073394495412843</v>
      </c>
      <c r="T305">
        <v>1229</v>
      </c>
      <c r="U305">
        <v>358</v>
      </c>
      <c r="V305">
        <v>15</v>
      </c>
      <c r="W305" s="6">
        <v>4.189944134078212E-2</v>
      </c>
      <c r="X305">
        <v>79</v>
      </c>
      <c r="Y305" s="6">
        <v>0.2206703910614525</v>
      </c>
      <c r="Z305">
        <v>91</v>
      </c>
      <c r="AA305" s="6">
        <v>0.25418994413407819</v>
      </c>
      <c r="AB305">
        <v>225</v>
      </c>
      <c r="AC305">
        <v>22</v>
      </c>
      <c r="AD305" s="6">
        <v>9.7777777777777783E-2</v>
      </c>
      <c r="AE305">
        <v>22</v>
      </c>
      <c r="AF305" s="6">
        <v>9.7777777777777783E-2</v>
      </c>
      <c r="AG305">
        <v>43</v>
      </c>
      <c r="AH305" s="6">
        <v>0.19111111111111112</v>
      </c>
      <c r="AI305">
        <v>808</v>
      </c>
      <c r="AJ305">
        <v>968</v>
      </c>
      <c r="AK305">
        <v>48</v>
      </c>
      <c r="AL305">
        <v>3</v>
      </c>
      <c r="AM305">
        <v>23</v>
      </c>
      <c r="AN305" s="6">
        <v>0.54166666666666663</v>
      </c>
      <c r="AO305">
        <v>959</v>
      </c>
      <c r="AP305">
        <v>587</v>
      </c>
      <c r="AQ305" s="6">
        <v>0.61209593326381651</v>
      </c>
      <c r="AR305">
        <v>579</v>
      </c>
      <c r="AS305">
        <v>539</v>
      </c>
      <c r="AT305" s="6">
        <v>0.93091537132987912</v>
      </c>
    </row>
    <row r="306" spans="1:46" x14ac:dyDescent="0.2">
      <c r="A306" t="s">
        <v>703</v>
      </c>
      <c r="B306" t="s">
        <v>704</v>
      </c>
      <c r="C306" t="s">
        <v>705</v>
      </c>
      <c r="D306" s="13">
        <v>286706</v>
      </c>
      <c r="E306" t="s">
        <v>53</v>
      </c>
      <c r="F306">
        <v>118</v>
      </c>
      <c r="G306">
        <v>74</v>
      </c>
      <c r="H306" s="6">
        <v>0.6271186440677966</v>
      </c>
      <c r="I306" s="41">
        <v>26</v>
      </c>
      <c r="J306">
        <v>15</v>
      </c>
      <c r="K306">
        <v>46</v>
      </c>
      <c r="L306">
        <v>18</v>
      </c>
      <c r="M306">
        <v>235</v>
      </c>
      <c r="N306">
        <v>21</v>
      </c>
      <c r="O306">
        <v>34</v>
      </c>
      <c r="P306">
        <v>44</v>
      </c>
      <c r="Q306" s="6">
        <v>8.9361702127659579E-2</v>
      </c>
      <c r="R306" s="6">
        <v>0.14468085106382977</v>
      </c>
      <c r="S306" s="6">
        <v>0.18723404255319148</v>
      </c>
      <c r="T306">
        <v>627</v>
      </c>
      <c r="U306">
        <v>4</v>
      </c>
      <c r="V306">
        <v>1</v>
      </c>
      <c r="W306" s="6">
        <v>0.25</v>
      </c>
      <c r="X306">
        <v>0</v>
      </c>
      <c r="Y306" s="6">
        <v>0</v>
      </c>
      <c r="Z306">
        <v>1</v>
      </c>
      <c r="AA306" s="6">
        <v>0.25</v>
      </c>
      <c r="AB306">
        <v>41</v>
      </c>
      <c r="AC306">
        <v>15</v>
      </c>
      <c r="AD306" s="6">
        <v>0.36585365853658536</v>
      </c>
      <c r="AE306">
        <v>4</v>
      </c>
      <c r="AF306" s="6">
        <v>9.7560975609756101E-2</v>
      </c>
      <c r="AG306">
        <v>18</v>
      </c>
      <c r="AH306" s="6">
        <v>0.43902439024390244</v>
      </c>
      <c r="AI306">
        <v>495</v>
      </c>
      <c r="AJ306">
        <v>554</v>
      </c>
      <c r="AK306">
        <v>0</v>
      </c>
      <c r="AL306">
        <v>0</v>
      </c>
      <c r="AM306">
        <v>0</v>
      </c>
      <c r="AN306" s="6" t="s">
        <v>531</v>
      </c>
      <c r="AO306">
        <v>565</v>
      </c>
      <c r="AP306">
        <v>238</v>
      </c>
      <c r="AQ306" s="6">
        <v>0.42123893805309737</v>
      </c>
      <c r="AR306">
        <v>9</v>
      </c>
      <c r="AS306">
        <v>6</v>
      </c>
      <c r="AT306" s="6">
        <v>0.66666666666666663</v>
      </c>
    </row>
    <row r="307" spans="1:46" x14ac:dyDescent="0.2">
      <c r="A307" t="s">
        <v>703</v>
      </c>
      <c r="B307" t="s">
        <v>1016</v>
      </c>
      <c r="C307" t="s">
        <v>707</v>
      </c>
      <c r="D307" s="13">
        <v>2794032</v>
      </c>
      <c r="E307" t="s">
        <v>90</v>
      </c>
      <c r="F307">
        <v>684</v>
      </c>
      <c r="G307">
        <v>656</v>
      </c>
      <c r="H307" s="6">
        <v>0.95906432748538006</v>
      </c>
      <c r="I307" s="41">
        <v>79</v>
      </c>
      <c r="J307">
        <v>12</v>
      </c>
      <c r="K307">
        <v>84</v>
      </c>
      <c r="L307">
        <v>13</v>
      </c>
      <c r="M307">
        <v>197</v>
      </c>
      <c r="N307">
        <v>29</v>
      </c>
      <c r="O307">
        <v>41</v>
      </c>
      <c r="P307">
        <v>59</v>
      </c>
      <c r="Q307" s="6">
        <v>0.14720812182741116</v>
      </c>
      <c r="R307" s="6">
        <v>0.20812182741116753</v>
      </c>
      <c r="S307" s="6">
        <v>0.29949238578680204</v>
      </c>
      <c r="T307">
        <v>5573</v>
      </c>
      <c r="U307">
        <v>226</v>
      </c>
      <c r="V307">
        <v>4</v>
      </c>
      <c r="W307" s="6">
        <v>1.7699115044247787E-2</v>
      </c>
      <c r="X307">
        <v>36</v>
      </c>
      <c r="Y307" s="6">
        <v>0.15929203539823009</v>
      </c>
      <c r="Z307">
        <v>40</v>
      </c>
      <c r="AA307" s="6">
        <v>0.17699115044247787</v>
      </c>
      <c r="AB307">
        <v>123</v>
      </c>
      <c r="AC307">
        <v>15</v>
      </c>
      <c r="AD307" s="6">
        <v>0.12195121951219512</v>
      </c>
      <c r="AE307">
        <v>33</v>
      </c>
      <c r="AF307" s="6">
        <v>0.26829268292682928</v>
      </c>
      <c r="AG307">
        <v>45</v>
      </c>
      <c r="AH307" s="6">
        <v>0.36585365853658536</v>
      </c>
      <c r="AI307">
        <v>3498</v>
      </c>
      <c r="AJ307">
        <v>3519</v>
      </c>
      <c r="AK307">
        <v>411</v>
      </c>
      <c r="AL307">
        <v>30</v>
      </c>
      <c r="AM307">
        <v>16</v>
      </c>
      <c r="AN307" s="6">
        <v>0.11192214111922141</v>
      </c>
      <c r="AO307">
        <v>839</v>
      </c>
      <c r="AP307">
        <v>196</v>
      </c>
      <c r="AQ307" s="6">
        <v>0.23361144219308702</v>
      </c>
      <c r="AR307">
        <v>335</v>
      </c>
      <c r="AS307">
        <v>300</v>
      </c>
      <c r="AT307" s="6">
        <v>0.89552238805970152</v>
      </c>
    </row>
    <row r="308" spans="1:46" x14ac:dyDescent="0.2">
      <c r="A308" t="s">
        <v>703</v>
      </c>
      <c r="B308" t="s">
        <v>708</v>
      </c>
      <c r="C308" t="s">
        <v>709</v>
      </c>
      <c r="D308" s="13">
        <v>3230712</v>
      </c>
      <c r="E308" t="s">
        <v>90</v>
      </c>
      <c r="F308">
        <v>1229</v>
      </c>
      <c r="G308">
        <v>1071</v>
      </c>
      <c r="H308" s="6">
        <v>0.87144019528071603</v>
      </c>
      <c r="I308" s="41">
        <v>88</v>
      </c>
      <c r="J308">
        <v>24</v>
      </c>
      <c r="K308">
        <v>99</v>
      </c>
      <c r="L308">
        <v>27</v>
      </c>
      <c r="M308">
        <v>281</v>
      </c>
      <c r="N308">
        <v>9</v>
      </c>
      <c r="O308">
        <v>18</v>
      </c>
      <c r="P308">
        <v>32</v>
      </c>
      <c r="Q308" s="6">
        <v>3.2028469750889681E-2</v>
      </c>
      <c r="R308" s="6">
        <v>6.4056939501779361E-2</v>
      </c>
      <c r="S308" s="6">
        <v>0.11387900355871886</v>
      </c>
      <c r="T308">
        <v>4260</v>
      </c>
      <c r="U308">
        <v>260</v>
      </c>
      <c r="V308">
        <v>7</v>
      </c>
      <c r="W308" s="6">
        <v>2.6923076923076925E-2</v>
      </c>
      <c r="X308">
        <v>16</v>
      </c>
      <c r="Y308" s="6">
        <v>6.1538461538461542E-2</v>
      </c>
      <c r="Z308">
        <v>23</v>
      </c>
      <c r="AA308" s="6">
        <v>8.8461538461538466E-2</v>
      </c>
      <c r="AB308">
        <v>137</v>
      </c>
      <c r="AC308">
        <v>31</v>
      </c>
      <c r="AD308" s="6">
        <v>0.22627737226277372</v>
      </c>
      <c r="AE308">
        <v>18</v>
      </c>
      <c r="AF308" s="6">
        <v>0.13138686131386862</v>
      </c>
      <c r="AG308">
        <v>46</v>
      </c>
      <c r="AH308" s="6">
        <v>0.33576642335766421</v>
      </c>
      <c r="AI308">
        <v>3307</v>
      </c>
      <c r="AJ308">
        <v>3411</v>
      </c>
      <c r="AK308">
        <v>25</v>
      </c>
      <c r="AL308">
        <v>1</v>
      </c>
      <c r="AM308">
        <v>2</v>
      </c>
      <c r="AN308" s="6">
        <v>0.12</v>
      </c>
      <c r="AO308">
        <v>3359</v>
      </c>
      <c r="AP308">
        <v>380</v>
      </c>
      <c r="AQ308" s="6">
        <v>0.11312890741292052</v>
      </c>
      <c r="AR308">
        <v>693</v>
      </c>
      <c r="AS308">
        <v>623</v>
      </c>
      <c r="AT308" s="6">
        <v>0.89898989898989901</v>
      </c>
    </row>
    <row r="309" spans="1:46" x14ac:dyDescent="0.2">
      <c r="A309" t="s">
        <v>703</v>
      </c>
      <c r="B309" t="s">
        <v>710</v>
      </c>
      <c r="C309" t="s">
        <v>711</v>
      </c>
      <c r="D309" s="13">
        <v>578363</v>
      </c>
      <c r="E309" t="s">
        <v>56</v>
      </c>
      <c r="F309">
        <v>97</v>
      </c>
      <c r="G309">
        <v>33</v>
      </c>
      <c r="H309" s="6">
        <v>0.34020618556701032</v>
      </c>
      <c r="I309" s="41">
        <v>27</v>
      </c>
      <c r="J309">
        <v>11</v>
      </c>
      <c r="K309">
        <v>115</v>
      </c>
      <c r="L309">
        <v>50</v>
      </c>
      <c r="M309">
        <v>56</v>
      </c>
      <c r="N309">
        <v>0</v>
      </c>
      <c r="O309">
        <v>0</v>
      </c>
      <c r="P309">
        <v>0</v>
      </c>
      <c r="Q309" s="6">
        <v>0</v>
      </c>
      <c r="R309" s="6">
        <v>0</v>
      </c>
      <c r="S309" s="6">
        <v>0</v>
      </c>
      <c r="T309">
        <v>141</v>
      </c>
      <c r="U309">
        <v>41</v>
      </c>
      <c r="V309">
        <v>0</v>
      </c>
      <c r="W309" s="6">
        <v>0</v>
      </c>
      <c r="X309">
        <v>1</v>
      </c>
      <c r="Y309" s="6">
        <v>2.4390243902439025E-2</v>
      </c>
      <c r="Z309">
        <v>1</v>
      </c>
      <c r="AA309" s="6">
        <v>2.4390243902439025E-2</v>
      </c>
      <c r="AB309">
        <v>13</v>
      </c>
      <c r="AC309">
        <v>0</v>
      </c>
      <c r="AD309" s="6">
        <v>0</v>
      </c>
      <c r="AE309">
        <v>2</v>
      </c>
      <c r="AF309" s="6">
        <v>0.15384615384615385</v>
      </c>
      <c r="AG309">
        <v>2</v>
      </c>
      <c r="AH309" s="6">
        <v>0.15384615384615385</v>
      </c>
      <c r="AI309">
        <v>100</v>
      </c>
      <c r="AJ309">
        <v>130</v>
      </c>
      <c r="AK309">
        <v>113</v>
      </c>
      <c r="AL309">
        <v>1</v>
      </c>
      <c r="AM309">
        <v>109</v>
      </c>
      <c r="AN309" s="6">
        <v>0.97345132743362828</v>
      </c>
      <c r="AO309">
        <v>119</v>
      </c>
      <c r="AP309">
        <v>79</v>
      </c>
      <c r="AQ309" s="6">
        <v>0.66386554621848737</v>
      </c>
      <c r="AR309">
        <v>65</v>
      </c>
      <c r="AS309">
        <v>57</v>
      </c>
      <c r="AT309" s="6">
        <v>0.87692307692307692</v>
      </c>
    </row>
    <row r="310" spans="1:46" x14ac:dyDescent="0.2">
      <c r="A310" t="s">
        <v>703</v>
      </c>
      <c r="B310" t="s">
        <v>712</v>
      </c>
      <c r="C310" t="s">
        <v>713</v>
      </c>
      <c r="D310" s="13">
        <v>408358</v>
      </c>
      <c r="E310" t="s">
        <v>53</v>
      </c>
      <c r="F310">
        <v>53</v>
      </c>
      <c r="G310">
        <v>40</v>
      </c>
      <c r="H310" s="6">
        <v>0.75471698113207553</v>
      </c>
      <c r="I310" s="41">
        <v>19</v>
      </c>
      <c r="J310">
        <v>7</v>
      </c>
      <c r="K310">
        <v>24</v>
      </c>
      <c r="L310">
        <v>7</v>
      </c>
      <c r="M310">
        <v>75</v>
      </c>
      <c r="N310">
        <v>0</v>
      </c>
      <c r="O310">
        <v>0</v>
      </c>
      <c r="P310">
        <v>4</v>
      </c>
      <c r="Q310" s="6">
        <v>0</v>
      </c>
      <c r="R310" s="6">
        <v>0</v>
      </c>
      <c r="S310" s="6">
        <v>5.3333333333333337E-2</v>
      </c>
      <c r="T310">
        <v>603</v>
      </c>
      <c r="U310">
        <v>30</v>
      </c>
      <c r="V310">
        <v>0</v>
      </c>
      <c r="W310" s="6">
        <v>0</v>
      </c>
      <c r="X310">
        <v>2</v>
      </c>
      <c r="Y310" s="6">
        <v>6.6666666666666666E-2</v>
      </c>
      <c r="Z310">
        <v>2</v>
      </c>
      <c r="AA310" s="6">
        <v>6.6666666666666666E-2</v>
      </c>
      <c r="AB310">
        <v>12</v>
      </c>
      <c r="AC310">
        <v>0</v>
      </c>
      <c r="AD310" s="6">
        <v>0</v>
      </c>
      <c r="AE310">
        <v>2</v>
      </c>
      <c r="AF310" s="6">
        <v>0.16666666666666666</v>
      </c>
      <c r="AG310">
        <v>2</v>
      </c>
      <c r="AH310" s="6">
        <v>0.16666666666666666</v>
      </c>
      <c r="AI310">
        <v>478</v>
      </c>
      <c r="AJ310">
        <v>543</v>
      </c>
      <c r="AK310">
        <v>0</v>
      </c>
      <c r="AL310">
        <v>0</v>
      </c>
      <c r="AM310">
        <v>0</v>
      </c>
      <c r="AN310" s="6" t="s">
        <v>531</v>
      </c>
      <c r="AO310">
        <v>52</v>
      </c>
      <c r="AP310">
        <v>46</v>
      </c>
      <c r="AQ310" s="6">
        <v>0.88461538461538458</v>
      </c>
      <c r="AR310">
        <v>107</v>
      </c>
      <c r="AS310">
        <v>97</v>
      </c>
      <c r="AT310" s="6">
        <v>0.90654205607476634</v>
      </c>
    </row>
    <row r="311" spans="1:46" x14ac:dyDescent="0.2">
      <c r="A311" t="s">
        <v>703</v>
      </c>
      <c r="B311" t="s">
        <v>714</v>
      </c>
      <c r="C311" t="s">
        <v>715</v>
      </c>
      <c r="D311" s="13">
        <v>364564</v>
      </c>
      <c r="E311" t="s">
        <v>53</v>
      </c>
      <c r="F311">
        <v>322</v>
      </c>
      <c r="G311">
        <v>130</v>
      </c>
      <c r="H311" s="6">
        <v>0.40372670807453415</v>
      </c>
      <c r="I311" s="41">
        <v>51</v>
      </c>
      <c r="J311">
        <v>12</v>
      </c>
      <c r="K311">
        <v>98</v>
      </c>
      <c r="L311">
        <v>42</v>
      </c>
      <c r="M311">
        <v>269</v>
      </c>
      <c r="N311">
        <v>17</v>
      </c>
      <c r="O311">
        <v>28</v>
      </c>
      <c r="P311">
        <v>40</v>
      </c>
      <c r="Q311" s="6">
        <v>6.3197026022304828E-2</v>
      </c>
      <c r="R311" s="6">
        <v>0.10408921933085502</v>
      </c>
      <c r="S311" s="6">
        <v>0.14869888475836432</v>
      </c>
      <c r="T311">
        <v>388</v>
      </c>
      <c r="U311">
        <v>16</v>
      </c>
      <c r="V311">
        <v>1</v>
      </c>
      <c r="W311" s="6">
        <v>6.25E-2</v>
      </c>
      <c r="X311">
        <v>2</v>
      </c>
      <c r="Y311" s="6">
        <v>0.125</v>
      </c>
      <c r="Z311">
        <v>3</v>
      </c>
      <c r="AA311" s="6">
        <v>0.1875</v>
      </c>
      <c r="AB311">
        <v>143</v>
      </c>
      <c r="AC311">
        <v>48</v>
      </c>
      <c r="AD311" s="6">
        <v>0.33566433566433568</v>
      </c>
      <c r="AE311">
        <v>5</v>
      </c>
      <c r="AF311" s="6">
        <v>3.4965034965034968E-2</v>
      </c>
      <c r="AG311">
        <v>53</v>
      </c>
      <c r="AH311" s="6">
        <v>0.37062937062937062</v>
      </c>
      <c r="AI311">
        <v>280</v>
      </c>
      <c r="AJ311">
        <v>303</v>
      </c>
      <c r="AK311">
        <v>0</v>
      </c>
      <c r="AL311">
        <v>0</v>
      </c>
      <c r="AM311">
        <v>0</v>
      </c>
      <c r="AN311" s="6" t="s">
        <v>531</v>
      </c>
      <c r="AO311">
        <v>411</v>
      </c>
      <c r="AP311">
        <v>234</v>
      </c>
      <c r="AQ311" s="6">
        <v>0.56934306569343063</v>
      </c>
      <c r="AR311">
        <v>68</v>
      </c>
      <c r="AS311">
        <v>48</v>
      </c>
      <c r="AT311" s="6">
        <v>0.70588235294117652</v>
      </c>
    </row>
    <row r="312" spans="1:46" x14ac:dyDescent="0.2">
      <c r="A312" t="s">
        <v>703</v>
      </c>
      <c r="B312" t="s">
        <v>716</v>
      </c>
      <c r="C312" t="s">
        <v>717</v>
      </c>
      <c r="D312" s="13">
        <v>108098</v>
      </c>
      <c r="E312" t="s">
        <v>53</v>
      </c>
      <c r="F312">
        <v>215</v>
      </c>
      <c r="G312">
        <v>118</v>
      </c>
      <c r="H312" s="6">
        <v>0.5488372093023256</v>
      </c>
      <c r="I312" s="41">
        <v>445</v>
      </c>
      <c r="J312">
        <v>77</v>
      </c>
      <c r="K312">
        <v>445</v>
      </c>
      <c r="L312">
        <v>77</v>
      </c>
      <c r="M312">
        <v>179</v>
      </c>
      <c r="N312">
        <v>16</v>
      </c>
      <c r="O312">
        <v>19</v>
      </c>
      <c r="P312">
        <v>23</v>
      </c>
      <c r="Q312" s="6">
        <v>8.9385474860335198E-2</v>
      </c>
      <c r="R312" s="6">
        <v>0.10614525139664804</v>
      </c>
      <c r="S312" s="6">
        <v>0.12849162011173185</v>
      </c>
      <c r="T312">
        <v>249</v>
      </c>
      <c r="U312">
        <v>0</v>
      </c>
      <c r="V312">
        <v>0</v>
      </c>
      <c r="W312" s="6" t="s">
        <v>531</v>
      </c>
      <c r="X312">
        <v>0</v>
      </c>
      <c r="Y312" s="6" t="s">
        <v>531</v>
      </c>
      <c r="Z312">
        <v>0</v>
      </c>
      <c r="AA312" s="6" t="s">
        <v>531</v>
      </c>
      <c r="AB312">
        <v>0</v>
      </c>
      <c r="AC312">
        <v>0</v>
      </c>
      <c r="AD312" s="6" t="s">
        <v>531</v>
      </c>
      <c r="AE312">
        <v>0</v>
      </c>
      <c r="AF312" s="6" t="s">
        <v>531</v>
      </c>
      <c r="AG312">
        <v>0</v>
      </c>
      <c r="AH312" s="6" t="s">
        <v>531</v>
      </c>
      <c r="AI312">
        <v>229</v>
      </c>
      <c r="AJ312">
        <v>278</v>
      </c>
      <c r="AK312">
        <v>7</v>
      </c>
      <c r="AL312">
        <v>0</v>
      </c>
      <c r="AM312">
        <v>2</v>
      </c>
      <c r="AN312" s="6">
        <v>0.2857142857142857</v>
      </c>
      <c r="AO312">
        <v>247</v>
      </c>
      <c r="AP312">
        <v>90</v>
      </c>
      <c r="AQ312" s="6">
        <v>0.36437246963562753</v>
      </c>
      <c r="AR312">
        <v>8</v>
      </c>
      <c r="AS312">
        <v>8</v>
      </c>
      <c r="AT312" s="6">
        <v>1</v>
      </c>
    </row>
    <row r="313" spans="1:46" x14ac:dyDescent="0.2">
      <c r="A313" t="s">
        <v>703</v>
      </c>
      <c r="B313" t="s">
        <v>718</v>
      </c>
      <c r="C313" t="s">
        <v>719</v>
      </c>
      <c r="D313" s="13">
        <v>120983</v>
      </c>
      <c r="E313" t="s">
        <v>53</v>
      </c>
      <c r="F313">
        <v>258</v>
      </c>
      <c r="G313">
        <v>40</v>
      </c>
      <c r="H313" s="6">
        <v>0.15503875968992248</v>
      </c>
      <c r="I313" s="41">
        <v>25</v>
      </c>
      <c r="J313">
        <v>3</v>
      </c>
      <c r="K313">
        <v>25</v>
      </c>
      <c r="L313">
        <v>3</v>
      </c>
      <c r="M313">
        <v>851</v>
      </c>
      <c r="N313">
        <v>55</v>
      </c>
      <c r="O313">
        <v>72</v>
      </c>
      <c r="P313">
        <v>110</v>
      </c>
      <c r="Q313" s="6">
        <v>6.4629847238542884E-2</v>
      </c>
      <c r="R313" s="6">
        <v>8.4606345475910699E-2</v>
      </c>
      <c r="S313" s="6">
        <v>0.12925969447708577</v>
      </c>
      <c r="T313">
        <v>918</v>
      </c>
      <c r="U313">
        <v>6</v>
      </c>
      <c r="V313">
        <v>2</v>
      </c>
      <c r="W313" s="6">
        <v>0.33333333333333331</v>
      </c>
      <c r="X313">
        <v>0</v>
      </c>
      <c r="Y313" s="6">
        <v>0</v>
      </c>
      <c r="Z313">
        <v>2</v>
      </c>
      <c r="AA313" s="6">
        <v>0.33333333333333331</v>
      </c>
      <c r="AB313">
        <v>13</v>
      </c>
      <c r="AC313">
        <v>1</v>
      </c>
      <c r="AD313" s="6">
        <v>7.6923076923076927E-2</v>
      </c>
      <c r="AE313">
        <v>0</v>
      </c>
      <c r="AF313" s="6">
        <v>0</v>
      </c>
      <c r="AG313">
        <v>1</v>
      </c>
      <c r="AH313" s="6">
        <v>7.6923076923076927E-2</v>
      </c>
      <c r="AI313">
        <v>835</v>
      </c>
      <c r="AJ313">
        <v>1396</v>
      </c>
      <c r="AK313">
        <v>18</v>
      </c>
      <c r="AL313">
        <v>0</v>
      </c>
      <c r="AM313">
        <v>0</v>
      </c>
      <c r="AN313" s="6">
        <v>0</v>
      </c>
      <c r="AO313">
        <v>1514</v>
      </c>
      <c r="AP313">
        <v>1013</v>
      </c>
      <c r="AQ313" s="6">
        <v>0.66908850726552183</v>
      </c>
      <c r="AR313">
        <v>60</v>
      </c>
      <c r="AS313">
        <v>52</v>
      </c>
      <c r="AT313" s="6">
        <v>0.8666666666666667</v>
      </c>
    </row>
    <row r="314" spans="1:46" x14ac:dyDescent="0.2">
      <c r="A314" t="s">
        <v>720</v>
      </c>
      <c r="B314" t="s">
        <v>1017</v>
      </c>
      <c r="C314" t="s">
        <v>722</v>
      </c>
      <c r="D314" s="13">
        <v>3377840</v>
      </c>
      <c r="E314" t="s">
        <v>53</v>
      </c>
      <c r="F314">
        <v>566</v>
      </c>
      <c r="G314">
        <v>566</v>
      </c>
      <c r="H314" s="6">
        <v>1</v>
      </c>
      <c r="I314" s="41">
        <v>56</v>
      </c>
      <c r="J314">
        <v>10</v>
      </c>
      <c r="K314">
        <v>69</v>
      </c>
      <c r="L314">
        <v>12</v>
      </c>
      <c r="M314">
        <v>788</v>
      </c>
      <c r="N314">
        <v>82</v>
      </c>
      <c r="O314">
        <v>108</v>
      </c>
      <c r="P314">
        <v>139</v>
      </c>
      <c r="Q314" s="6">
        <v>0.10406091370558376</v>
      </c>
      <c r="R314" s="6">
        <v>0.13705583756345177</v>
      </c>
      <c r="S314" s="6">
        <v>0.17639593908629442</v>
      </c>
      <c r="T314">
        <v>3803</v>
      </c>
      <c r="U314">
        <v>197</v>
      </c>
      <c r="V314">
        <v>11</v>
      </c>
      <c r="W314" s="6">
        <v>5.5837563451776651E-2</v>
      </c>
      <c r="X314">
        <v>37</v>
      </c>
      <c r="Y314" s="6">
        <v>0.18781725888324874</v>
      </c>
      <c r="Z314">
        <v>47</v>
      </c>
      <c r="AA314" s="6">
        <v>0.23857868020304568</v>
      </c>
      <c r="AB314">
        <v>124</v>
      </c>
      <c r="AC314">
        <v>16</v>
      </c>
      <c r="AD314" s="6">
        <v>0.12903225806451613</v>
      </c>
      <c r="AE314">
        <v>30</v>
      </c>
      <c r="AF314" s="6">
        <v>0.24193548387096775</v>
      </c>
      <c r="AG314">
        <v>42</v>
      </c>
      <c r="AH314" s="6">
        <v>0.33870967741935482</v>
      </c>
      <c r="AI314">
        <v>2574</v>
      </c>
      <c r="AJ314">
        <v>2887</v>
      </c>
      <c r="AK314">
        <v>280</v>
      </c>
      <c r="AL314">
        <v>0</v>
      </c>
      <c r="AM314">
        <v>9</v>
      </c>
      <c r="AN314" s="6">
        <v>3.214285714285714E-2</v>
      </c>
      <c r="AO314">
        <v>3613</v>
      </c>
      <c r="AP314">
        <v>650</v>
      </c>
      <c r="AQ314" s="6">
        <v>0.17990589537780238</v>
      </c>
      <c r="AR314">
        <v>592</v>
      </c>
      <c r="AS314">
        <v>538</v>
      </c>
      <c r="AT314" s="6">
        <v>0.90878378378378377</v>
      </c>
    </row>
    <row r="315" spans="1:46" x14ac:dyDescent="0.2">
      <c r="A315" t="s">
        <v>720</v>
      </c>
      <c r="B315" t="s">
        <v>1018</v>
      </c>
      <c r="C315" t="s">
        <v>724</v>
      </c>
      <c r="D315" s="13">
        <v>21649478</v>
      </c>
      <c r="E315" t="s">
        <v>90</v>
      </c>
      <c r="F315">
        <v>1718</v>
      </c>
      <c r="G315">
        <v>1501</v>
      </c>
      <c r="H315" s="6">
        <v>0.87369033760186265</v>
      </c>
      <c r="I315" s="41">
        <v>47</v>
      </c>
      <c r="J315">
        <v>17</v>
      </c>
      <c r="K315">
        <v>88</v>
      </c>
      <c r="L315">
        <v>30</v>
      </c>
      <c r="M315">
        <v>1600</v>
      </c>
      <c r="N315">
        <v>137</v>
      </c>
      <c r="O315">
        <v>264</v>
      </c>
      <c r="P315">
        <v>462</v>
      </c>
      <c r="Q315" s="6">
        <v>8.5625000000000007E-2</v>
      </c>
      <c r="R315" s="6">
        <v>0.16500000000000001</v>
      </c>
      <c r="S315" s="6">
        <v>0.28875000000000001</v>
      </c>
      <c r="T315">
        <v>8237</v>
      </c>
      <c r="U315">
        <v>1170</v>
      </c>
      <c r="V315">
        <v>45</v>
      </c>
      <c r="W315" s="6">
        <v>3.8461538461538464E-2</v>
      </c>
      <c r="X315">
        <v>211</v>
      </c>
      <c r="Y315" s="6">
        <v>0.18034188034188034</v>
      </c>
      <c r="Z315">
        <v>251</v>
      </c>
      <c r="AA315" s="6">
        <v>0.21452991452991452</v>
      </c>
      <c r="AB315">
        <v>836</v>
      </c>
      <c r="AC315">
        <v>182</v>
      </c>
      <c r="AD315" s="6">
        <v>0.21770334928229665</v>
      </c>
      <c r="AE315">
        <v>140</v>
      </c>
      <c r="AF315" s="6">
        <v>0.1674641148325359</v>
      </c>
      <c r="AG315">
        <v>306</v>
      </c>
      <c r="AH315" s="6">
        <v>0.36602870813397131</v>
      </c>
      <c r="AI315">
        <v>5859</v>
      </c>
      <c r="AJ315">
        <v>8070</v>
      </c>
      <c r="AK315">
        <v>133</v>
      </c>
      <c r="AL315">
        <v>7</v>
      </c>
      <c r="AM315">
        <v>101</v>
      </c>
      <c r="AN315" s="6">
        <v>0.81203007518796988</v>
      </c>
      <c r="AO315">
        <v>9186</v>
      </c>
      <c r="AP315">
        <v>3775</v>
      </c>
      <c r="AQ315" s="6">
        <v>0.41095144785543219</v>
      </c>
      <c r="AR315">
        <v>3982</v>
      </c>
      <c r="AS315">
        <v>3785</v>
      </c>
      <c r="AT315" s="6">
        <v>0.95052737317930691</v>
      </c>
    </row>
    <row r="316" spans="1:46" x14ac:dyDescent="0.2">
      <c r="A316" t="s">
        <v>720</v>
      </c>
      <c r="B316" t="s">
        <v>1019</v>
      </c>
      <c r="C316" t="s">
        <v>726</v>
      </c>
      <c r="D316" s="13">
        <v>265111</v>
      </c>
      <c r="E316" t="s">
        <v>53</v>
      </c>
      <c r="F316">
        <v>258</v>
      </c>
      <c r="G316">
        <v>135</v>
      </c>
      <c r="H316" s="6">
        <v>0.52325581395348841</v>
      </c>
      <c r="I316" s="41">
        <v>57</v>
      </c>
      <c r="J316">
        <v>34</v>
      </c>
      <c r="K316">
        <v>176</v>
      </c>
      <c r="L316">
        <v>107</v>
      </c>
      <c r="M316">
        <v>491</v>
      </c>
      <c r="N316">
        <v>15</v>
      </c>
      <c r="O316">
        <v>37</v>
      </c>
      <c r="P316">
        <v>57</v>
      </c>
      <c r="Q316" s="6">
        <v>3.0549898167006109E-2</v>
      </c>
      <c r="R316" s="6">
        <v>7.5356415478615074E-2</v>
      </c>
      <c r="S316" s="6">
        <v>0.11608961303462322</v>
      </c>
      <c r="T316">
        <v>351</v>
      </c>
      <c r="U316">
        <v>28</v>
      </c>
      <c r="V316">
        <v>0</v>
      </c>
      <c r="W316" s="6">
        <v>0</v>
      </c>
      <c r="X316">
        <v>0</v>
      </c>
      <c r="Y316" s="6">
        <v>0</v>
      </c>
      <c r="Z316">
        <v>0</v>
      </c>
      <c r="AA316" s="6">
        <v>0</v>
      </c>
      <c r="AB316">
        <v>75</v>
      </c>
      <c r="AC316">
        <v>6</v>
      </c>
      <c r="AD316" s="6">
        <v>0.08</v>
      </c>
      <c r="AE316">
        <v>8</v>
      </c>
      <c r="AF316" s="6">
        <v>0.10666666666666667</v>
      </c>
      <c r="AG316">
        <v>14</v>
      </c>
      <c r="AH316" s="6">
        <v>0.18666666666666668</v>
      </c>
      <c r="AI316">
        <v>199</v>
      </c>
      <c r="AJ316">
        <v>693</v>
      </c>
      <c r="AK316">
        <v>190</v>
      </c>
      <c r="AL316">
        <v>0</v>
      </c>
      <c r="AM316">
        <v>0</v>
      </c>
      <c r="AN316" s="6">
        <v>0</v>
      </c>
      <c r="AO316">
        <v>623</v>
      </c>
      <c r="AP316">
        <v>484</v>
      </c>
      <c r="AQ316" s="6">
        <v>0.7768860353130016</v>
      </c>
      <c r="AR316">
        <v>327</v>
      </c>
      <c r="AS316">
        <v>277</v>
      </c>
      <c r="AT316" s="6">
        <v>0.84709480122324154</v>
      </c>
    </row>
    <row r="317" spans="1:46" x14ac:dyDescent="0.2">
      <c r="A317" t="s">
        <v>720</v>
      </c>
      <c r="B317" t="s">
        <v>727</v>
      </c>
      <c r="C317" t="s">
        <v>728</v>
      </c>
      <c r="D317" s="13">
        <v>597510</v>
      </c>
      <c r="E317" t="s">
        <v>53</v>
      </c>
      <c r="F317">
        <v>243</v>
      </c>
      <c r="G317">
        <v>153</v>
      </c>
      <c r="H317" s="6">
        <v>0.62962962962962965</v>
      </c>
      <c r="I317" s="41">
        <v>38</v>
      </c>
      <c r="J317">
        <v>21</v>
      </c>
      <c r="K317">
        <v>43</v>
      </c>
      <c r="L317">
        <v>21</v>
      </c>
      <c r="M317">
        <v>587</v>
      </c>
      <c r="N317">
        <v>71</v>
      </c>
      <c r="O317">
        <v>93</v>
      </c>
      <c r="P317">
        <v>122</v>
      </c>
      <c r="Q317" s="6">
        <v>0.12095400340715502</v>
      </c>
      <c r="R317" s="6">
        <v>0.15843270868824533</v>
      </c>
      <c r="S317" s="6">
        <v>0.20783645655877342</v>
      </c>
      <c r="T317">
        <v>1219</v>
      </c>
      <c r="U317">
        <v>19</v>
      </c>
      <c r="V317">
        <v>1</v>
      </c>
      <c r="W317" s="6">
        <v>5.2631578947368418E-2</v>
      </c>
      <c r="X317">
        <v>1</v>
      </c>
      <c r="Y317" s="6">
        <v>5.2631578947368418E-2</v>
      </c>
      <c r="Z317">
        <v>1</v>
      </c>
      <c r="AA317" s="6">
        <v>5.2631578947368418E-2</v>
      </c>
      <c r="AB317">
        <v>39</v>
      </c>
      <c r="AC317">
        <v>10</v>
      </c>
      <c r="AD317" s="6">
        <v>0.25641025641025639</v>
      </c>
      <c r="AE317">
        <v>6</v>
      </c>
      <c r="AF317" s="6">
        <v>0.15384615384615385</v>
      </c>
      <c r="AG317">
        <v>14</v>
      </c>
      <c r="AH317" s="6">
        <v>0.35897435897435898</v>
      </c>
      <c r="AI317">
        <v>927</v>
      </c>
      <c r="AJ317">
        <v>983</v>
      </c>
      <c r="AK317">
        <v>4</v>
      </c>
      <c r="AL317">
        <v>0</v>
      </c>
      <c r="AM317">
        <v>3</v>
      </c>
      <c r="AN317" s="6">
        <v>0.75</v>
      </c>
      <c r="AO317">
        <v>1192</v>
      </c>
      <c r="AP317">
        <v>377</v>
      </c>
      <c r="AQ317" s="6">
        <v>0.3162751677852349</v>
      </c>
      <c r="AR317">
        <v>17</v>
      </c>
      <c r="AS317">
        <v>15</v>
      </c>
      <c r="AT317" s="6">
        <v>0.88235294117647056</v>
      </c>
    </row>
    <row r="318" spans="1:46" x14ac:dyDescent="0.2">
      <c r="A318" t="s">
        <v>720</v>
      </c>
      <c r="B318" t="s">
        <v>729</v>
      </c>
      <c r="C318" t="s">
        <v>730</v>
      </c>
      <c r="D318" s="13">
        <v>3134740</v>
      </c>
      <c r="E318" t="s">
        <v>56</v>
      </c>
      <c r="F318">
        <v>2202</v>
      </c>
      <c r="G318">
        <v>585</v>
      </c>
      <c r="H318" s="6">
        <v>0.26566757493188009</v>
      </c>
      <c r="I318" s="41">
        <v>21</v>
      </c>
      <c r="J318">
        <v>2</v>
      </c>
      <c r="K318">
        <v>53</v>
      </c>
      <c r="L318">
        <v>3</v>
      </c>
      <c r="M318">
        <v>1713</v>
      </c>
      <c r="N318">
        <v>34</v>
      </c>
      <c r="O318">
        <v>70</v>
      </c>
      <c r="P318">
        <v>105</v>
      </c>
      <c r="Q318" s="6">
        <v>1.9848219497956801E-2</v>
      </c>
      <c r="R318" s="6">
        <v>4.0863981319322826E-2</v>
      </c>
      <c r="S318" s="6">
        <v>6.1295971978984239E-2</v>
      </c>
      <c r="T318">
        <v>3566</v>
      </c>
      <c r="U318">
        <v>177</v>
      </c>
      <c r="V318">
        <v>6</v>
      </c>
      <c r="W318" s="6">
        <v>3.3898305084745763E-2</v>
      </c>
      <c r="X318">
        <v>13</v>
      </c>
      <c r="Y318" s="6">
        <v>7.3446327683615822E-2</v>
      </c>
      <c r="Z318">
        <v>18</v>
      </c>
      <c r="AA318" s="6">
        <v>0.10169491525423729</v>
      </c>
      <c r="AB318">
        <v>351</v>
      </c>
      <c r="AC318">
        <v>44</v>
      </c>
      <c r="AD318" s="6">
        <v>0.12535612535612536</v>
      </c>
      <c r="AE318">
        <v>43</v>
      </c>
      <c r="AF318" s="6">
        <v>0.12250712250712251</v>
      </c>
      <c r="AG318">
        <v>80</v>
      </c>
      <c r="AH318" s="6">
        <v>0.22792022792022792</v>
      </c>
      <c r="AI318">
        <v>2981</v>
      </c>
      <c r="AJ318">
        <v>5337</v>
      </c>
      <c r="AK318">
        <v>206</v>
      </c>
      <c r="AL318">
        <v>54</v>
      </c>
      <c r="AM318">
        <v>24</v>
      </c>
      <c r="AN318" s="6">
        <v>0.37864077669902912</v>
      </c>
      <c r="AO318">
        <v>4583</v>
      </c>
      <c r="AP318">
        <v>1938</v>
      </c>
      <c r="AQ318" s="6">
        <v>0.42286711760855333</v>
      </c>
      <c r="AR318">
        <v>749</v>
      </c>
      <c r="AS318">
        <v>655</v>
      </c>
      <c r="AT318" s="6">
        <v>0.87449933244325773</v>
      </c>
    </row>
    <row r="319" spans="1:46" x14ac:dyDescent="0.2">
      <c r="A319" t="s">
        <v>720</v>
      </c>
      <c r="B319" t="s">
        <v>1020</v>
      </c>
      <c r="C319" t="s">
        <v>732</v>
      </c>
      <c r="D319" s="13">
        <v>3367261</v>
      </c>
      <c r="E319" t="s">
        <v>53</v>
      </c>
      <c r="F319">
        <v>210</v>
      </c>
      <c r="G319">
        <v>204</v>
      </c>
      <c r="H319" s="6">
        <v>0.97142857142857142</v>
      </c>
      <c r="I319" s="41">
        <v>55</v>
      </c>
      <c r="J319">
        <v>42</v>
      </c>
      <c r="K319">
        <v>109</v>
      </c>
      <c r="L319">
        <v>50</v>
      </c>
      <c r="M319">
        <v>661</v>
      </c>
      <c r="N319">
        <v>31</v>
      </c>
      <c r="O319">
        <v>45</v>
      </c>
      <c r="P319">
        <v>75</v>
      </c>
      <c r="Q319" s="6">
        <v>4.6898638426626324E-2</v>
      </c>
      <c r="R319" s="6">
        <v>6.8078668683812404E-2</v>
      </c>
      <c r="S319" s="6">
        <v>0.11346444780635401</v>
      </c>
      <c r="T319">
        <v>840</v>
      </c>
      <c r="U319">
        <v>216</v>
      </c>
      <c r="V319">
        <v>13</v>
      </c>
      <c r="W319" s="6">
        <v>6.0185185185185182E-2</v>
      </c>
      <c r="X319">
        <v>75</v>
      </c>
      <c r="Y319" s="6">
        <v>0.34722222222222221</v>
      </c>
      <c r="Z319">
        <v>82</v>
      </c>
      <c r="AA319" s="6">
        <v>0.37962962962962965</v>
      </c>
      <c r="AB319">
        <v>126</v>
      </c>
      <c r="AC319">
        <v>26</v>
      </c>
      <c r="AD319" s="6">
        <v>0.20634920634920634</v>
      </c>
      <c r="AE319">
        <v>39</v>
      </c>
      <c r="AF319" s="6">
        <v>0.30952380952380953</v>
      </c>
      <c r="AG319">
        <v>60</v>
      </c>
      <c r="AH319" s="6">
        <v>0.47619047619047616</v>
      </c>
      <c r="AI319">
        <v>596</v>
      </c>
      <c r="AJ319">
        <v>705</v>
      </c>
      <c r="AK319">
        <v>377</v>
      </c>
      <c r="AL319">
        <v>16</v>
      </c>
      <c r="AM319">
        <v>28</v>
      </c>
      <c r="AN319" s="6">
        <v>0.11671087533156499</v>
      </c>
      <c r="AO319">
        <v>693</v>
      </c>
      <c r="AP319">
        <v>372</v>
      </c>
      <c r="AQ319" s="6">
        <v>0.53679653679653683</v>
      </c>
      <c r="AR319">
        <v>253</v>
      </c>
      <c r="AS319">
        <v>214</v>
      </c>
      <c r="AT319" s="6">
        <v>0.8458498023715415</v>
      </c>
    </row>
    <row r="320" spans="1:46" x14ac:dyDescent="0.2">
      <c r="A320" t="s">
        <v>720</v>
      </c>
      <c r="B320" t="s">
        <v>733</v>
      </c>
      <c r="C320" t="s">
        <v>734</v>
      </c>
      <c r="D320" s="13">
        <v>2294569</v>
      </c>
      <c r="E320" t="s">
        <v>53</v>
      </c>
      <c r="F320">
        <v>97</v>
      </c>
      <c r="G320">
        <v>97</v>
      </c>
      <c r="H320" s="6">
        <v>1</v>
      </c>
      <c r="I320" s="41">
        <v>16</v>
      </c>
      <c r="J320">
        <v>7</v>
      </c>
      <c r="K320">
        <v>87</v>
      </c>
      <c r="L320">
        <v>13</v>
      </c>
      <c r="M320">
        <v>185</v>
      </c>
      <c r="N320">
        <v>1</v>
      </c>
      <c r="O320">
        <v>1</v>
      </c>
      <c r="P320">
        <v>5</v>
      </c>
      <c r="Q320" s="6">
        <v>5.4054054054054057E-3</v>
      </c>
      <c r="R320" s="6">
        <v>5.4054054054054057E-3</v>
      </c>
      <c r="S320" s="6">
        <v>2.7027027027027029E-2</v>
      </c>
      <c r="T320">
        <v>591</v>
      </c>
      <c r="U320">
        <v>102</v>
      </c>
      <c r="V320">
        <v>7</v>
      </c>
      <c r="W320" s="6">
        <v>6.8627450980392163E-2</v>
      </c>
      <c r="X320">
        <v>18</v>
      </c>
      <c r="Y320" s="6">
        <v>0.17647058823529413</v>
      </c>
      <c r="Z320">
        <v>25</v>
      </c>
      <c r="AA320" s="6">
        <v>0.24509803921568626</v>
      </c>
      <c r="AB320">
        <v>86</v>
      </c>
      <c r="AC320">
        <v>13</v>
      </c>
      <c r="AD320" s="6">
        <v>0.15116279069767441</v>
      </c>
      <c r="AE320">
        <v>18</v>
      </c>
      <c r="AF320" s="6">
        <v>0.20930232558139536</v>
      </c>
      <c r="AG320">
        <v>28</v>
      </c>
      <c r="AH320" s="6">
        <v>0.32558139534883723</v>
      </c>
      <c r="AI320">
        <v>416</v>
      </c>
      <c r="AJ320">
        <v>524</v>
      </c>
      <c r="AK320">
        <v>0</v>
      </c>
      <c r="AL320">
        <v>0</v>
      </c>
      <c r="AM320">
        <v>0</v>
      </c>
      <c r="AN320" s="6" t="s">
        <v>531</v>
      </c>
      <c r="AO320">
        <v>520</v>
      </c>
      <c r="AP320">
        <v>126</v>
      </c>
      <c r="AQ320" s="6">
        <v>0.24230769230769231</v>
      </c>
      <c r="AR320">
        <v>317</v>
      </c>
      <c r="AS320">
        <v>305</v>
      </c>
      <c r="AT320" s="6">
        <v>0.96214511041009465</v>
      </c>
    </row>
    <row r="321" spans="1:46" x14ac:dyDescent="0.2">
      <c r="A321" t="s">
        <v>735</v>
      </c>
      <c r="B321" t="s">
        <v>736</v>
      </c>
      <c r="C321" t="s">
        <v>737</v>
      </c>
      <c r="D321" s="13">
        <v>33542976</v>
      </c>
      <c r="E321" t="s">
        <v>90</v>
      </c>
      <c r="F321">
        <v>5451</v>
      </c>
      <c r="G321">
        <v>4442</v>
      </c>
      <c r="H321" s="6">
        <v>0.81489634929370758</v>
      </c>
      <c r="I321" s="41">
        <v>150</v>
      </c>
      <c r="J321">
        <v>75</v>
      </c>
      <c r="K321">
        <v>216</v>
      </c>
      <c r="L321">
        <v>120</v>
      </c>
      <c r="M321">
        <v>2089</v>
      </c>
      <c r="N321">
        <v>112</v>
      </c>
      <c r="O321">
        <v>165</v>
      </c>
      <c r="P321">
        <v>238</v>
      </c>
      <c r="Q321" s="6">
        <v>5.3614169459071326E-2</v>
      </c>
      <c r="R321" s="6">
        <v>7.8985160363810439E-2</v>
      </c>
      <c r="S321" s="6">
        <v>0.11393011010052657</v>
      </c>
      <c r="T321">
        <v>10228</v>
      </c>
      <c r="U321">
        <v>1934</v>
      </c>
      <c r="V321">
        <v>159</v>
      </c>
      <c r="W321" s="6">
        <v>8.2213029989658737E-2</v>
      </c>
      <c r="X321">
        <v>586</v>
      </c>
      <c r="Y321" s="6">
        <v>0.30299896587383662</v>
      </c>
      <c r="Z321">
        <v>680</v>
      </c>
      <c r="AA321" s="6">
        <v>0.35160289555325752</v>
      </c>
      <c r="AB321">
        <v>529</v>
      </c>
      <c r="AC321">
        <v>101</v>
      </c>
      <c r="AD321" s="6">
        <v>0.19092627599243855</v>
      </c>
      <c r="AE321">
        <v>163</v>
      </c>
      <c r="AF321" s="6">
        <v>0.30812854442344045</v>
      </c>
      <c r="AG321">
        <v>241</v>
      </c>
      <c r="AH321" s="6">
        <v>0.45557655954631382</v>
      </c>
      <c r="AI321">
        <v>5738</v>
      </c>
      <c r="AJ321">
        <v>6215</v>
      </c>
      <c r="AK321">
        <v>280</v>
      </c>
      <c r="AL321">
        <v>1</v>
      </c>
      <c r="AM321">
        <v>4</v>
      </c>
      <c r="AN321" s="6">
        <v>1.7857142857142856E-2</v>
      </c>
      <c r="AO321">
        <v>6781</v>
      </c>
      <c r="AP321">
        <v>1563</v>
      </c>
      <c r="AQ321" s="6">
        <v>0.23049697684707271</v>
      </c>
      <c r="AR321">
        <v>3992</v>
      </c>
      <c r="AS321">
        <v>3874</v>
      </c>
      <c r="AT321" s="6">
        <v>0.97044088176352705</v>
      </c>
    </row>
    <row r="322" spans="1:46" x14ac:dyDescent="0.2">
      <c r="A322" t="s">
        <v>735</v>
      </c>
      <c r="B322" t="s">
        <v>738</v>
      </c>
      <c r="C322" t="s">
        <v>739</v>
      </c>
      <c r="D322" s="13">
        <v>1683543</v>
      </c>
      <c r="E322" t="s">
        <v>53</v>
      </c>
      <c r="F322">
        <v>435</v>
      </c>
      <c r="G322">
        <v>291</v>
      </c>
      <c r="H322" s="6">
        <v>0.66896551724137931</v>
      </c>
      <c r="I322" s="41">
        <v>60</v>
      </c>
      <c r="J322">
        <v>37</v>
      </c>
      <c r="K322">
        <v>109</v>
      </c>
      <c r="L322">
        <v>49</v>
      </c>
      <c r="M322">
        <v>420</v>
      </c>
      <c r="N322">
        <v>9</v>
      </c>
      <c r="O322">
        <v>18</v>
      </c>
      <c r="P322">
        <v>30</v>
      </c>
      <c r="Q322" s="6">
        <v>2.1428571428571429E-2</v>
      </c>
      <c r="R322" s="6">
        <v>4.2857142857142858E-2</v>
      </c>
      <c r="S322" s="6">
        <v>7.1428571428571425E-2</v>
      </c>
      <c r="T322">
        <v>882</v>
      </c>
      <c r="U322">
        <v>48</v>
      </c>
      <c r="V322">
        <v>1</v>
      </c>
      <c r="W322" s="6">
        <v>2.0833333333333332E-2</v>
      </c>
      <c r="X322">
        <v>5</v>
      </c>
      <c r="Y322" s="6">
        <v>0.10416666666666667</v>
      </c>
      <c r="Z322">
        <v>6</v>
      </c>
      <c r="AA322" s="6">
        <v>0.125</v>
      </c>
      <c r="AB322">
        <v>59</v>
      </c>
      <c r="AC322">
        <v>6</v>
      </c>
      <c r="AD322" s="6">
        <v>0.10169491525423729</v>
      </c>
      <c r="AE322">
        <v>12</v>
      </c>
      <c r="AF322" s="6">
        <v>0.20338983050847459</v>
      </c>
      <c r="AG322">
        <v>18</v>
      </c>
      <c r="AH322" s="6">
        <v>0.30508474576271188</v>
      </c>
      <c r="AI322">
        <v>638</v>
      </c>
      <c r="AJ322">
        <v>777</v>
      </c>
      <c r="AK322">
        <v>0</v>
      </c>
      <c r="AL322">
        <v>0</v>
      </c>
      <c r="AM322">
        <v>0</v>
      </c>
      <c r="AN322" s="6" t="s">
        <v>531</v>
      </c>
      <c r="AO322">
        <v>686</v>
      </c>
      <c r="AP322">
        <v>322</v>
      </c>
      <c r="AQ322" s="6">
        <v>0.46938775510204084</v>
      </c>
      <c r="AR322">
        <v>146</v>
      </c>
      <c r="AS322">
        <v>131</v>
      </c>
      <c r="AT322" s="6">
        <v>0.89726027397260277</v>
      </c>
    </row>
    <row r="323" spans="1:46" x14ac:dyDescent="0.2">
      <c r="A323" t="s">
        <v>735</v>
      </c>
      <c r="B323" t="s">
        <v>1021</v>
      </c>
      <c r="C323" t="s">
        <v>741</v>
      </c>
      <c r="D323" s="13">
        <v>5141756</v>
      </c>
      <c r="E323" t="s">
        <v>53</v>
      </c>
      <c r="F323">
        <v>384</v>
      </c>
      <c r="G323">
        <v>325</v>
      </c>
      <c r="H323" s="6">
        <v>0.84635416666666663</v>
      </c>
      <c r="I323" s="41">
        <v>98</v>
      </c>
      <c r="J323">
        <v>45</v>
      </c>
      <c r="K323">
        <v>133</v>
      </c>
      <c r="L323">
        <v>60</v>
      </c>
      <c r="M323">
        <v>435</v>
      </c>
      <c r="N323">
        <v>16</v>
      </c>
      <c r="O323">
        <v>26</v>
      </c>
      <c r="P323">
        <v>45</v>
      </c>
      <c r="Q323" s="6">
        <v>3.6781609195402298E-2</v>
      </c>
      <c r="R323" s="6">
        <v>5.9770114942528735E-2</v>
      </c>
      <c r="S323" s="6">
        <v>0.10344827586206896</v>
      </c>
      <c r="T323">
        <v>1355</v>
      </c>
      <c r="U323">
        <v>187</v>
      </c>
      <c r="V323">
        <v>2</v>
      </c>
      <c r="W323" s="6">
        <v>1.06951871657754E-2</v>
      </c>
      <c r="X323">
        <v>78</v>
      </c>
      <c r="Y323" s="6">
        <v>0.41711229946524064</v>
      </c>
      <c r="Z323">
        <v>79</v>
      </c>
      <c r="AA323" s="6">
        <v>0.42245989304812837</v>
      </c>
      <c r="AB323">
        <v>116</v>
      </c>
      <c r="AC323">
        <v>52</v>
      </c>
      <c r="AD323" s="6">
        <v>0.44827586206896552</v>
      </c>
      <c r="AE323">
        <v>62</v>
      </c>
      <c r="AF323" s="6">
        <v>0.53448275862068961</v>
      </c>
      <c r="AG323">
        <v>62</v>
      </c>
      <c r="AH323" s="6">
        <v>0.53448275862068961</v>
      </c>
      <c r="AI323">
        <v>903</v>
      </c>
      <c r="AJ323">
        <v>1084</v>
      </c>
      <c r="AK323">
        <v>12</v>
      </c>
      <c r="AL323">
        <v>2</v>
      </c>
      <c r="AM323">
        <v>4</v>
      </c>
      <c r="AN323" s="6">
        <v>0.5</v>
      </c>
      <c r="AO323">
        <v>1210</v>
      </c>
      <c r="AP323">
        <v>564</v>
      </c>
      <c r="AQ323" s="6">
        <v>0.46611570247933887</v>
      </c>
      <c r="AR323">
        <v>304</v>
      </c>
      <c r="AS323">
        <v>294</v>
      </c>
      <c r="AT323" s="6">
        <v>0.96710526315789469</v>
      </c>
    </row>
    <row r="324" spans="1:46" x14ac:dyDescent="0.2">
      <c r="A324" t="s">
        <v>735</v>
      </c>
      <c r="B324" t="s">
        <v>1022</v>
      </c>
      <c r="C324" t="s">
        <v>743</v>
      </c>
      <c r="D324" s="13">
        <v>3917394</v>
      </c>
      <c r="E324" t="s">
        <v>53</v>
      </c>
      <c r="F324">
        <v>145</v>
      </c>
      <c r="G324">
        <v>145</v>
      </c>
      <c r="H324" s="6">
        <v>1</v>
      </c>
      <c r="I324" s="41">
        <v>19</v>
      </c>
      <c r="J324">
        <v>12</v>
      </c>
      <c r="K324">
        <v>57</v>
      </c>
      <c r="L324">
        <v>19</v>
      </c>
      <c r="M324">
        <v>657</v>
      </c>
      <c r="N324">
        <v>73</v>
      </c>
      <c r="O324">
        <v>105</v>
      </c>
      <c r="P324">
        <v>129</v>
      </c>
      <c r="Q324" s="6">
        <v>0.1111111111111111</v>
      </c>
      <c r="R324" s="6">
        <v>0.15981735159817351</v>
      </c>
      <c r="S324" s="6">
        <v>0.19634703196347031</v>
      </c>
      <c r="T324">
        <v>942</v>
      </c>
      <c r="U324">
        <v>75</v>
      </c>
      <c r="V324">
        <v>3</v>
      </c>
      <c r="W324" s="6">
        <v>0.04</v>
      </c>
      <c r="X324">
        <v>19</v>
      </c>
      <c r="Y324" s="6">
        <v>0.25333333333333335</v>
      </c>
      <c r="Z324">
        <v>19</v>
      </c>
      <c r="AA324" s="6">
        <v>0.25333333333333335</v>
      </c>
      <c r="AB324">
        <v>38</v>
      </c>
      <c r="AC324">
        <v>17</v>
      </c>
      <c r="AD324" s="6">
        <v>0.44736842105263158</v>
      </c>
      <c r="AE324">
        <v>6</v>
      </c>
      <c r="AF324" s="6">
        <v>0.15789473684210525</v>
      </c>
      <c r="AG324">
        <v>23</v>
      </c>
      <c r="AH324" s="6">
        <v>0.60526315789473684</v>
      </c>
      <c r="AI324">
        <v>703</v>
      </c>
      <c r="AJ324">
        <v>864</v>
      </c>
      <c r="AK324">
        <v>0</v>
      </c>
      <c r="AL324">
        <v>0</v>
      </c>
      <c r="AM324">
        <v>0</v>
      </c>
      <c r="AN324" s="6" t="s">
        <v>531</v>
      </c>
      <c r="AO324">
        <v>873</v>
      </c>
      <c r="AP324">
        <v>580</v>
      </c>
      <c r="AQ324" s="6">
        <v>0.66437571592210765</v>
      </c>
      <c r="AR324">
        <v>242</v>
      </c>
      <c r="AS324">
        <v>232</v>
      </c>
      <c r="AT324" s="6">
        <v>0.95867768595041325</v>
      </c>
    </row>
    <row r="325" spans="1:46" x14ac:dyDescent="0.2">
      <c r="A325" t="s">
        <v>735</v>
      </c>
      <c r="B325" t="s">
        <v>1023</v>
      </c>
      <c r="C325" t="s">
        <v>745</v>
      </c>
      <c r="D325" s="13">
        <v>2973442</v>
      </c>
      <c r="E325" t="s">
        <v>53</v>
      </c>
      <c r="F325">
        <v>326</v>
      </c>
      <c r="G325">
        <v>312</v>
      </c>
      <c r="H325" s="6">
        <v>0.95705521472392641</v>
      </c>
      <c r="I325" s="41">
        <v>67</v>
      </c>
      <c r="J325">
        <v>56</v>
      </c>
      <c r="K325">
        <v>141</v>
      </c>
      <c r="L325">
        <v>70</v>
      </c>
      <c r="M325">
        <v>490</v>
      </c>
      <c r="N325">
        <v>21</v>
      </c>
      <c r="O325">
        <v>42</v>
      </c>
      <c r="P325">
        <v>77</v>
      </c>
      <c r="Q325" s="6">
        <v>4.2857142857142858E-2</v>
      </c>
      <c r="R325" s="6">
        <v>8.5714285714285715E-2</v>
      </c>
      <c r="S325" s="6">
        <v>0.15714285714285714</v>
      </c>
      <c r="T325">
        <v>993</v>
      </c>
      <c r="U325">
        <v>74</v>
      </c>
      <c r="V325">
        <v>1</v>
      </c>
      <c r="W325" s="6">
        <v>1.3513513513513514E-2</v>
      </c>
      <c r="X325">
        <v>14</v>
      </c>
      <c r="Y325" s="6">
        <v>0.1891891891891892</v>
      </c>
      <c r="Z325">
        <v>14</v>
      </c>
      <c r="AA325" s="6">
        <v>0.1891891891891892</v>
      </c>
      <c r="AB325">
        <v>89</v>
      </c>
      <c r="AC325">
        <v>28</v>
      </c>
      <c r="AD325" s="6">
        <v>0.3146067415730337</v>
      </c>
      <c r="AE325">
        <v>13</v>
      </c>
      <c r="AF325" s="6">
        <v>0.14606741573033707</v>
      </c>
      <c r="AG325">
        <v>35</v>
      </c>
      <c r="AH325" s="6">
        <v>0.39325842696629215</v>
      </c>
      <c r="AI325">
        <v>578</v>
      </c>
      <c r="AJ325">
        <v>798</v>
      </c>
      <c r="AK325">
        <v>240</v>
      </c>
      <c r="AL325">
        <v>142</v>
      </c>
      <c r="AM325">
        <v>14</v>
      </c>
      <c r="AN325" s="6">
        <v>0.65</v>
      </c>
      <c r="AO325">
        <v>954</v>
      </c>
      <c r="AP325">
        <v>586</v>
      </c>
      <c r="AQ325" s="6">
        <v>0.61425576519916147</v>
      </c>
      <c r="AR325">
        <v>142</v>
      </c>
      <c r="AS325">
        <v>137</v>
      </c>
      <c r="AT325" s="6">
        <v>0.96478873239436624</v>
      </c>
    </row>
    <row r="326" spans="1:46" x14ac:dyDescent="0.2">
      <c r="A326" t="s">
        <v>735</v>
      </c>
      <c r="B326" t="s">
        <v>746</v>
      </c>
      <c r="C326" t="s">
        <v>747</v>
      </c>
      <c r="D326" s="13">
        <v>1642543</v>
      </c>
      <c r="E326" t="s">
        <v>53</v>
      </c>
      <c r="F326">
        <v>929</v>
      </c>
      <c r="G326">
        <v>911</v>
      </c>
      <c r="H326" s="6">
        <v>0.9806243272335845</v>
      </c>
      <c r="I326" s="41">
        <v>67</v>
      </c>
      <c r="J326">
        <v>53</v>
      </c>
      <c r="K326">
        <v>133</v>
      </c>
      <c r="L326">
        <v>86</v>
      </c>
      <c r="M326">
        <v>929</v>
      </c>
      <c r="N326">
        <v>65</v>
      </c>
      <c r="O326">
        <v>114</v>
      </c>
      <c r="P326">
        <v>166</v>
      </c>
      <c r="Q326" s="6">
        <v>6.9967707212055974E-2</v>
      </c>
      <c r="R326" s="6">
        <v>0.12271259418729817</v>
      </c>
      <c r="S326" s="6">
        <v>0.17868675995694294</v>
      </c>
      <c r="T326">
        <v>1830</v>
      </c>
      <c r="U326">
        <v>109</v>
      </c>
      <c r="V326">
        <v>0</v>
      </c>
      <c r="W326" s="6">
        <v>0</v>
      </c>
      <c r="X326">
        <v>1</v>
      </c>
      <c r="Y326" s="6">
        <v>9.1743119266055051E-3</v>
      </c>
      <c r="Z326">
        <v>1</v>
      </c>
      <c r="AA326" s="6">
        <v>9.1743119266055051E-3</v>
      </c>
      <c r="AB326">
        <v>54</v>
      </c>
      <c r="AC326">
        <v>10</v>
      </c>
      <c r="AD326" s="6">
        <v>0.18518518518518517</v>
      </c>
      <c r="AE326">
        <v>11</v>
      </c>
      <c r="AF326" s="6">
        <v>0.20370370370370369</v>
      </c>
      <c r="AG326">
        <v>18</v>
      </c>
      <c r="AH326" s="6">
        <v>0.33333333333333331</v>
      </c>
      <c r="AI326">
        <v>1144</v>
      </c>
      <c r="AJ326">
        <v>1211</v>
      </c>
      <c r="AK326">
        <v>98</v>
      </c>
      <c r="AL326">
        <v>23</v>
      </c>
      <c r="AM326">
        <v>58</v>
      </c>
      <c r="AN326" s="6">
        <v>0.82653061224489799</v>
      </c>
      <c r="AO326">
        <v>1332</v>
      </c>
      <c r="AP326">
        <v>819</v>
      </c>
      <c r="AQ326" s="6">
        <v>0.61486486486486491</v>
      </c>
      <c r="AR326">
        <v>326</v>
      </c>
      <c r="AS326">
        <v>306</v>
      </c>
      <c r="AT326" s="6">
        <v>0.93865030674846628</v>
      </c>
    </row>
    <row r="327" spans="1:46" x14ac:dyDescent="0.2">
      <c r="A327" t="s">
        <v>735</v>
      </c>
      <c r="B327" t="s">
        <v>748</v>
      </c>
      <c r="C327" t="s">
        <v>749</v>
      </c>
      <c r="D327" s="13">
        <v>2828868</v>
      </c>
      <c r="E327" t="s">
        <v>53</v>
      </c>
      <c r="F327">
        <v>444</v>
      </c>
      <c r="G327">
        <v>436</v>
      </c>
      <c r="H327" s="6">
        <v>0.98198198198198194</v>
      </c>
      <c r="I327" s="41">
        <v>80</v>
      </c>
      <c r="J327">
        <v>40</v>
      </c>
      <c r="K327">
        <v>136</v>
      </c>
      <c r="L327">
        <v>67</v>
      </c>
      <c r="M327">
        <v>994</v>
      </c>
      <c r="N327">
        <v>63</v>
      </c>
      <c r="O327">
        <v>116</v>
      </c>
      <c r="P327">
        <v>163</v>
      </c>
      <c r="Q327" s="6">
        <v>6.3380281690140844E-2</v>
      </c>
      <c r="R327" s="6">
        <v>0.11670020120724346</v>
      </c>
      <c r="S327" s="6">
        <v>0.16398390342052313</v>
      </c>
      <c r="T327">
        <v>1680</v>
      </c>
      <c r="U327">
        <v>83</v>
      </c>
      <c r="V327">
        <v>6</v>
      </c>
      <c r="W327" s="6">
        <v>7.2289156626506021E-2</v>
      </c>
      <c r="X327">
        <v>9</v>
      </c>
      <c r="Y327" s="6">
        <v>0.10843373493975904</v>
      </c>
      <c r="Z327">
        <v>12</v>
      </c>
      <c r="AA327" s="6">
        <v>0.14457831325301204</v>
      </c>
      <c r="AB327">
        <v>200</v>
      </c>
      <c r="AC327">
        <v>67</v>
      </c>
      <c r="AD327" s="6">
        <v>0.33500000000000002</v>
      </c>
      <c r="AE327">
        <v>17</v>
      </c>
      <c r="AF327" s="6">
        <v>8.5000000000000006E-2</v>
      </c>
      <c r="AG327">
        <v>83</v>
      </c>
      <c r="AH327" s="6">
        <v>0.41499999999999998</v>
      </c>
      <c r="AI327">
        <v>974</v>
      </c>
      <c r="AJ327">
        <v>1168</v>
      </c>
      <c r="AK327">
        <v>46</v>
      </c>
      <c r="AL327">
        <v>20</v>
      </c>
      <c r="AM327">
        <v>3</v>
      </c>
      <c r="AN327" s="6">
        <v>0.5</v>
      </c>
      <c r="AO327">
        <v>1440</v>
      </c>
      <c r="AP327">
        <v>852</v>
      </c>
      <c r="AQ327" s="6">
        <v>0.59166666666666667</v>
      </c>
      <c r="AR327">
        <v>387</v>
      </c>
      <c r="AS327">
        <v>362</v>
      </c>
      <c r="AT327" s="6">
        <v>0.93540051679586567</v>
      </c>
    </row>
    <row r="328" spans="1:46" x14ac:dyDescent="0.2">
      <c r="A328" t="s">
        <v>735</v>
      </c>
      <c r="B328" t="s">
        <v>750</v>
      </c>
      <c r="C328" t="s">
        <v>751</v>
      </c>
      <c r="D328" s="13">
        <v>2586130</v>
      </c>
      <c r="E328" t="s">
        <v>53</v>
      </c>
      <c r="F328">
        <v>179</v>
      </c>
      <c r="G328">
        <v>179</v>
      </c>
      <c r="H328" s="6">
        <v>1</v>
      </c>
      <c r="I328" s="41">
        <v>26</v>
      </c>
      <c r="J328">
        <v>11</v>
      </c>
      <c r="K328">
        <v>107</v>
      </c>
      <c r="L328">
        <v>30</v>
      </c>
      <c r="M328">
        <v>249</v>
      </c>
      <c r="N328">
        <v>7</v>
      </c>
      <c r="O328">
        <v>13</v>
      </c>
      <c r="P328">
        <v>30</v>
      </c>
      <c r="Q328" s="6">
        <v>2.8112449799196786E-2</v>
      </c>
      <c r="R328" s="6">
        <v>5.2208835341365459E-2</v>
      </c>
      <c r="S328" s="6">
        <v>0.12048192771084337</v>
      </c>
      <c r="T328">
        <v>796</v>
      </c>
      <c r="U328">
        <v>79</v>
      </c>
      <c r="V328">
        <v>17</v>
      </c>
      <c r="W328" s="6">
        <v>0.21518987341772153</v>
      </c>
      <c r="X328">
        <v>30</v>
      </c>
      <c r="Y328" s="6">
        <v>0.379746835443038</v>
      </c>
      <c r="Z328">
        <v>42</v>
      </c>
      <c r="AA328" s="6">
        <v>0.53164556962025311</v>
      </c>
      <c r="AB328">
        <v>109</v>
      </c>
      <c r="AC328">
        <v>24</v>
      </c>
      <c r="AD328" s="6">
        <v>0.22018348623853212</v>
      </c>
      <c r="AE328">
        <v>28</v>
      </c>
      <c r="AF328" s="6">
        <v>0.25688073394495414</v>
      </c>
      <c r="AG328">
        <v>48</v>
      </c>
      <c r="AH328" s="6">
        <v>0.44036697247706424</v>
      </c>
      <c r="AI328">
        <v>514</v>
      </c>
      <c r="AJ328">
        <v>549</v>
      </c>
      <c r="AK328">
        <v>16</v>
      </c>
      <c r="AL328">
        <v>12</v>
      </c>
      <c r="AM328">
        <v>4</v>
      </c>
      <c r="AN328" s="6">
        <v>1</v>
      </c>
      <c r="AO328">
        <v>672</v>
      </c>
      <c r="AP328">
        <v>477</v>
      </c>
      <c r="AQ328" s="6">
        <v>0.7098214285714286</v>
      </c>
      <c r="AR328">
        <v>184</v>
      </c>
      <c r="AS328">
        <v>178</v>
      </c>
      <c r="AT328" s="6">
        <v>0.96739130434782605</v>
      </c>
    </row>
    <row r="329" spans="1:46" x14ac:dyDescent="0.2">
      <c r="A329" t="s">
        <v>735</v>
      </c>
      <c r="B329" t="s">
        <v>752</v>
      </c>
      <c r="C329" t="s">
        <v>753</v>
      </c>
      <c r="D329" s="13">
        <v>10978472</v>
      </c>
      <c r="E329" t="s">
        <v>53</v>
      </c>
      <c r="F329">
        <v>1855</v>
      </c>
      <c r="G329">
        <v>1153</v>
      </c>
      <c r="H329" s="6">
        <v>0.62156334231805932</v>
      </c>
      <c r="I329" s="41">
        <v>68</v>
      </c>
      <c r="J329">
        <v>34</v>
      </c>
      <c r="K329">
        <v>125</v>
      </c>
      <c r="L329">
        <v>50</v>
      </c>
      <c r="M329">
        <v>1883</v>
      </c>
      <c r="N329">
        <v>49</v>
      </c>
      <c r="O329">
        <v>89</v>
      </c>
      <c r="P329">
        <v>157</v>
      </c>
      <c r="Q329" s="6">
        <v>2.6022304832713755E-2</v>
      </c>
      <c r="R329" s="6">
        <v>4.7265002655337229E-2</v>
      </c>
      <c r="S329" s="6">
        <v>8.3377588953797127E-2</v>
      </c>
      <c r="T329">
        <v>4705</v>
      </c>
      <c r="U329">
        <v>557</v>
      </c>
      <c r="V329">
        <v>63</v>
      </c>
      <c r="W329" s="6">
        <v>0.11310592459605028</v>
      </c>
      <c r="X329">
        <v>224</v>
      </c>
      <c r="Y329" s="6">
        <v>0.40215439856373431</v>
      </c>
      <c r="Z329">
        <v>261</v>
      </c>
      <c r="AA329" s="6">
        <v>0.46858168761220825</v>
      </c>
      <c r="AB329">
        <v>553</v>
      </c>
      <c r="AC329">
        <v>139</v>
      </c>
      <c r="AD329" s="6">
        <v>0.25135623869801083</v>
      </c>
      <c r="AE329">
        <v>121</v>
      </c>
      <c r="AF329" s="6">
        <v>0.21880650994575046</v>
      </c>
      <c r="AG329">
        <v>241</v>
      </c>
      <c r="AH329" s="6">
        <v>0.43580470162748641</v>
      </c>
      <c r="AI329">
        <v>3544</v>
      </c>
      <c r="AJ329">
        <v>4692</v>
      </c>
      <c r="AK329">
        <v>9</v>
      </c>
      <c r="AL329">
        <v>1</v>
      </c>
      <c r="AM329">
        <v>2</v>
      </c>
      <c r="AN329" s="6">
        <v>0.33333333333333331</v>
      </c>
      <c r="AO329">
        <v>4457</v>
      </c>
      <c r="AP329">
        <v>2378</v>
      </c>
      <c r="AQ329" s="6">
        <v>0.53354274175454341</v>
      </c>
      <c r="AR329">
        <v>1203</v>
      </c>
      <c r="AS329">
        <v>1113</v>
      </c>
      <c r="AT329" s="6">
        <v>0.92518703241895262</v>
      </c>
    </row>
    <row r="330" spans="1:46" x14ac:dyDescent="0.2">
      <c r="A330" t="s">
        <v>735</v>
      </c>
      <c r="B330" t="s">
        <v>754</v>
      </c>
      <c r="C330" t="s">
        <v>755</v>
      </c>
      <c r="D330" s="13">
        <v>2311097</v>
      </c>
      <c r="E330" t="s">
        <v>53</v>
      </c>
      <c r="F330">
        <v>383</v>
      </c>
      <c r="G330">
        <v>378</v>
      </c>
      <c r="H330" s="6">
        <v>0.98694516971279378</v>
      </c>
      <c r="I330" s="41">
        <v>34</v>
      </c>
      <c r="J330">
        <v>19</v>
      </c>
      <c r="K330">
        <v>79</v>
      </c>
      <c r="L330">
        <v>32</v>
      </c>
      <c r="M330">
        <v>705</v>
      </c>
      <c r="N330">
        <v>50</v>
      </c>
      <c r="O330">
        <v>75</v>
      </c>
      <c r="P330">
        <v>95</v>
      </c>
      <c r="Q330" s="6">
        <v>7.0921985815602842E-2</v>
      </c>
      <c r="R330" s="6">
        <v>0.10638297872340426</v>
      </c>
      <c r="S330" s="6">
        <v>0.13475177304964539</v>
      </c>
      <c r="T330">
        <v>1825</v>
      </c>
      <c r="U330">
        <v>67</v>
      </c>
      <c r="V330">
        <v>10</v>
      </c>
      <c r="W330" s="6">
        <v>0.14925373134328357</v>
      </c>
      <c r="X330">
        <v>17</v>
      </c>
      <c r="Y330" s="6">
        <v>0.2537313432835821</v>
      </c>
      <c r="Z330">
        <v>26</v>
      </c>
      <c r="AA330" s="6">
        <v>0.38805970149253732</v>
      </c>
      <c r="AB330">
        <v>168</v>
      </c>
      <c r="AC330">
        <v>21</v>
      </c>
      <c r="AD330" s="6">
        <v>0.125</v>
      </c>
      <c r="AE330">
        <v>40</v>
      </c>
      <c r="AF330" s="6">
        <v>0.23809523809523808</v>
      </c>
      <c r="AG330">
        <v>59</v>
      </c>
      <c r="AH330" s="6">
        <v>0.35119047619047616</v>
      </c>
      <c r="AI330">
        <v>1339</v>
      </c>
      <c r="AJ330">
        <v>1416</v>
      </c>
      <c r="AK330">
        <v>24</v>
      </c>
      <c r="AL330">
        <v>7</v>
      </c>
      <c r="AM330">
        <v>5</v>
      </c>
      <c r="AN330" s="6">
        <v>0.5</v>
      </c>
      <c r="AO330">
        <v>869</v>
      </c>
      <c r="AP330">
        <v>240</v>
      </c>
      <c r="AQ330" s="6">
        <v>0.27617951668584578</v>
      </c>
      <c r="AR330">
        <v>167</v>
      </c>
      <c r="AS330">
        <v>163</v>
      </c>
      <c r="AT330" s="6">
        <v>0.9760479041916168</v>
      </c>
    </row>
    <row r="331" spans="1:46" x14ac:dyDescent="0.2">
      <c r="A331" t="s">
        <v>735</v>
      </c>
      <c r="B331" t="s">
        <v>1024</v>
      </c>
      <c r="C331" t="s">
        <v>757</v>
      </c>
      <c r="D331" s="13">
        <v>1174207</v>
      </c>
      <c r="E331" t="s">
        <v>53</v>
      </c>
      <c r="F331">
        <v>472</v>
      </c>
      <c r="G331">
        <v>441</v>
      </c>
      <c r="H331" s="6">
        <v>0.93432203389830504</v>
      </c>
      <c r="I331" s="41">
        <v>62</v>
      </c>
      <c r="J331">
        <v>27</v>
      </c>
      <c r="K331">
        <v>214</v>
      </c>
      <c r="L331">
        <v>89</v>
      </c>
      <c r="M331">
        <v>359</v>
      </c>
      <c r="N331">
        <v>14</v>
      </c>
      <c r="O331">
        <v>56</v>
      </c>
      <c r="P331">
        <v>100</v>
      </c>
      <c r="Q331" s="6">
        <v>3.8997214484679667E-2</v>
      </c>
      <c r="R331" s="6">
        <v>0.15598885793871867</v>
      </c>
      <c r="S331" s="6">
        <v>0.2785515320334262</v>
      </c>
      <c r="T331">
        <v>1034</v>
      </c>
      <c r="U331">
        <v>24</v>
      </c>
      <c r="V331">
        <v>5</v>
      </c>
      <c r="W331" s="6">
        <v>0.20833333333333334</v>
      </c>
      <c r="X331">
        <v>6</v>
      </c>
      <c r="Y331" s="6">
        <v>0.25</v>
      </c>
      <c r="Z331">
        <v>11</v>
      </c>
      <c r="AA331" s="6">
        <v>0.45833333333333331</v>
      </c>
      <c r="AB331">
        <v>49</v>
      </c>
      <c r="AC331">
        <v>18</v>
      </c>
      <c r="AD331" s="6">
        <v>0.36734693877551022</v>
      </c>
      <c r="AE331">
        <v>14</v>
      </c>
      <c r="AF331" s="6">
        <v>0.2857142857142857</v>
      </c>
      <c r="AG331">
        <v>28</v>
      </c>
      <c r="AH331" s="6">
        <v>0.5714285714285714</v>
      </c>
      <c r="AI331">
        <v>577</v>
      </c>
      <c r="AJ331">
        <v>734</v>
      </c>
      <c r="AK331">
        <v>0</v>
      </c>
      <c r="AL331">
        <v>0</v>
      </c>
      <c r="AM331">
        <v>0</v>
      </c>
      <c r="AN331" s="6" t="s">
        <v>531</v>
      </c>
      <c r="AO331">
        <v>780</v>
      </c>
      <c r="AP331">
        <v>393</v>
      </c>
      <c r="AQ331" s="6">
        <v>0.50384615384615383</v>
      </c>
      <c r="AR331">
        <v>123</v>
      </c>
      <c r="AS331">
        <v>110</v>
      </c>
      <c r="AT331" s="6">
        <v>0.89430894308943087</v>
      </c>
    </row>
    <row r="332" spans="1:46" x14ac:dyDescent="0.2">
      <c r="A332" t="s">
        <v>735</v>
      </c>
      <c r="B332" t="s">
        <v>758</v>
      </c>
      <c r="C332" t="s">
        <v>759</v>
      </c>
      <c r="D332" s="13">
        <v>1196933</v>
      </c>
      <c r="E332" t="s">
        <v>53</v>
      </c>
      <c r="F332">
        <v>279</v>
      </c>
      <c r="G332">
        <v>279</v>
      </c>
      <c r="H332" s="6">
        <v>1</v>
      </c>
      <c r="I332" s="41">
        <v>29</v>
      </c>
      <c r="J332">
        <v>17</v>
      </c>
      <c r="K332">
        <v>56</v>
      </c>
      <c r="L332">
        <v>24</v>
      </c>
      <c r="M332">
        <v>623</v>
      </c>
      <c r="N332">
        <v>71</v>
      </c>
      <c r="O332">
        <v>100</v>
      </c>
      <c r="P332">
        <v>157</v>
      </c>
      <c r="Q332" s="6">
        <v>0.11396468699839486</v>
      </c>
      <c r="R332" s="6">
        <v>0.16051364365971107</v>
      </c>
      <c r="S332" s="6">
        <v>0.2520064205457464</v>
      </c>
      <c r="T332">
        <v>1904</v>
      </c>
      <c r="U332">
        <v>39</v>
      </c>
      <c r="V332">
        <v>0</v>
      </c>
      <c r="W332" s="6">
        <v>0</v>
      </c>
      <c r="X332">
        <v>6</v>
      </c>
      <c r="Y332" s="6">
        <v>0.15384615384615385</v>
      </c>
      <c r="Z332">
        <v>6</v>
      </c>
      <c r="AA332" s="6">
        <v>0.15384615384615385</v>
      </c>
      <c r="AB332">
        <v>53</v>
      </c>
      <c r="AC332">
        <v>3</v>
      </c>
      <c r="AD332" s="6">
        <v>5.6603773584905662E-2</v>
      </c>
      <c r="AE332">
        <v>13</v>
      </c>
      <c r="AF332" s="6">
        <v>0.24528301886792453</v>
      </c>
      <c r="AG332">
        <v>14</v>
      </c>
      <c r="AH332" s="6">
        <v>0.26415094339622641</v>
      </c>
      <c r="AI332">
        <v>1398</v>
      </c>
      <c r="AJ332">
        <v>1495</v>
      </c>
      <c r="AK332">
        <v>0</v>
      </c>
      <c r="AL332">
        <v>0</v>
      </c>
      <c r="AM332">
        <v>0</v>
      </c>
      <c r="AN332" s="6" t="s">
        <v>531</v>
      </c>
      <c r="AO332">
        <v>1776</v>
      </c>
      <c r="AP332">
        <v>843</v>
      </c>
      <c r="AQ332" s="6">
        <v>0.47466216216216217</v>
      </c>
      <c r="AR332">
        <v>234</v>
      </c>
      <c r="AS332">
        <v>194</v>
      </c>
      <c r="AT332" s="6">
        <v>0.82905982905982911</v>
      </c>
    </row>
    <row r="333" spans="1:46" x14ac:dyDescent="0.2">
      <c r="A333" t="s">
        <v>735</v>
      </c>
      <c r="B333" t="s">
        <v>1025</v>
      </c>
      <c r="C333" t="s">
        <v>761</v>
      </c>
      <c r="D333" s="13">
        <v>17787724</v>
      </c>
      <c r="E333" t="s">
        <v>53</v>
      </c>
      <c r="F333">
        <v>1122</v>
      </c>
      <c r="G333">
        <v>1103</v>
      </c>
      <c r="H333" s="6">
        <v>0.98306595365418892</v>
      </c>
      <c r="I333" s="41">
        <v>81</v>
      </c>
      <c r="J333">
        <v>47</v>
      </c>
      <c r="K333">
        <v>163</v>
      </c>
      <c r="L333">
        <v>75</v>
      </c>
      <c r="M333">
        <v>943</v>
      </c>
      <c r="N333">
        <v>75</v>
      </c>
      <c r="O333">
        <v>113</v>
      </c>
      <c r="P333">
        <v>155</v>
      </c>
      <c r="Q333" s="6">
        <v>7.9533404029692473E-2</v>
      </c>
      <c r="R333" s="6">
        <v>0.11983032873806999</v>
      </c>
      <c r="S333" s="6">
        <v>0.16436903499469777</v>
      </c>
      <c r="T333">
        <v>3935</v>
      </c>
      <c r="U333">
        <v>512</v>
      </c>
      <c r="V333">
        <v>61</v>
      </c>
      <c r="W333" s="6">
        <v>0.119140625</v>
      </c>
      <c r="X333">
        <v>143</v>
      </c>
      <c r="Y333" s="6">
        <v>0.279296875</v>
      </c>
      <c r="Z333">
        <v>201</v>
      </c>
      <c r="AA333" s="6">
        <v>0.392578125</v>
      </c>
      <c r="AB333">
        <v>412</v>
      </c>
      <c r="AC333">
        <v>123</v>
      </c>
      <c r="AD333" s="6">
        <v>0.29854368932038833</v>
      </c>
      <c r="AE333">
        <v>96</v>
      </c>
      <c r="AF333" s="6">
        <v>0.23300970873786409</v>
      </c>
      <c r="AG333">
        <v>201</v>
      </c>
      <c r="AH333" s="6">
        <v>0.48786407766990292</v>
      </c>
      <c r="AI333">
        <v>2682</v>
      </c>
      <c r="AJ333">
        <v>3322</v>
      </c>
      <c r="AK333">
        <v>77</v>
      </c>
      <c r="AL333">
        <v>1</v>
      </c>
      <c r="AM333">
        <v>2</v>
      </c>
      <c r="AN333" s="6">
        <v>3.896103896103896E-2</v>
      </c>
      <c r="AO333">
        <v>3192</v>
      </c>
      <c r="AP333">
        <v>1119</v>
      </c>
      <c r="AQ333" s="6">
        <v>0.35056390977443608</v>
      </c>
      <c r="AR333">
        <v>2110</v>
      </c>
      <c r="AS333">
        <v>1866</v>
      </c>
      <c r="AT333" s="6">
        <v>0.88436018957345974</v>
      </c>
    </row>
    <row r="334" spans="1:46" x14ac:dyDescent="0.2">
      <c r="A334" t="s">
        <v>735</v>
      </c>
      <c r="B334" t="s">
        <v>762</v>
      </c>
      <c r="C334" t="s">
        <v>763</v>
      </c>
      <c r="D334" s="13">
        <v>8977926</v>
      </c>
      <c r="E334" t="s">
        <v>53</v>
      </c>
      <c r="F334">
        <v>909</v>
      </c>
      <c r="G334">
        <v>602</v>
      </c>
      <c r="H334" s="6">
        <v>0.66226622662266221</v>
      </c>
      <c r="I334" s="41">
        <v>75</v>
      </c>
      <c r="J334">
        <v>23</v>
      </c>
      <c r="K334">
        <v>126</v>
      </c>
      <c r="L334">
        <v>35</v>
      </c>
      <c r="M334">
        <v>1812</v>
      </c>
      <c r="N334">
        <v>93</v>
      </c>
      <c r="O334">
        <v>183</v>
      </c>
      <c r="P334">
        <v>283</v>
      </c>
      <c r="Q334" s="6">
        <v>5.1324503311258277E-2</v>
      </c>
      <c r="R334" s="6">
        <v>0.10099337748344371</v>
      </c>
      <c r="S334" s="6">
        <v>0.15618101545253862</v>
      </c>
      <c r="T334">
        <v>2046</v>
      </c>
      <c r="U334">
        <v>393</v>
      </c>
      <c r="V334">
        <v>67</v>
      </c>
      <c r="W334" s="6">
        <v>0.17048346055979643</v>
      </c>
      <c r="X334">
        <v>86</v>
      </c>
      <c r="Y334" s="6">
        <v>0.21882951653944022</v>
      </c>
      <c r="Z334">
        <v>138</v>
      </c>
      <c r="AA334" s="6">
        <v>0.35114503816793891</v>
      </c>
      <c r="AB334">
        <v>517</v>
      </c>
      <c r="AC334">
        <v>100</v>
      </c>
      <c r="AD334" s="6">
        <v>0.19342359767891681</v>
      </c>
      <c r="AE334">
        <v>93</v>
      </c>
      <c r="AF334" s="6">
        <v>0.17988394584139264</v>
      </c>
      <c r="AG334">
        <v>179</v>
      </c>
      <c r="AH334" s="6">
        <v>0.34622823984526113</v>
      </c>
      <c r="AI334">
        <v>1464</v>
      </c>
      <c r="AJ334">
        <v>2452</v>
      </c>
      <c r="AK334">
        <v>0</v>
      </c>
      <c r="AL334">
        <v>0</v>
      </c>
      <c r="AM334">
        <v>0</v>
      </c>
      <c r="AN334" s="6" t="s">
        <v>531</v>
      </c>
      <c r="AO334">
        <v>2336</v>
      </c>
      <c r="AP334">
        <v>1474</v>
      </c>
      <c r="AQ334" s="6">
        <v>0.63099315068493156</v>
      </c>
      <c r="AR334">
        <v>971</v>
      </c>
      <c r="AS334">
        <v>907</v>
      </c>
      <c r="AT334" s="6">
        <v>0.93408856848609678</v>
      </c>
    </row>
    <row r="335" spans="1:46" x14ac:dyDescent="0.2">
      <c r="A335" t="s">
        <v>735</v>
      </c>
      <c r="B335" t="s">
        <v>764</v>
      </c>
      <c r="C335" t="s">
        <v>765</v>
      </c>
      <c r="D335" s="13">
        <v>1347740</v>
      </c>
      <c r="E335" t="s">
        <v>53</v>
      </c>
      <c r="F335">
        <v>110</v>
      </c>
      <c r="G335">
        <v>110</v>
      </c>
      <c r="H335" s="6">
        <v>1</v>
      </c>
      <c r="I335" s="41">
        <v>118</v>
      </c>
      <c r="J335">
        <v>30</v>
      </c>
      <c r="K335">
        <v>149</v>
      </c>
      <c r="L335">
        <v>38</v>
      </c>
      <c r="M335">
        <v>143</v>
      </c>
      <c r="N335">
        <v>2</v>
      </c>
      <c r="O335">
        <v>5</v>
      </c>
      <c r="P335">
        <v>13</v>
      </c>
      <c r="Q335" s="6">
        <v>1.3986013986013986E-2</v>
      </c>
      <c r="R335" s="6">
        <v>3.4965034965034968E-2</v>
      </c>
      <c r="S335" s="6">
        <v>9.0909090909090912E-2</v>
      </c>
      <c r="T335">
        <v>408</v>
      </c>
      <c r="U335">
        <v>60</v>
      </c>
      <c r="V335">
        <v>9</v>
      </c>
      <c r="W335" s="6">
        <v>0.15</v>
      </c>
      <c r="X335">
        <v>15</v>
      </c>
      <c r="Y335" s="6">
        <v>0.25</v>
      </c>
      <c r="Z335">
        <v>24</v>
      </c>
      <c r="AA335" s="6">
        <v>0.4</v>
      </c>
      <c r="AB335">
        <v>75</v>
      </c>
      <c r="AC335">
        <v>10</v>
      </c>
      <c r="AD335" s="6">
        <v>0.13333333333333333</v>
      </c>
      <c r="AE335">
        <v>4</v>
      </c>
      <c r="AF335" s="6">
        <v>5.3333333333333337E-2</v>
      </c>
      <c r="AG335">
        <v>14</v>
      </c>
      <c r="AH335" s="6">
        <v>0.18666666666666668</v>
      </c>
      <c r="AI335">
        <v>251</v>
      </c>
      <c r="AJ335">
        <v>586</v>
      </c>
      <c r="AK335">
        <v>0</v>
      </c>
      <c r="AL335">
        <v>0</v>
      </c>
      <c r="AM335">
        <v>0</v>
      </c>
      <c r="AN335" s="6" t="s">
        <v>531</v>
      </c>
      <c r="AO335">
        <v>539</v>
      </c>
      <c r="AP335">
        <v>283</v>
      </c>
      <c r="AQ335" s="6">
        <v>0.52504638218923938</v>
      </c>
      <c r="AR335">
        <v>213</v>
      </c>
      <c r="AS335">
        <v>169</v>
      </c>
      <c r="AT335" s="6">
        <v>0.79342723004694837</v>
      </c>
    </row>
    <row r="336" spans="1:46" x14ac:dyDescent="0.2">
      <c r="A336" t="s">
        <v>735</v>
      </c>
      <c r="B336" t="s">
        <v>766</v>
      </c>
      <c r="C336" t="s">
        <v>767</v>
      </c>
      <c r="D336" s="13">
        <v>2267190</v>
      </c>
      <c r="E336" t="s">
        <v>53</v>
      </c>
      <c r="F336">
        <v>368</v>
      </c>
      <c r="G336">
        <v>368</v>
      </c>
      <c r="H336" s="6">
        <v>1</v>
      </c>
      <c r="I336" s="41">
        <v>49</v>
      </c>
      <c r="J336">
        <v>30</v>
      </c>
      <c r="K336">
        <v>83</v>
      </c>
      <c r="L336">
        <v>41</v>
      </c>
      <c r="M336">
        <v>717</v>
      </c>
      <c r="N336">
        <v>73</v>
      </c>
      <c r="O336">
        <v>116</v>
      </c>
      <c r="P336">
        <v>169</v>
      </c>
      <c r="Q336" s="6">
        <v>0.10181311018131102</v>
      </c>
      <c r="R336" s="6">
        <v>0.16178521617852162</v>
      </c>
      <c r="S336" s="6">
        <v>0.23570432357043236</v>
      </c>
      <c r="T336">
        <v>1572</v>
      </c>
      <c r="U336">
        <v>121</v>
      </c>
      <c r="V336">
        <v>13</v>
      </c>
      <c r="W336" s="6">
        <v>0.10743801652892562</v>
      </c>
      <c r="X336">
        <v>22</v>
      </c>
      <c r="Y336" s="6">
        <v>0.18181818181818182</v>
      </c>
      <c r="Z336">
        <v>32</v>
      </c>
      <c r="AA336" s="6">
        <v>0.26446280991735538</v>
      </c>
      <c r="AB336">
        <v>146</v>
      </c>
      <c r="AC336">
        <v>28</v>
      </c>
      <c r="AD336" s="6">
        <v>0.19178082191780821</v>
      </c>
      <c r="AE336">
        <v>17</v>
      </c>
      <c r="AF336" s="6">
        <v>0.11643835616438356</v>
      </c>
      <c r="AG336">
        <v>40</v>
      </c>
      <c r="AH336" s="6">
        <v>0.27397260273972601</v>
      </c>
      <c r="AI336">
        <v>1022</v>
      </c>
      <c r="AJ336">
        <v>1161</v>
      </c>
      <c r="AK336">
        <v>383</v>
      </c>
      <c r="AL336">
        <v>304</v>
      </c>
      <c r="AM336">
        <v>22</v>
      </c>
      <c r="AN336" s="6">
        <v>0.8511749347258486</v>
      </c>
      <c r="AO336">
        <v>1410</v>
      </c>
      <c r="AP336">
        <v>646</v>
      </c>
      <c r="AQ336" s="6">
        <v>0.45815602836879432</v>
      </c>
      <c r="AR336">
        <v>466</v>
      </c>
      <c r="AS336">
        <v>434</v>
      </c>
      <c r="AT336" s="6">
        <v>0.93133047210300424</v>
      </c>
    </row>
    <row r="337" spans="1:46" x14ac:dyDescent="0.2">
      <c r="A337" t="s">
        <v>768</v>
      </c>
      <c r="B337" t="s">
        <v>769</v>
      </c>
      <c r="C337" t="s">
        <v>770</v>
      </c>
      <c r="D337" s="13">
        <v>13057303</v>
      </c>
      <c r="E337" t="s">
        <v>56</v>
      </c>
      <c r="F337">
        <v>942</v>
      </c>
      <c r="G337">
        <v>941</v>
      </c>
      <c r="H337" s="6">
        <v>0.99893842887473461</v>
      </c>
      <c r="I337" s="41">
        <v>120</v>
      </c>
      <c r="J337">
        <v>34</v>
      </c>
      <c r="K337">
        <v>227</v>
      </c>
      <c r="L337">
        <v>120</v>
      </c>
      <c r="M337">
        <v>682</v>
      </c>
      <c r="N337">
        <v>98</v>
      </c>
      <c r="O337">
        <v>135</v>
      </c>
      <c r="P337">
        <v>184</v>
      </c>
      <c r="Q337" s="6">
        <v>0.14369501466275661</v>
      </c>
      <c r="R337" s="6">
        <v>0.19794721407624633</v>
      </c>
      <c r="S337" s="6">
        <v>0.26979472140762462</v>
      </c>
      <c r="T337">
        <v>1946</v>
      </c>
      <c r="U337">
        <v>786</v>
      </c>
      <c r="V337">
        <v>43</v>
      </c>
      <c r="W337" s="6">
        <v>5.4707379134860054E-2</v>
      </c>
      <c r="X337">
        <v>56</v>
      </c>
      <c r="Y337" s="6">
        <v>7.124681933842239E-2</v>
      </c>
      <c r="Z337">
        <v>91</v>
      </c>
      <c r="AA337" s="6">
        <v>0.11577608142493638</v>
      </c>
      <c r="AB337">
        <v>617</v>
      </c>
      <c r="AC337">
        <v>89</v>
      </c>
      <c r="AD337" s="6">
        <v>0.14424635332252836</v>
      </c>
      <c r="AE337">
        <v>155</v>
      </c>
      <c r="AF337" s="6">
        <v>0.25121555915721233</v>
      </c>
      <c r="AG337">
        <v>230</v>
      </c>
      <c r="AH337" s="6">
        <v>0.37277147487844409</v>
      </c>
      <c r="AI337">
        <v>1061</v>
      </c>
      <c r="AJ337">
        <v>1328</v>
      </c>
      <c r="AK337">
        <v>779</v>
      </c>
      <c r="AL337">
        <v>172</v>
      </c>
      <c r="AM337">
        <v>143</v>
      </c>
      <c r="AN337" s="6">
        <v>0.40436456996148906</v>
      </c>
      <c r="AO337">
        <v>1303</v>
      </c>
      <c r="AP337">
        <v>573</v>
      </c>
      <c r="AQ337" s="6">
        <v>0.43975441289332312</v>
      </c>
      <c r="AR337">
        <v>1621</v>
      </c>
      <c r="AS337">
        <v>1536</v>
      </c>
      <c r="AT337" s="6">
        <v>0.94756323257248609</v>
      </c>
    </row>
    <row r="338" spans="1:46" x14ac:dyDescent="0.2">
      <c r="A338" t="s">
        <v>768</v>
      </c>
      <c r="B338" t="s">
        <v>1026</v>
      </c>
      <c r="C338" t="s">
        <v>772</v>
      </c>
      <c r="D338" s="13">
        <v>5658674</v>
      </c>
      <c r="E338" t="s">
        <v>53</v>
      </c>
      <c r="F338">
        <v>623</v>
      </c>
      <c r="G338">
        <v>617</v>
      </c>
      <c r="H338" s="6">
        <v>0.9903691813804173</v>
      </c>
      <c r="I338" s="41">
        <v>263</v>
      </c>
      <c r="J338">
        <v>95</v>
      </c>
      <c r="K338">
        <v>275</v>
      </c>
      <c r="L338">
        <v>151</v>
      </c>
      <c r="M338">
        <v>519</v>
      </c>
      <c r="N338">
        <v>26</v>
      </c>
      <c r="O338">
        <v>46</v>
      </c>
      <c r="P338">
        <v>92</v>
      </c>
      <c r="Q338" s="6">
        <v>5.0096339113680152E-2</v>
      </c>
      <c r="R338" s="6">
        <v>8.8631984585741813E-2</v>
      </c>
      <c r="S338" s="6">
        <v>0.17726396917148363</v>
      </c>
      <c r="T338">
        <v>1058</v>
      </c>
      <c r="U338">
        <v>176</v>
      </c>
      <c r="V338">
        <v>22</v>
      </c>
      <c r="W338" s="6">
        <v>0.125</v>
      </c>
      <c r="X338">
        <v>13</v>
      </c>
      <c r="Y338" s="6">
        <v>7.3863636363636367E-2</v>
      </c>
      <c r="Z338">
        <v>26</v>
      </c>
      <c r="AA338" s="6">
        <v>0.14772727272727273</v>
      </c>
      <c r="AB338">
        <v>244</v>
      </c>
      <c r="AC338">
        <v>29</v>
      </c>
      <c r="AD338" s="6">
        <v>0.11885245901639344</v>
      </c>
      <c r="AE338">
        <v>40</v>
      </c>
      <c r="AF338" s="6">
        <v>0.16393442622950818</v>
      </c>
      <c r="AG338">
        <v>63</v>
      </c>
      <c r="AH338" s="6">
        <v>0.25819672131147542</v>
      </c>
      <c r="AI338">
        <v>578</v>
      </c>
      <c r="AJ338">
        <v>831</v>
      </c>
      <c r="AK338">
        <v>395</v>
      </c>
      <c r="AL338">
        <v>113</v>
      </c>
      <c r="AM338">
        <v>101</v>
      </c>
      <c r="AN338" s="6">
        <v>0.54177215189873418</v>
      </c>
      <c r="AO338">
        <v>1044</v>
      </c>
      <c r="AP338">
        <v>706</v>
      </c>
      <c r="AQ338" s="6">
        <v>0.67624521072796939</v>
      </c>
      <c r="AR338">
        <v>515</v>
      </c>
      <c r="AS338">
        <v>464</v>
      </c>
      <c r="AT338" s="6">
        <v>0.90097087378640772</v>
      </c>
    </row>
    <row r="339" spans="1:46" x14ac:dyDescent="0.2">
      <c r="A339" t="s">
        <v>773</v>
      </c>
      <c r="B339" t="s">
        <v>774</v>
      </c>
      <c r="C339" t="s">
        <v>775</v>
      </c>
      <c r="D339" s="13">
        <v>5932887</v>
      </c>
      <c r="E339" t="s">
        <v>56</v>
      </c>
      <c r="F339">
        <v>963</v>
      </c>
      <c r="G339">
        <v>810</v>
      </c>
      <c r="H339" s="6">
        <v>0.84112149532710279</v>
      </c>
      <c r="I339" s="41">
        <v>85</v>
      </c>
      <c r="J339">
        <v>47</v>
      </c>
      <c r="K339">
        <v>113</v>
      </c>
      <c r="L339">
        <v>58</v>
      </c>
      <c r="M339">
        <v>1714</v>
      </c>
      <c r="N339">
        <v>204</v>
      </c>
      <c r="O339">
        <v>283</v>
      </c>
      <c r="P339">
        <v>336</v>
      </c>
      <c r="Q339" s="6">
        <v>0.11901983663943991</v>
      </c>
      <c r="R339" s="6">
        <v>0.16511085180863477</v>
      </c>
      <c r="S339" s="6">
        <v>0.19603267211201866</v>
      </c>
      <c r="T339">
        <v>3477</v>
      </c>
      <c r="U339">
        <v>434</v>
      </c>
      <c r="V339">
        <v>22</v>
      </c>
      <c r="W339" s="6">
        <v>5.0691244239631339E-2</v>
      </c>
      <c r="X339">
        <v>107</v>
      </c>
      <c r="Y339" s="6">
        <v>0.24654377880184331</v>
      </c>
      <c r="Z339">
        <v>125</v>
      </c>
      <c r="AA339" s="6">
        <v>0.28801843317972348</v>
      </c>
      <c r="AB339">
        <v>284</v>
      </c>
      <c r="AC339">
        <v>48</v>
      </c>
      <c r="AD339" s="6">
        <v>0.16901408450704225</v>
      </c>
      <c r="AE339">
        <v>54</v>
      </c>
      <c r="AF339" s="6">
        <v>0.19014084507042253</v>
      </c>
      <c r="AG339">
        <v>95</v>
      </c>
      <c r="AH339" s="6">
        <v>0.33450704225352113</v>
      </c>
      <c r="AI339">
        <v>1968</v>
      </c>
      <c r="AJ339">
        <v>2441</v>
      </c>
      <c r="AK339">
        <v>315</v>
      </c>
      <c r="AL339">
        <v>40</v>
      </c>
      <c r="AM339">
        <v>69</v>
      </c>
      <c r="AN339" s="6">
        <v>0.34603174603174602</v>
      </c>
      <c r="AO339">
        <v>2984</v>
      </c>
      <c r="AP339">
        <v>1283</v>
      </c>
      <c r="AQ339" s="6">
        <v>0.42995978552278818</v>
      </c>
      <c r="AR339">
        <v>1906</v>
      </c>
      <c r="AS339">
        <v>1798</v>
      </c>
      <c r="AT339" s="6">
        <v>0.94333683105981114</v>
      </c>
    </row>
    <row r="340" spans="1:46" x14ac:dyDescent="0.2">
      <c r="A340" t="s">
        <v>776</v>
      </c>
      <c r="B340" t="s">
        <v>777</v>
      </c>
      <c r="C340" t="s">
        <v>778</v>
      </c>
      <c r="D340" s="13">
        <v>1719596</v>
      </c>
      <c r="E340" t="s">
        <v>53</v>
      </c>
      <c r="F340">
        <v>321</v>
      </c>
      <c r="G340">
        <v>267</v>
      </c>
      <c r="H340" s="6">
        <v>0.83177570093457942</v>
      </c>
      <c r="I340" s="41">
        <v>62</v>
      </c>
      <c r="J340">
        <v>33</v>
      </c>
      <c r="K340">
        <v>77</v>
      </c>
      <c r="L340">
        <v>53</v>
      </c>
      <c r="M340">
        <v>699</v>
      </c>
      <c r="N340">
        <v>57</v>
      </c>
      <c r="O340">
        <v>90</v>
      </c>
      <c r="P340">
        <v>109</v>
      </c>
      <c r="Q340" s="6">
        <v>8.15450643776824E-2</v>
      </c>
      <c r="R340" s="6">
        <v>0.12875536480686695</v>
      </c>
      <c r="S340" s="6">
        <v>0.15593705293276108</v>
      </c>
      <c r="T340">
        <v>1340</v>
      </c>
      <c r="U340">
        <v>47</v>
      </c>
      <c r="V340">
        <v>0</v>
      </c>
      <c r="W340" s="6">
        <v>0</v>
      </c>
      <c r="X340">
        <v>0</v>
      </c>
      <c r="Y340" s="6">
        <v>0</v>
      </c>
      <c r="Z340">
        <v>0</v>
      </c>
      <c r="AA340" s="6">
        <v>0</v>
      </c>
      <c r="AB340">
        <v>38</v>
      </c>
      <c r="AC340">
        <v>4</v>
      </c>
      <c r="AD340" s="6">
        <v>0.10526315789473684</v>
      </c>
      <c r="AE340">
        <v>5</v>
      </c>
      <c r="AF340" s="6">
        <v>0.13157894736842105</v>
      </c>
      <c r="AG340">
        <v>8</v>
      </c>
      <c r="AH340" s="6">
        <v>0.21052631578947367</v>
      </c>
      <c r="AI340">
        <v>974</v>
      </c>
      <c r="AJ340">
        <v>1095</v>
      </c>
      <c r="AK340">
        <v>523</v>
      </c>
      <c r="AL340">
        <v>59</v>
      </c>
      <c r="AM340">
        <v>108</v>
      </c>
      <c r="AN340" s="6">
        <v>0.31931166347992351</v>
      </c>
      <c r="AO340">
        <v>1223</v>
      </c>
      <c r="AP340">
        <v>520</v>
      </c>
      <c r="AQ340" s="6">
        <v>0.42518397383483236</v>
      </c>
      <c r="AR340">
        <v>156</v>
      </c>
      <c r="AS340">
        <v>154</v>
      </c>
      <c r="AT340" s="6">
        <v>0.98717948717948723</v>
      </c>
    </row>
    <row r="341" spans="1:46" x14ac:dyDescent="0.2">
      <c r="A341" t="s">
        <v>776</v>
      </c>
      <c r="B341" t="s">
        <v>1027</v>
      </c>
      <c r="C341" t="s">
        <v>780</v>
      </c>
      <c r="D341" s="13">
        <v>3240222</v>
      </c>
      <c r="E341" t="s">
        <v>53</v>
      </c>
      <c r="F341">
        <v>1446</v>
      </c>
      <c r="G341">
        <v>711</v>
      </c>
      <c r="H341" s="6">
        <v>0.49170124481327798</v>
      </c>
      <c r="I341" s="41">
        <v>103</v>
      </c>
      <c r="J341">
        <v>58</v>
      </c>
      <c r="K341">
        <v>173</v>
      </c>
      <c r="L341">
        <v>86</v>
      </c>
      <c r="M341">
        <v>1018</v>
      </c>
      <c r="N341">
        <v>58</v>
      </c>
      <c r="O341">
        <v>85</v>
      </c>
      <c r="P341">
        <v>114</v>
      </c>
      <c r="Q341" s="6">
        <v>5.6974459724950882E-2</v>
      </c>
      <c r="R341" s="6">
        <v>8.3497053045186634E-2</v>
      </c>
      <c r="S341" s="6">
        <v>0.11198428290766209</v>
      </c>
      <c r="T341">
        <v>1776</v>
      </c>
      <c r="U341">
        <v>196</v>
      </c>
      <c r="V341">
        <v>7</v>
      </c>
      <c r="W341" s="6">
        <v>3.5714285714285712E-2</v>
      </c>
      <c r="X341">
        <v>41</v>
      </c>
      <c r="Y341" s="6">
        <v>0.20918367346938777</v>
      </c>
      <c r="Z341">
        <v>48</v>
      </c>
      <c r="AA341" s="6">
        <v>0.24489795918367346</v>
      </c>
      <c r="AB341">
        <v>141</v>
      </c>
      <c r="AC341">
        <v>43</v>
      </c>
      <c r="AD341" s="6">
        <v>0.30496453900709219</v>
      </c>
      <c r="AE341">
        <v>26</v>
      </c>
      <c r="AF341" s="6">
        <v>0.18439716312056736</v>
      </c>
      <c r="AG341">
        <v>66</v>
      </c>
      <c r="AH341" s="6">
        <v>0.46808510638297873</v>
      </c>
      <c r="AI341">
        <v>1069</v>
      </c>
      <c r="AJ341">
        <v>1317</v>
      </c>
      <c r="AK341">
        <v>172</v>
      </c>
      <c r="AL341">
        <v>17</v>
      </c>
      <c r="AM341">
        <v>8</v>
      </c>
      <c r="AN341" s="6">
        <v>0.14534883720930233</v>
      </c>
      <c r="AO341">
        <v>1591</v>
      </c>
      <c r="AP341">
        <v>928</v>
      </c>
      <c r="AQ341" s="6">
        <v>0.58328095537397862</v>
      </c>
      <c r="AR341">
        <v>244</v>
      </c>
      <c r="AS341">
        <v>237</v>
      </c>
      <c r="AT341" s="6">
        <v>0.97131147540983609</v>
      </c>
    </row>
    <row r="342" spans="1:46" x14ac:dyDescent="0.2">
      <c r="A342" t="s">
        <v>776</v>
      </c>
      <c r="B342" t="s">
        <v>781</v>
      </c>
      <c r="C342" t="s">
        <v>782</v>
      </c>
      <c r="D342" s="13">
        <v>2856086</v>
      </c>
      <c r="E342" t="s">
        <v>53</v>
      </c>
      <c r="F342">
        <v>997</v>
      </c>
      <c r="G342">
        <v>791</v>
      </c>
      <c r="H342" s="6">
        <v>0.79338014042126381</v>
      </c>
      <c r="I342" s="41">
        <v>62</v>
      </c>
      <c r="J342">
        <v>24</v>
      </c>
      <c r="K342">
        <v>100</v>
      </c>
      <c r="L342">
        <v>43</v>
      </c>
      <c r="M342">
        <v>1146</v>
      </c>
      <c r="N342">
        <v>103</v>
      </c>
      <c r="O342">
        <v>191</v>
      </c>
      <c r="P342">
        <v>271</v>
      </c>
      <c r="Q342" s="6">
        <v>8.9877835951134383E-2</v>
      </c>
      <c r="R342" s="6">
        <v>0.16666666666666666</v>
      </c>
      <c r="S342" s="6">
        <v>0.23647469458987783</v>
      </c>
      <c r="T342">
        <v>3665</v>
      </c>
      <c r="U342">
        <v>170</v>
      </c>
      <c r="V342">
        <v>4</v>
      </c>
      <c r="W342" s="6">
        <v>2.3529411764705882E-2</v>
      </c>
      <c r="X342">
        <v>4</v>
      </c>
      <c r="Y342" s="6">
        <v>2.3529411764705882E-2</v>
      </c>
      <c r="Z342">
        <v>7</v>
      </c>
      <c r="AA342" s="6">
        <v>4.1176470588235294E-2</v>
      </c>
      <c r="AB342">
        <v>490</v>
      </c>
      <c r="AC342">
        <v>77</v>
      </c>
      <c r="AD342" s="6">
        <v>0.15714285714285714</v>
      </c>
      <c r="AE342">
        <v>80</v>
      </c>
      <c r="AF342" s="6">
        <v>0.16326530612244897</v>
      </c>
      <c r="AG342">
        <v>144</v>
      </c>
      <c r="AH342" s="6">
        <v>0.29387755102040819</v>
      </c>
      <c r="AI342">
        <v>2327</v>
      </c>
      <c r="AJ342">
        <v>2533</v>
      </c>
      <c r="AK342">
        <v>652</v>
      </c>
      <c r="AL342">
        <v>43</v>
      </c>
      <c r="AM342">
        <v>15</v>
      </c>
      <c r="AN342" s="6">
        <v>8.8957055214723926E-2</v>
      </c>
      <c r="AO342">
        <v>2673</v>
      </c>
      <c r="AP342">
        <v>1210</v>
      </c>
      <c r="AQ342" s="6">
        <v>0.45267489711934156</v>
      </c>
      <c r="AR342">
        <v>890</v>
      </c>
      <c r="AS342">
        <v>827</v>
      </c>
      <c r="AT342" s="6">
        <v>0.92921348314606744</v>
      </c>
    </row>
    <row r="343" spans="1:46" x14ac:dyDescent="0.2">
      <c r="A343" t="s">
        <v>776</v>
      </c>
      <c r="B343" t="s">
        <v>1028</v>
      </c>
      <c r="C343" t="s">
        <v>784</v>
      </c>
      <c r="D343" s="13">
        <v>1918122</v>
      </c>
      <c r="E343" t="s">
        <v>53</v>
      </c>
      <c r="F343">
        <v>501</v>
      </c>
      <c r="G343">
        <v>329</v>
      </c>
      <c r="H343" s="6">
        <v>0.65668662674650702</v>
      </c>
      <c r="I343" s="41">
        <v>51</v>
      </c>
      <c r="J343">
        <v>20</v>
      </c>
      <c r="K343">
        <v>80</v>
      </c>
      <c r="L343">
        <v>27</v>
      </c>
      <c r="M343">
        <v>613</v>
      </c>
      <c r="N343">
        <v>28</v>
      </c>
      <c r="O343">
        <v>48</v>
      </c>
      <c r="P343">
        <v>79</v>
      </c>
      <c r="Q343" s="6">
        <v>4.5676998368678633E-2</v>
      </c>
      <c r="R343" s="6">
        <v>7.8303425774877644E-2</v>
      </c>
      <c r="S343" s="6">
        <v>0.12887438825448613</v>
      </c>
      <c r="T343">
        <v>1773</v>
      </c>
      <c r="U343">
        <v>150</v>
      </c>
      <c r="V343">
        <v>9</v>
      </c>
      <c r="W343" s="6">
        <v>0.06</v>
      </c>
      <c r="X343">
        <v>37</v>
      </c>
      <c r="Y343" s="6">
        <v>0.24666666666666667</v>
      </c>
      <c r="Z343">
        <v>44</v>
      </c>
      <c r="AA343" s="6">
        <v>0.29333333333333333</v>
      </c>
      <c r="AB343">
        <v>198</v>
      </c>
      <c r="AC343">
        <v>74</v>
      </c>
      <c r="AD343" s="6">
        <v>0.37373737373737376</v>
      </c>
      <c r="AE343">
        <v>20</v>
      </c>
      <c r="AF343" s="6">
        <v>0.10101010101010101</v>
      </c>
      <c r="AG343">
        <v>93</v>
      </c>
      <c r="AH343" s="6">
        <v>0.46969696969696972</v>
      </c>
      <c r="AI343">
        <v>1439</v>
      </c>
      <c r="AJ343">
        <v>2117</v>
      </c>
      <c r="AK343">
        <v>51</v>
      </c>
      <c r="AL343">
        <v>9</v>
      </c>
      <c r="AM343">
        <v>19</v>
      </c>
      <c r="AN343" s="6">
        <v>0.5490196078431373</v>
      </c>
      <c r="AO343">
        <v>1904</v>
      </c>
      <c r="AP343">
        <v>889</v>
      </c>
      <c r="AQ343" s="6">
        <v>0.46691176470588236</v>
      </c>
      <c r="AR343">
        <v>1019</v>
      </c>
      <c r="AS343">
        <v>955</v>
      </c>
      <c r="AT343" s="6">
        <v>0.93719332679097156</v>
      </c>
    </row>
    <row r="344" spans="1:46" x14ac:dyDescent="0.2">
      <c r="A344" t="s">
        <v>785</v>
      </c>
      <c r="B344" t="s">
        <v>786</v>
      </c>
      <c r="C344" t="s">
        <v>787</v>
      </c>
      <c r="D344" s="13">
        <v>1264095</v>
      </c>
      <c r="E344" t="s">
        <v>56</v>
      </c>
      <c r="F344">
        <v>831</v>
      </c>
      <c r="G344">
        <v>443</v>
      </c>
      <c r="H344" s="6">
        <v>0.53309265944645001</v>
      </c>
      <c r="I344" s="41">
        <v>187</v>
      </c>
      <c r="J344">
        <v>21</v>
      </c>
      <c r="K344">
        <v>236</v>
      </c>
      <c r="L344">
        <v>34</v>
      </c>
      <c r="M344">
        <v>471</v>
      </c>
      <c r="N344">
        <v>35</v>
      </c>
      <c r="O344">
        <v>50</v>
      </c>
      <c r="P344">
        <v>70</v>
      </c>
      <c r="Q344" s="6">
        <v>7.4309978768577492E-2</v>
      </c>
      <c r="R344" s="6">
        <v>0.10615711252653928</v>
      </c>
      <c r="S344" s="6">
        <v>0.14861995753715498</v>
      </c>
      <c r="T344">
        <v>3058</v>
      </c>
      <c r="U344">
        <v>86</v>
      </c>
      <c r="V344">
        <v>5</v>
      </c>
      <c r="W344" s="6">
        <v>5.8139534883720929E-2</v>
      </c>
      <c r="X344">
        <v>12</v>
      </c>
      <c r="Y344" s="6">
        <v>0.13953488372093023</v>
      </c>
      <c r="Z344">
        <v>16</v>
      </c>
      <c r="AA344" s="6">
        <v>0.18604651162790697</v>
      </c>
      <c r="AB344">
        <v>85</v>
      </c>
      <c r="AC344">
        <v>7</v>
      </c>
      <c r="AD344" s="6">
        <v>8.2352941176470587E-2</v>
      </c>
      <c r="AE344">
        <v>28</v>
      </c>
      <c r="AF344" s="6">
        <v>0.32941176470588235</v>
      </c>
      <c r="AG344">
        <v>31</v>
      </c>
      <c r="AH344" s="6">
        <v>0.36470588235294116</v>
      </c>
      <c r="AI344">
        <v>1796</v>
      </c>
      <c r="AJ344">
        <v>1958</v>
      </c>
      <c r="AK344">
        <v>30</v>
      </c>
      <c r="AL344">
        <v>3</v>
      </c>
      <c r="AM344">
        <v>27</v>
      </c>
      <c r="AN344" s="6">
        <v>1</v>
      </c>
      <c r="AO344">
        <v>2343</v>
      </c>
      <c r="AP344">
        <v>476</v>
      </c>
      <c r="AQ344" s="6">
        <v>0.20315834400341443</v>
      </c>
      <c r="AR344">
        <v>345</v>
      </c>
      <c r="AS344">
        <v>314</v>
      </c>
      <c r="AT344" s="6">
        <v>0.91014492753623188</v>
      </c>
    </row>
    <row r="345" spans="1:46" x14ac:dyDescent="0.2">
      <c r="A345" t="s">
        <v>788</v>
      </c>
      <c r="B345" t="s">
        <v>789</v>
      </c>
      <c r="C345" t="s">
        <v>790</v>
      </c>
      <c r="D345" s="13">
        <v>2589462</v>
      </c>
      <c r="E345" t="s">
        <v>53</v>
      </c>
      <c r="F345">
        <v>277</v>
      </c>
      <c r="G345">
        <v>243</v>
      </c>
      <c r="H345" s="6">
        <v>0.87725631768953072</v>
      </c>
      <c r="I345" s="41">
        <v>42</v>
      </c>
      <c r="J345">
        <v>14</v>
      </c>
      <c r="K345">
        <v>52</v>
      </c>
      <c r="L345">
        <v>15</v>
      </c>
      <c r="M345">
        <v>452</v>
      </c>
      <c r="N345">
        <v>24</v>
      </c>
      <c r="O345">
        <v>44</v>
      </c>
      <c r="P345">
        <v>65</v>
      </c>
      <c r="Q345" s="6">
        <v>5.3097345132743362E-2</v>
      </c>
      <c r="R345" s="6">
        <v>9.7345132743362831E-2</v>
      </c>
      <c r="S345" s="6">
        <v>0.14380530973451328</v>
      </c>
      <c r="T345">
        <v>1960</v>
      </c>
      <c r="U345">
        <v>226</v>
      </c>
      <c r="V345">
        <v>4</v>
      </c>
      <c r="W345" s="6">
        <v>1.7699115044247787E-2</v>
      </c>
      <c r="X345">
        <v>57</v>
      </c>
      <c r="Y345" s="6">
        <v>0.25221238938053098</v>
      </c>
      <c r="Z345">
        <v>61</v>
      </c>
      <c r="AA345" s="6">
        <v>0.26991150442477874</v>
      </c>
      <c r="AB345">
        <v>186</v>
      </c>
      <c r="AC345">
        <v>21</v>
      </c>
      <c r="AD345" s="6">
        <v>0.11290322580645161</v>
      </c>
      <c r="AE345">
        <v>42</v>
      </c>
      <c r="AF345" s="6">
        <v>0.22580645161290322</v>
      </c>
      <c r="AG345">
        <v>42</v>
      </c>
      <c r="AH345" s="6">
        <v>0.22580645161290322</v>
      </c>
      <c r="AI345">
        <v>1757</v>
      </c>
      <c r="AJ345">
        <v>2090</v>
      </c>
      <c r="AK345">
        <v>92</v>
      </c>
      <c r="AL345">
        <v>6</v>
      </c>
      <c r="AM345">
        <v>26</v>
      </c>
      <c r="AN345" s="6">
        <v>0.34782608695652173</v>
      </c>
      <c r="AO345">
        <v>1105</v>
      </c>
      <c r="AP345">
        <v>500</v>
      </c>
      <c r="AQ345" s="6">
        <v>0.45248868778280543</v>
      </c>
      <c r="AR345">
        <v>652</v>
      </c>
      <c r="AS345">
        <v>618</v>
      </c>
      <c r="AT345" s="6">
        <v>0.94785276073619629</v>
      </c>
    </row>
    <row r="346" spans="1:46" x14ac:dyDescent="0.2">
      <c r="A346" t="s">
        <v>788</v>
      </c>
      <c r="B346" t="s">
        <v>791</v>
      </c>
      <c r="C346" t="s">
        <v>792</v>
      </c>
      <c r="D346" s="13">
        <v>6706950</v>
      </c>
      <c r="E346" t="s">
        <v>90</v>
      </c>
      <c r="F346">
        <v>1496</v>
      </c>
      <c r="G346">
        <v>1446</v>
      </c>
      <c r="H346" s="6">
        <v>0.96657754010695185</v>
      </c>
      <c r="I346" s="41">
        <v>40</v>
      </c>
      <c r="J346">
        <v>10</v>
      </c>
      <c r="K346">
        <v>96</v>
      </c>
      <c r="L346">
        <v>27</v>
      </c>
      <c r="M346">
        <v>1775</v>
      </c>
      <c r="N346">
        <v>100</v>
      </c>
      <c r="O346">
        <v>139</v>
      </c>
      <c r="P346">
        <v>231</v>
      </c>
      <c r="Q346" s="6">
        <v>5.6338028169014086E-2</v>
      </c>
      <c r="R346" s="6">
        <v>7.8309859154929579E-2</v>
      </c>
      <c r="S346" s="6">
        <v>0.13014084507042253</v>
      </c>
      <c r="T346">
        <v>4695</v>
      </c>
      <c r="U346">
        <v>373</v>
      </c>
      <c r="V346">
        <v>5</v>
      </c>
      <c r="W346" s="6">
        <v>1.3404825737265416E-2</v>
      </c>
      <c r="X346">
        <v>34</v>
      </c>
      <c r="Y346" s="6">
        <v>9.1152815013404831E-2</v>
      </c>
      <c r="Z346">
        <v>38</v>
      </c>
      <c r="AA346" s="6">
        <v>0.10187667560321716</v>
      </c>
      <c r="AB346">
        <v>723</v>
      </c>
      <c r="AC346">
        <v>183</v>
      </c>
      <c r="AD346" s="6">
        <v>0.25311203319502074</v>
      </c>
      <c r="AE346">
        <v>71</v>
      </c>
      <c r="AF346" s="6">
        <v>9.8201936376210233E-2</v>
      </c>
      <c r="AG346">
        <v>239</v>
      </c>
      <c r="AH346" s="6">
        <v>0.33056708160442599</v>
      </c>
      <c r="AI346">
        <v>3632</v>
      </c>
      <c r="AJ346">
        <v>3980</v>
      </c>
      <c r="AK346">
        <v>330</v>
      </c>
      <c r="AL346">
        <v>105</v>
      </c>
      <c r="AM346">
        <v>104</v>
      </c>
      <c r="AN346" s="6">
        <v>0.6333333333333333</v>
      </c>
      <c r="AO346">
        <v>4634</v>
      </c>
      <c r="AP346">
        <v>1743</v>
      </c>
      <c r="AQ346" s="6">
        <v>0.37613293051359514</v>
      </c>
      <c r="AR346">
        <v>790</v>
      </c>
      <c r="AS346">
        <v>757</v>
      </c>
      <c r="AT346" s="6">
        <v>0.95822784810126582</v>
      </c>
    </row>
    <row r="347" spans="1:46" x14ac:dyDescent="0.2">
      <c r="A347" t="s">
        <v>788</v>
      </c>
      <c r="B347" t="s">
        <v>793</v>
      </c>
      <c r="C347" t="s">
        <v>794</v>
      </c>
      <c r="D347" s="13">
        <v>1390506</v>
      </c>
      <c r="E347" t="s">
        <v>53</v>
      </c>
      <c r="F347">
        <v>755</v>
      </c>
      <c r="G347">
        <v>677</v>
      </c>
      <c r="H347" s="6">
        <v>0.89668874172185431</v>
      </c>
      <c r="I347" s="41">
        <v>46</v>
      </c>
      <c r="J347">
        <v>21</v>
      </c>
      <c r="K347">
        <v>72</v>
      </c>
      <c r="L347">
        <v>29</v>
      </c>
      <c r="M347">
        <v>877</v>
      </c>
      <c r="N347">
        <v>114</v>
      </c>
      <c r="O347">
        <v>165</v>
      </c>
      <c r="P347">
        <v>233</v>
      </c>
      <c r="Q347" s="6">
        <v>0.12998859749144812</v>
      </c>
      <c r="R347" s="6">
        <v>0.18814139110604333</v>
      </c>
      <c r="S347" s="6">
        <v>0.26567844925883694</v>
      </c>
      <c r="T347">
        <v>3479</v>
      </c>
      <c r="U347">
        <v>136</v>
      </c>
      <c r="V347">
        <v>4</v>
      </c>
      <c r="W347" s="6">
        <v>2.9411764705882353E-2</v>
      </c>
      <c r="X347">
        <v>22</v>
      </c>
      <c r="Y347" s="6">
        <v>0.16176470588235295</v>
      </c>
      <c r="Z347">
        <v>26</v>
      </c>
      <c r="AA347" s="6">
        <v>0.19117647058823528</v>
      </c>
      <c r="AB347">
        <v>327</v>
      </c>
      <c r="AC347">
        <v>42</v>
      </c>
      <c r="AD347" s="6">
        <v>0.12844036697247707</v>
      </c>
      <c r="AE347">
        <v>47</v>
      </c>
      <c r="AF347" s="6">
        <v>0.14373088685015289</v>
      </c>
      <c r="AG347">
        <v>80</v>
      </c>
      <c r="AH347" s="6">
        <v>0.24464831804281345</v>
      </c>
      <c r="AI347">
        <v>1997</v>
      </c>
      <c r="AJ347">
        <v>2520</v>
      </c>
      <c r="AK347">
        <v>132</v>
      </c>
      <c r="AL347">
        <v>2</v>
      </c>
      <c r="AM347">
        <v>105</v>
      </c>
      <c r="AN347" s="6">
        <v>0.81060606060606055</v>
      </c>
      <c r="AO347">
        <v>1533</v>
      </c>
      <c r="AP347">
        <v>1109</v>
      </c>
      <c r="AQ347" s="6">
        <v>0.7234181343770385</v>
      </c>
      <c r="AR347">
        <v>373</v>
      </c>
      <c r="AS347">
        <v>327</v>
      </c>
      <c r="AT347" s="6">
        <v>0.87667560321715821</v>
      </c>
    </row>
    <row r="348" spans="1:46" x14ac:dyDescent="0.2">
      <c r="A348" t="s">
        <v>788</v>
      </c>
      <c r="B348" t="s">
        <v>795</v>
      </c>
      <c r="C348" t="s">
        <v>796</v>
      </c>
      <c r="D348" s="13">
        <v>1816073</v>
      </c>
      <c r="E348" t="s">
        <v>53</v>
      </c>
      <c r="F348">
        <v>235</v>
      </c>
      <c r="G348">
        <v>235</v>
      </c>
      <c r="H348" s="6">
        <v>1</v>
      </c>
      <c r="I348" s="41">
        <v>126</v>
      </c>
      <c r="J348">
        <v>25</v>
      </c>
      <c r="K348">
        <v>137</v>
      </c>
      <c r="L348">
        <v>32</v>
      </c>
      <c r="M348">
        <v>237</v>
      </c>
      <c r="N348">
        <v>5</v>
      </c>
      <c r="O348">
        <v>15</v>
      </c>
      <c r="P348">
        <v>16</v>
      </c>
      <c r="Q348" s="6">
        <v>2.1097046413502109E-2</v>
      </c>
      <c r="R348" s="6">
        <v>6.3291139240506333E-2</v>
      </c>
      <c r="S348" s="6">
        <v>6.7510548523206745E-2</v>
      </c>
      <c r="T348">
        <v>1302</v>
      </c>
      <c r="U348">
        <v>51</v>
      </c>
      <c r="V348">
        <v>0</v>
      </c>
      <c r="W348" s="6">
        <v>0</v>
      </c>
      <c r="X348">
        <v>0</v>
      </c>
      <c r="Y348" s="6">
        <v>0</v>
      </c>
      <c r="Z348">
        <v>0</v>
      </c>
      <c r="AA348" s="6">
        <v>0</v>
      </c>
      <c r="AB348">
        <v>210</v>
      </c>
      <c r="AC348">
        <v>40</v>
      </c>
      <c r="AD348" s="6">
        <v>0.19047619047619047</v>
      </c>
      <c r="AE348">
        <v>13</v>
      </c>
      <c r="AF348" s="6">
        <v>6.1904761904761907E-2</v>
      </c>
      <c r="AG348">
        <v>52</v>
      </c>
      <c r="AH348" s="6">
        <v>0.24761904761904763</v>
      </c>
      <c r="AI348">
        <v>856</v>
      </c>
      <c r="AJ348">
        <v>1078</v>
      </c>
      <c r="AK348">
        <v>0</v>
      </c>
      <c r="AL348">
        <v>0</v>
      </c>
      <c r="AM348">
        <v>0</v>
      </c>
      <c r="AN348" s="6" t="s">
        <v>531</v>
      </c>
      <c r="AO348">
        <v>1046</v>
      </c>
      <c r="AP348">
        <v>431</v>
      </c>
      <c r="AQ348" s="6">
        <v>0.41204588910133844</v>
      </c>
      <c r="AR348">
        <v>268</v>
      </c>
      <c r="AS348">
        <v>229</v>
      </c>
      <c r="AT348" s="6">
        <v>0.85447761194029848</v>
      </c>
    </row>
    <row r="349" spans="1:46" x14ac:dyDescent="0.2">
      <c r="A349" t="s">
        <v>788</v>
      </c>
      <c r="B349" t="s">
        <v>1029</v>
      </c>
      <c r="C349" t="s">
        <v>798</v>
      </c>
      <c r="D349" s="13">
        <v>3234117</v>
      </c>
      <c r="E349" t="s">
        <v>90</v>
      </c>
      <c r="F349">
        <v>2069</v>
      </c>
      <c r="G349">
        <v>511</v>
      </c>
      <c r="H349" s="6">
        <v>0.24697921701304978</v>
      </c>
      <c r="I349" s="41">
        <v>109</v>
      </c>
      <c r="J349">
        <v>44</v>
      </c>
      <c r="K349">
        <v>162</v>
      </c>
      <c r="L349">
        <v>82</v>
      </c>
      <c r="M349">
        <v>741</v>
      </c>
      <c r="N349">
        <v>49</v>
      </c>
      <c r="O349">
        <v>68</v>
      </c>
      <c r="P349">
        <v>100</v>
      </c>
      <c r="Q349" s="6">
        <v>6.6126855600539811E-2</v>
      </c>
      <c r="R349" s="6">
        <v>9.1767881241565458E-2</v>
      </c>
      <c r="S349" s="6">
        <v>0.1349527665317139</v>
      </c>
      <c r="T349">
        <v>1617</v>
      </c>
      <c r="U349">
        <v>361</v>
      </c>
      <c r="V349">
        <v>44</v>
      </c>
      <c r="W349" s="6">
        <v>0.12188365650969529</v>
      </c>
      <c r="X349">
        <v>121</v>
      </c>
      <c r="Y349" s="6">
        <v>0.33518005540166207</v>
      </c>
      <c r="Z349">
        <v>161</v>
      </c>
      <c r="AA349" s="6">
        <v>0.44598337950138506</v>
      </c>
      <c r="AB349">
        <v>136</v>
      </c>
      <c r="AC349">
        <v>21</v>
      </c>
      <c r="AD349" s="6">
        <v>0.15441176470588236</v>
      </c>
      <c r="AE349">
        <v>45</v>
      </c>
      <c r="AF349" s="6">
        <v>0.33088235294117646</v>
      </c>
      <c r="AG349">
        <v>65</v>
      </c>
      <c r="AH349" s="6">
        <v>0.47794117647058826</v>
      </c>
      <c r="AI349">
        <v>1062</v>
      </c>
      <c r="AJ349">
        <v>1991</v>
      </c>
      <c r="AK349">
        <v>221</v>
      </c>
      <c r="AL349">
        <v>21</v>
      </c>
      <c r="AM349">
        <v>16</v>
      </c>
      <c r="AN349" s="6">
        <v>0.167420814479638</v>
      </c>
      <c r="AO349">
        <v>1784</v>
      </c>
      <c r="AP349">
        <v>1194</v>
      </c>
      <c r="AQ349" s="6">
        <v>0.66928251121076232</v>
      </c>
      <c r="AR349">
        <v>1702</v>
      </c>
      <c r="AS349">
        <v>1468</v>
      </c>
      <c r="AT349" s="6">
        <v>0.86251468860164515</v>
      </c>
    </row>
    <row r="350" spans="1:46" x14ac:dyDescent="0.2">
      <c r="A350" t="s">
        <v>788</v>
      </c>
      <c r="B350" t="s">
        <v>1030</v>
      </c>
      <c r="C350" t="s">
        <v>800</v>
      </c>
      <c r="D350" s="13">
        <v>780613</v>
      </c>
      <c r="E350" t="s">
        <v>53</v>
      </c>
      <c r="F350">
        <v>257</v>
      </c>
      <c r="G350">
        <v>149</v>
      </c>
      <c r="H350" s="6">
        <v>0.57976653696498059</v>
      </c>
      <c r="I350" s="41">
        <v>48</v>
      </c>
      <c r="J350">
        <v>22</v>
      </c>
      <c r="K350">
        <v>62</v>
      </c>
      <c r="L350">
        <v>29</v>
      </c>
      <c r="M350">
        <v>361</v>
      </c>
      <c r="N350">
        <v>7</v>
      </c>
      <c r="O350">
        <v>22</v>
      </c>
      <c r="P350">
        <v>33</v>
      </c>
      <c r="Q350" s="6">
        <v>1.9390581717451522E-2</v>
      </c>
      <c r="R350" s="6">
        <v>6.0941828254847646E-2</v>
      </c>
      <c r="S350" s="6">
        <v>9.141274238227147E-2</v>
      </c>
      <c r="T350">
        <v>376</v>
      </c>
      <c r="U350">
        <v>34</v>
      </c>
      <c r="V350">
        <v>2</v>
      </c>
      <c r="W350" s="6">
        <v>5.8823529411764705E-2</v>
      </c>
      <c r="X350">
        <v>12</v>
      </c>
      <c r="Y350" s="6">
        <v>0.35294117647058826</v>
      </c>
      <c r="Z350">
        <v>14</v>
      </c>
      <c r="AA350" s="6">
        <v>0.41176470588235292</v>
      </c>
      <c r="AB350">
        <v>52</v>
      </c>
      <c r="AC350">
        <v>5</v>
      </c>
      <c r="AD350" s="6">
        <v>9.6153846153846159E-2</v>
      </c>
      <c r="AE350">
        <v>23</v>
      </c>
      <c r="AF350" s="6">
        <v>0.44230769230769229</v>
      </c>
      <c r="AG350">
        <v>23</v>
      </c>
      <c r="AH350" s="6">
        <v>0.44230769230769229</v>
      </c>
      <c r="AI350">
        <v>306</v>
      </c>
      <c r="AJ350">
        <v>562</v>
      </c>
      <c r="AK350">
        <v>18</v>
      </c>
      <c r="AL350">
        <v>1</v>
      </c>
      <c r="AM350">
        <v>3</v>
      </c>
      <c r="AN350" s="6">
        <v>0.22222222222222221</v>
      </c>
      <c r="AO350">
        <v>478</v>
      </c>
      <c r="AP350">
        <v>230</v>
      </c>
      <c r="AQ350" s="6">
        <v>0.48117154811715479</v>
      </c>
      <c r="AR350">
        <v>171</v>
      </c>
      <c r="AS350">
        <v>147</v>
      </c>
      <c r="AT350" s="6">
        <v>0.85964912280701755</v>
      </c>
    </row>
    <row r="351" spans="1:46" x14ac:dyDescent="0.2">
      <c r="A351" t="s">
        <v>788</v>
      </c>
      <c r="B351" t="s">
        <v>801</v>
      </c>
      <c r="C351" t="s">
        <v>802</v>
      </c>
      <c r="D351" s="13">
        <v>1546745</v>
      </c>
      <c r="E351" t="s">
        <v>53</v>
      </c>
      <c r="F351">
        <v>166</v>
      </c>
      <c r="G351">
        <v>120</v>
      </c>
      <c r="H351" s="6">
        <v>0.72289156626506024</v>
      </c>
      <c r="I351" s="41">
        <v>80</v>
      </c>
      <c r="J351">
        <v>43</v>
      </c>
      <c r="K351">
        <v>139</v>
      </c>
      <c r="L351">
        <v>61</v>
      </c>
      <c r="M351">
        <v>317</v>
      </c>
      <c r="N351">
        <v>4</v>
      </c>
      <c r="O351">
        <v>7</v>
      </c>
      <c r="P351">
        <v>19</v>
      </c>
      <c r="Q351" s="6">
        <v>1.2618296529968454E-2</v>
      </c>
      <c r="R351" s="6">
        <v>2.2082018927444796E-2</v>
      </c>
      <c r="S351" s="6">
        <v>5.993690851735016E-2</v>
      </c>
      <c r="T351">
        <v>202</v>
      </c>
      <c r="U351">
        <v>108</v>
      </c>
      <c r="V351">
        <v>7</v>
      </c>
      <c r="W351" s="6">
        <v>6.4814814814814811E-2</v>
      </c>
      <c r="X351">
        <v>23</v>
      </c>
      <c r="Y351" s="6">
        <v>0.21296296296296297</v>
      </c>
      <c r="Z351">
        <v>26</v>
      </c>
      <c r="AA351" s="6">
        <v>0.24074074074074073</v>
      </c>
      <c r="AB351">
        <v>145</v>
      </c>
      <c r="AC351">
        <v>49</v>
      </c>
      <c r="AD351" s="6">
        <v>0.33793103448275863</v>
      </c>
      <c r="AE351">
        <v>31</v>
      </c>
      <c r="AF351" s="6">
        <v>0.21379310344827587</v>
      </c>
      <c r="AG351">
        <v>73</v>
      </c>
      <c r="AH351" s="6">
        <v>0.50344827586206897</v>
      </c>
      <c r="AI351">
        <v>252</v>
      </c>
      <c r="AJ351">
        <v>656</v>
      </c>
      <c r="AK351">
        <v>231</v>
      </c>
      <c r="AL351">
        <v>103</v>
      </c>
      <c r="AM351">
        <v>91</v>
      </c>
      <c r="AN351" s="6">
        <v>0.83982683982683981</v>
      </c>
      <c r="AO351">
        <v>422</v>
      </c>
      <c r="AP351">
        <v>348</v>
      </c>
      <c r="AQ351" s="6">
        <v>0.82464454976303314</v>
      </c>
      <c r="AR351">
        <v>462</v>
      </c>
      <c r="AS351">
        <v>435</v>
      </c>
      <c r="AT351" s="6">
        <v>0.94155844155844159</v>
      </c>
    </row>
    <row r="352" spans="1:46" x14ac:dyDescent="0.2">
      <c r="A352" t="s">
        <v>788</v>
      </c>
      <c r="B352" t="s">
        <v>803</v>
      </c>
      <c r="C352" t="s">
        <v>804</v>
      </c>
      <c r="D352" s="13">
        <v>1528834</v>
      </c>
      <c r="E352" t="s">
        <v>53</v>
      </c>
      <c r="F352">
        <v>436</v>
      </c>
      <c r="G352">
        <v>214</v>
      </c>
      <c r="H352" s="6">
        <v>0.49082568807339449</v>
      </c>
      <c r="I352" s="41">
        <v>26</v>
      </c>
      <c r="J352">
        <v>8</v>
      </c>
      <c r="K352">
        <v>44</v>
      </c>
      <c r="L352">
        <v>10</v>
      </c>
      <c r="M352">
        <v>39</v>
      </c>
      <c r="N352">
        <v>2</v>
      </c>
      <c r="O352">
        <v>6</v>
      </c>
      <c r="P352">
        <v>10</v>
      </c>
      <c r="Q352" s="6">
        <v>5.128205128205128E-2</v>
      </c>
      <c r="R352" s="6">
        <v>0.15384615384615385</v>
      </c>
      <c r="S352" s="6">
        <v>0.25641025641025639</v>
      </c>
      <c r="T352">
        <v>1185</v>
      </c>
      <c r="U352">
        <v>111</v>
      </c>
      <c r="V352">
        <v>7</v>
      </c>
      <c r="W352" s="6">
        <v>6.3063063063063057E-2</v>
      </c>
      <c r="X352">
        <v>29</v>
      </c>
      <c r="Y352" s="6">
        <v>0.26126126126126126</v>
      </c>
      <c r="Z352">
        <v>34</v>
      </c>
      <c r="AA352" s="6">
        <v>0.30630630630630629</v>
      </c>
      <c r="AB352">
        <v>82</v>
      </c>
      <c r="AC352">
        <v>36</v>
      </c>
      <c r="AD352" s="6">
        <v>0.43902439024390244</v>
      </c>
      <c r="AE352">
        <v>11</v>
      </c>
      <c r="AF352" s="6">
        <v>0.13414634146341464</v>
      </c>
      <c r="AG352">
        <v>43</v>
      </c>
      <c r="AH352" s="6">
        <v>0.52439024390243905</v>
      </c>
      <c r="AI352">
        <v>846</v>
      </c>
      <c r="AJ352">
        <v>1295</v>
      </c>
      <c r="AK352">
        <v>0</v>
      </c>
      <c r="AL352">
        <v>0</v>
      </c>
      <c r="AM352">
        <v>0</v>
      </c>
      <c r="AN352" s="6" t="s">
        <v>531</v>
      </c>
      <c r="AO352">
        <v>1341</v>
      </c>
      <c r="AP352">
        <v>494</v>
      </c>
      <c r="AQ352" s="6">
        <v>0.36838180462341535</v>
      </c>
      <c r="AR352">
        <v>293</v>
      </c>
      <c r="AS352">
        <v>285</v>
      </c>
      <c r="AT352" s="6">
        <v>0.97269624573378843</v>
      </c>
    </row>
    <row r="353" spans="1:46" x14ac:dyDescent="0.2">
      <c r="A353" t="s">
        <v>788</v>
      </c>
      <c r="B353" t="s">
        <v>805</v>
      </c>
      <c r="C353" t="s">
        <v>806</v>
      </c>
      <c r="D353" s="13">
        <v>525674</v>
      </c>
      <c r="E353" t="s">
        <v>53</v>
      </c>
      <c r="F353">
        <v>222</v>
      </c>
      <c r="G353">
        <v>126</v>
      </c>
      <c r="H353" s="6">
        <v>0.56756756756756754</v>
      </c>
      <c r="I353" s="41">
        <v>36</v>
      </c>
      <c r="J353">
        <v>38</v>
      </c>
      <c r="K353">
        <v>77</v>
      </c>
      <c r="L353">
        <v>47</v>
      </c>
      <c r="M353">
        <v>124</v>
      </c>
      <c r="N353">
        <v>4</v>
      </c>
      <c r="O353">
        <v>13</v>
      </c>
      <c r="P353">
        <v>27</v>
      </c>
      <c r="Q353" s="6">
        <v>3.2258064516129031E-2</v>
      </c>
      <c r="R353" s="6">
        <v>0.10483870967741936</v>
      </c>
      <c r="S353" s="6">
        <v>0.21774193548387097</v>
      </c>
      <c r="T353">
        <v>62</v>
      </c>
      <c r="U353">
        <v>38</v>
      </c>
      <c r="V353">
        <v>0</v>
      </c>
      <c r="W353" s="6">
        <v>0</v>
      </c>
      <c r="X353">
        <v>8</v>
      </c>
      <c r="Y353" s="6">
        <v>0.21052631578947367</v>
      </c>
      <c r="Z353">
        <v>8</v>
      </c>
      <c r="AA353" s="6">
        <v>0.21052631578947367</v>
      </c>
      <c r="AB353">
        <v>11</v>
      </c>
      <c r="AC353">
        <v>3</v>
      </c>
      <c r="AD353" s="6">
        <v>0.27272727272727271</v>
      </c>
      <c r="AE353">
        <v>3</v>
      </c>
      <c r="AF353" s="6">
        <v>0.27272727272727271</v>
      </c>
      <c r="AG353">
        <v>6</v>
      </c>
      <c r="AH353" s="6">
        <v>0.54545454545454541</v>
      </c>
      <c r="AI353">
        <v>101</v>
      </c>
      <c r="AJ353">
        <v>209</v>
      </c>
      <c r="AK353">
        <v>0</v>
      </c>
      <c r="AL353">
        <v>0</v>
      </c>
      <c r="AM353">
        <v>0</v>
      </c>
      <c r="AN353" s="6" t="s">
        <v>531</v>
      </c>
      <c r="AO353">
        <v>94</v>
      </c>
      <c r="AP353">
        <v>67</v>
      </c>
      <c r="AQ353" s="6">
        <v>0.71276595744680848</v>
      </c>
      <c r="AR353">
        <v>159</v>
      </c>
      <c r="AS353">
        <v>154</v>
      </c>
      <c r="AT353" s="6">
        <v>0.96855345911949686</v>
      </c>
    </row>
    <row r="354" spans="1:46" x14ac:dyDescent="0.2">
      <c r="A354" t="s">
        <v>788</v>
      </c>
      <c r="B354" t="s">
        <v>807</v>
      </c>
      <c r="C354" t="s">
        <v>808</v>
      </c>
      <c r="D354" s="13">
        <v>492136</v>
      </c>
      <c r="E354" t="s">
        <v>53</v>
      </c>
      <c r="F354">
        <v>365</v>
      </c>
      <c r="G354">
        <v>124</v>
      </c>
      <c r="H354" s="6">
        <v>0.33972602739726027</v>
      </c>
      <c r="I354" s="41">
        <v>17</v>
      </c>
      <c r="J354">
        <v>5</v>
      </c>
      <c r="K354">
        <v>92</v>
      </c>
      <c r="L354">
        <v>7</v>
      </c>
      <c r="M354">
        <v>231</v>
      </c>
      <c r="N354">
        <v>8</v>
      </c>
      <c r="O354">
        <v>11</v>
      </c>
      <c r="P354">
        <v>16</v>
      </c>
      <c r="Q354" s="6">
        <v>3.4632034632034632E-2</v>
      </c>
      <c r="R354" s="6">
        <v>4.7619047619047616E-2</v>
      </c>
      <c r="S354" s="6">
        <v>6.9264069264069264E-2</v>
      </c>
      <c r="T354">
        <v>571</v>
      </c>
      <c r="U354">
        <v>20</v>
      </c>
      <c r="V354">
        <v>3</v>
      </c>
      <c r="W354" s="6">
        <v>0.15</v>
      </c>
      <c r="X354">
        <v>1</v>
      </c>
      <c r="Y354" s="6">
        <v>0.05</v>
      </c>
      <c r="Z354">
        <v>4</v>
      </c>
      <c r="AA354" s="6">
        <v>0.2</v>
      </c>
      <c r="AB354">
        <v>29</v>
      </c>
      <c r="AC354">
        <v>5</v>
      </c>
      <c r="AD354" s="6">
        <v>0.17241379310344829</v>
      </c>
      <c r="AE354">
        <v>4</v>
      </c>
      <c r="AF354" s="6">
        <v>0.13793103448275862</v>
      </c>
      <c r="AG354">
        <v>9</v>
      </c>
      <c r="AH354" s="6">
        <v>0.31034482758620691</v>
      </c>
      <c r="AI354">
        <v>486</v>
      </c>
      <c r="AJ354">
        <v>1147</v>
      </c>
      <c r="AK354">
        <v>5</v>
      </c>
      <c r="AL354">
        <v>2</v>
      </c>
      <c r="AM354">
        <v>3</v>
      </c>
      <c r="AN354" s="6">
        <v>1</v>
      </c>
      <c r="AO354">
        <v>1033</v>
      </c>
      <c r="AP354">
        <v>362</v>
      </c>
      <c r="AQ354" s="6">
        <v>0.35043562439496612</v>
      </c>
      <c r="AR354">
        <v>60</v>
      </c>
      <c r="AS354">
        <v>52</v>
      </c>
      <c r="AT354" s="6">
        <v>0.8666666666666667</v>
      </c>
    </row>
    <row r="355" spans="1:46" x14ac:dyDescent="0.2">
      <c r="A355" t="s">
        <v>809</v>
      </c>
      <c r="B355" t="s">
        <v>810</v>
      </c>
      <c r="C355" t="s">
        <v>811</v>
      </c>
      <c r="D355" s="13">
        <v>8654457</v>
      </c>
      <c r="E355" t="s">
        <v>90</v>
      </c>
      <c r="F355">
        <v>2066</v>
      </c>
      <c r="G355">
        <v>2026</v>
      </c>
      <c r="H355" s="6">
        <v>0.98063891577928364</v>
      </c>
      <c r="I355" s="41">
        <v>110</v>
      </c>
      <c r="J355">
        <v>41</v>
      </c>
      <c r="K355">
        <v>157</v>
      </c>
      <c r="L355">
        <v>67</v>
      </c>
      <c r="M355">
        <v>2969</v>
      </c>
      <c r="N355">
        <v>184</v>
      </c>
      <c r="O355">
        <v>394</v>
      </c>
      <c r="P355">
        <v>659</v>
      </c>
      <c r="Q355" s="6">
        <v>6.1973728528123946E-2</v>
      </c>
      <c r="R355" s="6">
        <v>0.13270461434826542</v>
      </c>
      <c r="S355" s="6">
        <v>0.22196025597844393</v>
      </c>
      <c r="T355">
        <v>6235</v>
      </c>
      <c r="U355">
        <v>238</v>
      </c>
      <c r="V355">
        <v>18</v>
      </c>
      <c r="W355" s="6">
        <v>7.5630252100840331E-2</v>
      </c>
      <c r="X355">
        <v>50</v>
      </c>
      <c r="Y355" s="6">
        <v>0.21008403361344538</v>
      </c>
      <c r="Z355">
        <v>63</v>
      </c>
      <c r="AA355" s="6">
        <v>0.26470588235294118</v>
      </c>
      <c r="AB355">
        <v>285</v>
      </c>
      <c r="AC355">
        <v>81</v>
      </c>
      <c r="AD355" s="6">
        <v>0.28421052631578947</v>
      </c>
      <c r="AE355">
        <v>43</v>
      </c>
      <c r="AF355" s="6">
        <v>0.15087719298245614</v>
      </c>
      <c r="AG355">
        <v>101</v>
      </c>
      <c r="AH355" s="6">
        <v>0.35438596491228069</v>
      </c>
      <c r="AI355">
        <v>3445</v>
      </c>
      <c r="AJ355">
        <v>4896</v>
      </c>
      <c r="AK355">
        <v>984</v>
      </c>
      <c r="AL355">
        <v>470</v>
      </c>
      <c r="AM355">
        <v>69</v>
      </c>
      <c r="AN355" s="6">
        <v>0.54776422764227639</v>
      </c>
      <c r="AO355">
        <v>4583</v>
      </c>
      <c r="AP355">
        <v>1927</v>
      </c>
      <c r="AQ355" s="6">
        <v>0.42046694305040366</v>
      </c>
      <c r="AR355">
        <v>2071</v>
      </c>
      <c r="AS355">
        <v>1973</v>
      </c>
      <c r="AT355" s="6">
        <v>0.95267986479961375</v>
      </c>
    </row>
    <row r="356" spans="1:46" x14ac:dyDescent="0.2">
      <c r="A356" t="s">
        <v>809</v>
      </c>
      <c r="B356" t="s">
        <v>812</v>
      </c>
      <c r="C356" t="s">
        <v>813</v>
      </c>
      <c r="D356" s="13">
        <v>5686658</v>
      </c>
      <c r="E356" t="s">
        <v>90</v>
      </c>
      <c r="F356">
        <v>1001</v>
      </c>
      <c r="G356">
        <v>969</v>
      </c>
      <c r="H356" s="6">
        <v>0.968031968031968</v>
      </c>
      <c r="I356" s="41">
        <v>74</v>
      </c>
      <c r="J356">
        <v>40</v>
      </c>
      <c r="K356">
        <v>96</v>
      </c>
      <c r="L356">
        <v>49</v>
      </c>
      <c r="M356">
        <v>1658</v>
      </c>
      <c r="N356">
        <v>116</v>
      </c>
      <c r="O356">
        <v>169</v>
      </c>
      <c r="P356">
        <v>248</v>
      </c>
      <c r="Q356" s="6">
        <v>6.9963811821471655E-2</v>
      </c>
      <c r="R356" s="6">
        <v>0.10193003618817853</v>
      </c>
      <c r="S356" s="6">
        <v>0.14957780458383596</v>
      </c>
      <c r="T356">
        <v>5040</v>
      </c>
      <c r="U356">
        <v>290</v>
      </c>
      <c r="V356">
        <v>11</v>
      </c>
      <c r="W356" s="6">
        <v>3.793103448275862E-2</v>
      </c>
      <c r="X356">
        <v>48</v>
      </c>
      <c r="Y356" s="6">
        <v>0.16551724137931034</v>
      </c>
      <c r="Z356">
        <v>57</v>
      </c>
      <c r="AA356" s="6">
        <v>0.19655172413793104</v>
      </c>
      <c r="AB356">
        <v>98</v>
      </c>
      <c r="AC356">
        <v>25</v>
      </c>
      <c r="AD356" s="6">
        <v>0.25510204081632654</v>
      </c>
      <c r="AE356">
        <v>34</v>
      </c>
      <c r="AF356" s="6">
        <v>0.34693877551020408</v>
      </c>
      <c r="AG356">
        <v>56</v>
      </c>
      <c r="AH356" s="6">
        <v>0.5714285714285714</v>
      </c>
      <c r="AI356">
        <v>3051</v>
      </c>
      <c r="AJ356">
        <v>3494</v>
      </c>
      <c r="AK356">
        <v>74</v>
      </c>
      <c r="AL356">
        <v>5</v>
      </c>
      <c r="AM356">
        <v>4</v>
      </c>
      <c r="AN356" s="6">
        <v>0.12162162162162163</v>
      </c>
      <c r="AO356">
        <v>4541</v>
      </c>
      <c r="AP356">
        <v>1226</v>
      </c>
      <c r="AQ356" s="6">
        <v>0.26998458489319532</v>
      </c>
      <c r="AR356">
        <v>1499</v>
      </c>
      <c r="AS356">
        <v>1412</v>
      </c>
      <c r="AT356" s="6">
        <v>0.94196130753835894</v>
      </c>
    </row>
    <row r="357" spans="1:46" x14ac:dyDescent="0.2">
      <c r="A357" t="s">
        <v>809</v>
      </c>
      <c r="B357" t="s">
        <v>1031</v>
      </c>
      <c r="C357" t="s">
        <v>815</v>
      </c>
      <c r="D357" s="13">
        <v>15979190</v>
      </c>
      <c r="E357" t="s">
        <v>90</v>
      </c>
      <c r="F357">
        <v>3094</v>
      </c>
      <c r="G357">
        <v>934</v>
      </c>
      <c r="H357" s="6">
        <v>0.30187459599224303</v>
      </c>
      <c r="I357" s="41">
        <v>119</v>
      </c>
      <c r="J357">
        <v>72</v>
      </c>
      <c r="K357">
        <v>175</v>
      </c>
      <c r="L357">
        <v>97</v>
      </c>
      <c r="M357">
        <v>1431</v>
      </c>
      <c r="N357">
        <v>64</v>
      </c>
      <c r="O357">
        <v>103</v>
      </c>
      <c r="P357">
        <v>157</v>
      </c>
      <c r="Q357" s="6">
        <v>4.4723969252271137E-2</v>
      </c>
      <c r="R357" s="6">
        <v>7.1977638015373865E-2</v>
      </c>
      <c r="S357" s="6">
        <v>0.10971348707197764</v>
      </c>
      <c r="T357">
        <v>4999</v>
      </c>
      <c r="U357">
        <v>663</v>
      </c>
      <c r="V357">
        <v>79</v>
      </c>
      <c r="W357" s="6">
        <v>0.1191553544494721</v>
      </c>
      <c r="X357">
        <v>150</v>
      </c>
      <c r="Y357" s="6">
        <v>0.22624434389140272</v>
      </c>
      <c r="Z357">
        <v>210</v>
      </c>
      <c r="AA357" s="6">
        <v>0.31674208144796379</v>
      </c>
      <c r="AB357">
        <v>539</v>
      </c>
      <c r="AC357">
        <v>212</v>
      </c>
      <c r="AD357" s="6">
        <v>0.39332096474953615</v>
      </c>
      <c r="AE357">
        <v>131</v>
      </c>
      <c r="AF357" s="6">
        <v>0.24304267161410018</v>
      </c>
      <c r="AG357">
        <v>317</v>
      </c>
      <c r="AH357" s="6">
        <v>0.58812615955473102</v>
      </c>
      <c r="AI357">
        <v>3384</v>
      </c>
      <c r="AJ357">
        <v>4486</v>
      </c>
      <c r="AK357">
        <v>175</v>
      </c>
      <c r="AL357">
        <v>74</v>
      </c>
      <c r="AM357">
        <v>44</v>
      </c>
      <c r="AN357" s="6">
        <v>0.67428571428571427</v>
      </c>
      <c r="AO357">
        <v>3069</v>
      </c>
      <c r="AP357">
        <v>1254</v>
      </c>
      <c r="AQ357" s="6">
        <v>0.40860215053763443</v>
      </c>
      <c r="AR357">
        <v>2739</v>
      </c>
      <c r="AS357">
        <v>2642</v>
      </c>
      <c r="AT357" s="6">
        <v>0.96458561518802488</v>
      </c>
    </row>
    <row r="358" spans="1:46" x14ac:dyDescent="0.2">
      <c r="A358" t="s">
        <v>809</v>
      </c>
      <c r="B358" t="s">
        <v>1032</v>
      </c>
      <c r="C358" t="s">
        <v>817</v>
      </c>
      <c r="D358" s="13">
        <v>11323933</v>
      </c>
      <c r="E358" t="s">
        <v>90</v>
      </c>
      <c r="F358">
        <v>1527</v>
      </c>
      <c r="G358">
        <v>1171</v>
      </c>
      <c r="H358" s="6">
        <v>0.7668631303208906</v>
      </c>
      <c r="I358" s="41">
        <v>311</v>
      </c>
      <c r="J358">
        <v>91</v>
      </c>
      <c r="K358">
        <v>341</v>
      </c>
      <c r="L358">
        <v>112</v>
      </c>
      <c r="M358">
        <v>1308</v>
      </c>
      <c r="N358">
        <v>183</v>
      </c>
      <c r="O358">
        <v>236</v>
      </c>
      <c r="P358">
        <v>300</v>
      </c>
      <c r="Q358" s="6">
        <v>0.13990825688073394</v>
      </c>
      <c r="R358" s="6">
        <v>0.18042813455657492</v>
      </c>
      <c r="S358" s="6">
        <v>0.22935779816513763</v>
      </c>
      <c r="T358">
        <v>7017</v>
      </c>
      <c r="U358">
        <v>422</v>
      </c>
      <c r="V358">
        <v>8</v>
      </c>
      <c r="W358" s="6">
        <v>1.8957345971563982E-2</v>
      </c>
      <c r="X358">
        <v>27</v>
      </c>
      <c r="Y358" s="6">
        <v>6.398104265402843E-2</v>
      </c>
      <c r="Z358">
        <v>32</v>
      </c>
      <c r="AA358" s="6">
        <v>7.582938388625593E-2</v>
      </c>
      <c r="AB358">
        <v>61</v>
      </c>
      <c r="AC358">
        <v>24</v>
      </c>
      <c r="AD358" s="6">
        <v>0.39344262295081966</v>
      </c>
      <c r="AE358">
        <v>24</v>
      </c>
      <c r="AF358" s="6">
        <v>0.39344262295081966</v>
      </c>
      <c r="AG358">
        <v>40</v>
      </c>
      <c r="AH358" s="6">
        <v>0.65573770491803274</v>
      </c>
      <c r="AI358">
        <v>4799</v>
      </c>
      <c r="AJ358">
        <v>5328</v>
      </c>
      <c r="AK358">
        <v>455</v>
      </c>
      <c r="AL358">
        <v>38</v>
      </c>
      <c r="AM358">
        <v>50</v>
      </c>
      <c r="AN358" s="6">
        <v>0.19340659340659341</v>
      </c>
      <c r="AO358">
        <v>7762</v>
      </c>
      <c r="AP358">
        <v>1430</v>
      </c>
      <c r="AQ358" s="6">
        <v>0.18423086833290389</v>
      </c>
      <c r="AR358">
        <v>1563</v>
      </c>
      <c r="AS358">
        <v>1487</v>
      </c>
      <c r="AT358" s="6">
        <v>0.95137555982085731</v>
      </c>
    </row>
    <row r="359" spans="1:46" x14ac:dyDescent="0.2">
      <c r="A359" t="s">
        <v>809</v>
      </c>
      <c r="B359" t="s">
        <v>818</v>
      </c>
      <c r="C359" t="s">
        <v>819</v>
      </c>
      <c r="D359" s="13">
        <v>2763916</v>
      </c>
      <c r="E359" t="s">
        <v>90</v>
      </c>
      <c r="F359">
        <v>1190</v>
      </c>
      <c r="G359">
        <v>774</v>
      </c>
      <c r="H359" s="6">
        <v>0.65042016806722691</v>
      </c>
      <c r="I359" s="41">
        <v>34</v>
      </c>
      <c r="J359">
        <v>10</v>
      </c>
      <c r="K359">
        <v>75</v>
      </c>
      <c r="L359">
        <v>17</v>
      </c>
      <c r="M359">
        <v>573</v>
      </c>
      <c r="N359">
        <v>47</v>
      </c>
      <c r="O359">
        <v>76</v>
      </c>
      <c r="P359">
        <v>107</v>
      </c>
      <c r="Q359" s="6">
        <v>8.2024432809773118E-2</v>
      </c>
      <c r="R359" s="6">
        <v>0.13263525305410123</v>
      </c>
      <c r="S359" s="6">
        <v>0.18673647469458987</v>
      </c>
      <c r="T359">
        <v>2244</v>
      </c>
      <c r="U359">
        <v>27</v>
      </c>
      <c r="V359">
        <v>0</v>
      </c>
      <c r="W359" s="6">
        <v>0</v>
      </c>
      <c r="X359">
        <v>14</v>
      </c>
      <c r="Y359" s="6">
        <v>0.51851851851851849</v>
      </c>
      <c r="Z359">
        <v>11</v>
      </c>
      <c r="AA359" s="6">
        <v>0.40740740740740738</v>
      </c>
      <c r="AB359">
        <v>213</v>
      </c>
      <c r="AC359">
        <v>77</v>
      </c>
      <c r="AD359" s="6">
        <v>0.36150234741784038</v>
      </c>
      <c r="AE359">
        <v>80</v>
      </c>
      <c r="AF359" s="6">
        <v>0.37558685446009388</v>
      </c>
      <c r="AG359">
        <v>141</v>
      </c>
      <c r="AH359" s="6">
        <v>0.6619718309859155</v>
      </c>
      <c r="AI359">
        <v>1106</v>
      </c>
      <c r="AJ359">
        <v>1558</v>
      </c>
      <c r="AK359">
        <v>243</v>
      </c>
      <c r="AL359">
        <v>51</v>
      </c>
      <c r="AM359">
        <v>87</v>
      </c>
      <c r="AN359" s="6">
        <v>0.5679012345679012</v>
      </c>
      <c r="AO359">
        <v>1720</v>
      </c>
      <c r="AP359">
        <v>1016</v>
      </c>
      <c r="AQ359" s="6">
        <v>0.59069767441860466</v>
      </c>
      <c r="AR359">
        <v>101</v>
      </c>
      <c r="AS359">
        <v>87</v>
      </c>
      <c r="AT359" s="6">
        <v>0.86138613861386137</v>
      </c>
    </row>
    <row r="360" spans="1:46" x14ac:dyDescent="0.2">
      <c r="A360" t="s">
        <v>809</v>
      </c>
      <c r="B360" t="s">
        <v>820</v>
      </c>
      <c r="C360" t="s">
        <v>821</v>
      </c>
      <c r="D360" s="13">
        <v>988312</v>
      </c>
      <c r="E360" t="s">
        <v>53</v>
      </c>
      <c r="F360">
        <v>165</v>
      </c>
      <c r="G360">
        <v>150</v>
      </c>
      <c r="H360" s="6">
        <v>0.90909090909090906</v>
      </c>
      <c r="I360" s="41">
        <v>33</v>
      </c>
      <c r="J360">
        <v>10</v>
      </c>
      <c r="K360">
        <v>50</v>
      </c>
      <c r="L360">
        <v>14</v>
      </c>
      <c r="M360">
        <v>204</v>
      </c>
      <c r="N360">
        <v>39</v>
      </c>
      <c r="O360">
        <v>45</v>
      </c>
      <c r="P360">
        <v>50</v>
      </c>
      <c r="Q360" s="6">
        <v>0.19117647058823528</v>
      </c>
      <c r="R360" s="6">
        <v>0.22058823529411764</v>
      </c>
      <c r="S360" s="6">
        <v>0.24509803921568626</v>
      </c>
      <c r="T360">
        <v>1092</v>
      </c>
      <c r="U360">
        <v>25</v>
      </c>
      <c r="V360">
        <v>2</v>
      </c>
      <c r="W360" s="6">
        <v>0.08</v>
      </c>
      <c r="X360">
        <v>3</v>
      </c>
      <c r="Y360" s="6">
        <v>0.12</v>
      </c>
      <c r="Z360">
        <v>5</v>
      </c>
      <c r="AA360" s="6">
        <v>0.2</v>
      </c>
      <c r="AB360">
        <v>87</v>
      </c>
      <c r="AC360">
        <v>32</v>
      </c>
      <c r="AD360" s="6">
        <v>0.36781609195402298</v>
      </c>
      <c r="AE360">
        <v>9</v>
      </c>
      <c r="AF360" s="6">
        <v>0.10344827586206896</v>
      </c>
      <c r="AG360">
        <v>38</v>
      </c>
      <c r="AH360" s="6">
        <v>0.43678160919540232</v>
      </c>
      <c r="AI360">
        <v>726</v>
      </c>
      <c r="AJ360">
        <v>746</v>
      </c>
      <c r="AK360">
        <v>93</v>
      </c>
      <c r="AL360">
        <v>23</v>
      </c>
      <c r="AM360">
        <v>30</v>
      </c>
      <c r="AN360" s="6">
        <v>0.56989247311827962</v>
      </c>
      <c r="AO360">
        <v>950</v>
      </c>
      <c r="AP360">
        <v>129</v>
      </c>
      <c r="AQ360" s="6">
        <v>0.13578947368421052</v>
      </c>
      <c r="AR360">
        <v>82</v>
      </c>
      <c r="AS360">
        <v>75</v>
      </c>
      <c r="AT360" s="6">
        <v>0.91463414634146345</v>
      </c>
    </row>
    <row r="361" spans="1:46" x14ac:dyDescent="0.2">
      <c r="A361" t="s">
        <v>809</v>
      </c>
      <c r="B361" t="s">
        <v>1033</v>
      </c>
      <c r="C361" t="s">
        <v>823</v>
      </c>
      <c r="D361" s="13">
        <v>6499737</v>
      </c>
      <c r="E361" t="s">
        <v>56</v>
      </c>
      <c r="F361">
        <v>3193</v>
      </c>
      <c r="G361">
        <v>1892</v>
      </c>
      <c r="H361" s="6">
        <v>0.59254619480112747</v>
      </c>
      <c r="I361" s="41">
        <v>39</v>
      </c>
      <c r="J361">
        <v>14</v>
      </c>
      <c r="K361">
        <v>58</v>
      </c>
      <c r="L361">
        <v>19</v>
      </c>
      <c r="M361">
        <v>3254</v>
      </c>
      <c r="N361">
        <v>271</v>
      </c>
      <c r="O361">
        <v>413</v>
      </c>
      <c r="P361">
        <v>553</v>
      </c>
      <c r="Q361" s="6">
        <v>8.328211432083589E-2</v>
      </c>
      <c r="R361" s="6">
        <v>0.12692071296865395</v>
      </c>
      <c r="S361" s="6">
        <v>0.16994468346650277</v>
      </c>
      <c r="T361">
        <v>8932</v>
      </c>
      <c r="U361">
        <v>177</v>
      </c>
      <c r="V361">
        <v>22</v>
      </c>
      <c r="W361" s="6">
        <v>0.12429378531073447</v>
      </c>
      <c r="X361">
        <v>42</v>
      </c>
      <c r="Y361" s="6">
        <v>0.23728813559322035</v>
      </c>
      <c r="Z361">
        <v>60</v>
      </c>
      <c r="AA361" s="6">
        <v>0.33898305084745761</v>
      </c>
      <c r="AB361">
        <v>462</v>
      </c>
      <c r="AC361">
        <v>142</v>
      </c>
      <c r="AD361" s="6">
        <v>0.30735930735930733</v>
      </c>
      <c r="AE361">
        <v>65</v>
      </c>
      <c r="AF361" s="6">
        <v>0.1406926406926407</v>
      </c>
      <c r="AG361">
        <v>183</v>
      </c>
      <c r="AH361" s="6">
        <v>0.39610389610389612</v>
      </c>
      <c r="AI361">
        <v>6536</v>
      </c>
      <c r="AJ361">
        <v>7214</v>
      </c>
      <c r="AK361">
        <v>1598</v>
      </c>
      <c r="AL361">
        <v>354</v>
      </c>
      <c r="AM361">
        <v>58</v>
      </c>
      <c r="AN361" s="6">
        <v>0.25782227784730916</v>
      </c>
      <c r="AO361">
        <v>8328</v>
      </c>
      <c r="AP361">
        <v>2547</v>
      </c>
      <c r="AQ361" s="6">
        <v>0.30583573487031701</v>
      </c>
      <c r="AR361">
        <v>309</v>
      </c>
      <c r="AS361">
        <v>281</v>
      </c>
      <c r="AT361" s="6">
        <v>0.90938511326860838</v>
      </c>
    </row>
    <row r="362" spans="1:46" x14ac:dyDescent="0.2">
      <c r="A362" t="s">
        <v>809</v>
      </c>
      <c r="B362" t="s">
        <v>824</v>
      </c>
      <c r="C362" t="s">
        <v>825</v>
      </c>
      <c r="D362" s="13">
        <v>595303</v>
      </c>
      <c r="E362" t="s">
        <v>53</v>
      </c>
      <c r="F362">
        <v>588</v>
      </c>
      <c r="G362">
        <v>588</v>
      </c>
      <c r="H362" s="6">
        <v>1</v>
      </c>
      <c r="I362" s="41">
        <v>116</v>
      </c>
      <c r="J362">
        <v>32</v>
      </c>
      <c r="K362">
        <v>136</v>
      </c>
      <c r="L362">
        <v>36</v>
      </c>
      <c r="M362">
        <v>305</v>
      </c>
      <c r="N362">
        <v>40</v>
      </c>
      <c r="O362">
        <v>61</v>
      </c>
      <c r="P362">
        <v>77</v>
      </c>
      <c r="Q362" s="6">
        <v>0.13114754098360656</v>
      </c>
      <c r="R362" s="6">
        <v>0.2</v>
      </c>
      <c r="S362" s="6">
        <v>0.25245901639344265</v>
      </c>
      <c r="T362">
        <v>2156</v>
      </c>
      <c r="U362">
        <v>149</v>
      </c>
      <c r="V362">
        <v>41</v>
      </c>
      <c r="W362" s="6">
        <v>0.27516778523489932</v>
      </c>
      <c r="X362">
        <v>46</v>
      </c>
      <c r="Y362" s="6">
        <v>0.3087248322147651</v>
      </c>
      <c r="Z362">
        <v>20</v>
      </c>
      <c r="AA362" s="6">
        <v>0.13422818791946309</v>
      </c>
      <c r="AB362">
        <v>109</v>
      </c>
      <c r="AC362">
        <v>28</v>
      </c>
      <c r="AD362" s="6">
        <v>0.25688073394495414</v>
      </c>
      <c r="AE362">
        <v>28</v>
      </c>
      <c r="AF362" s="6">
        <v>0.25688073394495414</v>
      </c>
      <c r="AG362">
        <v>8</v>
      </c>
      <c r="AH362" s="6">
        <v>7.3394495412844041E-2</v>
      </c>
      <c r="AI362">
        <v>1294</v>
      </c>
      <c r="AJ362">
        <v>1301</v>
      </c>
      <c r="AK362">
        <v>0</v>
      </c>
      <c r="AL362">
        <v>0</v>
      </c>
      <c r="AM362">
        <v>0</v>
      </c>
      <c r="AN362" s="6" t="s">
        <v>531</v>
      </c>
      <c r="AO362">
        <v>1679</v>
      </c>
      <c r="AP362">
        <v>244</v>
      </c>
      <c r="AQ362" s="6">
        <v>0.14532459797498512</v>
      </c>
      <c r="AR362">
        <v>398</v>
      </c>
      <c r="AS362">
        <v>269</v>
      </c>
      <c r="AT362" s="6">
        <v>0.67587939698492461</v>
      </c>
    </row>
    <row r="363" spans="1:46" x14ac:dyDescent="0.2">
      <c r="A363" t="s">
        <v>809</v>
      </c>
      <c r="B363" t="s">
        <v>826</v>
      </c>
      <c r="C363" t="s">
        <v>827</v>
      </c>
      <c r="D363" s="13">
        <v>301888</v>
      </c>
      <c r="E363" t="s">
        <v>53</v>
      </c>
      <c r="F363">
        <v>349</v>
      </c>
      <c r="G363">
        <v>313</v>
      </c>
      <c r="H363" s="6">
        <v>0.8968481375358166</v>
      </c>
      <c r="I363" s="41">
        <v>35</v>
      </c>
      <c r="J363">
        <v>11</v>
      </c>
      <c r="K363">
        <v>35</v>
      </c>
      <c r="L363">
        <v>11</v>
      </c>
      <c r="M363">
        <v>33</v>
      </c>
      <c r="N363">
        <v>0</v>
      </c>
      <c r="O363">
        <v>3</v>
      </c>
      <c r="P363">
        <v>3</v>
      </c>
      <c r="Q363" s="6">
        <v>0</v>
      </c>
      <c r="R363" s="6">
        <v>9.0909090909090912E-2</v>
      </c>
      <c r="S363" s="6">
        <v>9.0909090909090912E-2</v>
      </c>
      <c r="T363">
        <v>213</v>
      </c>
      <c r="U363">
        <v>25</v>
      </c>
      <c r="V363">
        <v>2</v>
      </c>
      <c r="W363" s="6">
        <v>0.08</v>
      </c>
      <c r="X363">
        <v>1</v>
      </c>
      <c r="Y363" s="6">
        <v>0.04</v>
      </c>
      <c r="Z363">
        <v>3</v>
      </c>
      <c r="AA363" s="6">
        <v>0.12</v>
      </c>
      <c r="AB363">
        <v>2</v>
      </c>
      <c r="AC363">
        <v>0</v>
      </c>
      <c r="AD363" s="6">
        <v>0</v>
      </c>
      <c r="AE363">
        <v>0</v>
      </c>
      <c r="AF363" s="6">
        <v>0</v>
      </c>
      <c r="AG363">
        <v>0</v>
      </c>
      <c r="AH363" s="6">
        <v>0</v>
      </c>
      <c r="AI363">
        <v>0</v>
      </c>
      <c r="AJ363">
        <v>1</v>
      </c>
      <c r="AK363">
        <v>1</v>
      </c>
      <c r="AL363">
        <v>0</v>
      </c>
      <c r="AM363">
        <v>1</v>
      </c>
      <c r="AN363" s="6">
        <v>1</v>
      </c>
      <c r="AO363">
        <v>350</v>
      </c>
      <c r="AP363">
        <v>129</v>
      </c>
      <c r="AQ363" s="6">
        <v>0.36857142857142855</v>
      </c>
      <c r="AR363">
        <v>25</v>
      </c>
      <c r="AS363">
        <v>25</v>
      </c>
      <c r="AT363" s="6">
        <v>1</v>
      </c>
    </row>
    <row r="364" spans="1:46" x14ac:dyDescent="0.2">
      <c r="A364" t="s">
        <v>809</v>
      </c>
      <c r="B364" t="s">
        <v>828</v>
      </c>
      <c r="C364" t="s">
        <v>829</v>
      </c>
      <c r="D364" s="13">
        <v>33233058</v>
      </c>
      <c r="E364" t="s">
        <v>90</v>
      </c>
      <c r="F364">
        <v>2906</v>
      </c>
      <c r="G364">
        <v>2884</v>
      </c>
      <c r="H364" s="6">
        <v>0.99242945629731594</v>
      </c>
      <c r="I364" s="41">
        <v>43</v>
      </c>
      <c r="J364">
        <v>14</v>
      </c>
      <c r="K364">
        <v>87</v>
      </c>
      <c r="L364">
        <v>26</v>
      </c>
      <c r="M364">
        <v>3149</v>
      </c>
      <c r="N364">
        <v>353</v>
      </c>
      <c r="O364">
        <v>587</v>
      </c>
      <c r="P364">
        <v>955</v>
      </c>
      <c r="Q364" s="6">
        <v>0.1120990790727215</v>
      </c>
      <c r="R364" s="6">
        <v>0.18640838361384565</v>
      </c>
      <c r="S364" s="6">
        <v>0.30327087964433153</v>
      </c>
      <c r="T364">
        <v>13463</v>
      </c>
      <c r="U364">
        <v>906</v>
      </c>
      <c r="V364">
        <v>84</v>
      </c>
      <c r="W364" s="6">
        <v>9.2715231788079472E-2</v>
      </c>
      <c r="X364">
        <v>132</v>
      </c>
      <c r="Y364" s="6">
        <v>0.14569536423841059</v>
      </c>
      <c r="Z364">
        <v>197</v>
      </c>
      <c r="AA364" s="6">
        <v>0.217439293598234</v>
      </c>
      <c r="AB364">
        <v>910</v>
      </c>
      <c r="AC364">
        <v>293</v>
      </c>
      <c r="AD364" s="6">
        <v>0.321978021978022</v>
      </c>
      <c r="AE364">
        <v>142</v>
      </c>
      <c r="AF364" s="6">
        <v>0.15604395604395604</v>
      </c>
      <c r="AG364">
        <v>405</v>
      </c>
      <c r="AH364" s="6">
        <v>0.44505494505494503</v>
      </c>
      <c r="AI364">
        <v>9499</v>
      </c>
      <c r="AJ364">
        <v>11049</v>
      </c>
      <c r="AK364">
        <v>3534</v>
      </c>
      <c r="AL364">
        <v>65</v>
      </c>
      <c r="AM364">
        <v>513</v>
      </c>
      <c r="AN364" s="6">
        <v>0.16355404640633842</v>
      </c>
      <c r="AO364">
        <v>12316</v>
      </c>
      <c r="AP364">
        <v>3597</v>
      </c>
      <c r="AQ364" s="6">
        <v>0.29205911010068203</v>
      </c>
      <c r="AR364">
        <v>2737</v>
      </c>
      <c r="AS364">
        <v>2511</v>
      </c>
      <c r="AT364" s="6">
        <v>0.91742784070149797</v>
      </c>
    </row>
    <row r="365" spans="1:46" x14ac:dyDescent="0.2">
      <c r="A365" t="s">
        <v>809</v>
      </c>
      <c r="B365" t="s">
        <v>1034</v>
      </c>
      <c r="C365" t="s">
        <v>831</v>
      </c>
      <c r="D365" s="13">
        <v>288891</v>
      </c>
      <c r="E365" t="s">
        <v>53</v>
      </c>
      <c r="F365">
        <v>184</v>
      </c>
      <c r="G365">
        <v>178</v>
      </c>
      <c r="H365" s="6">
        <v>0.96739130434782605</v>
      </c>
      <c r="I365" s="41">
        <v>52</v>
      </c>
      <c r="J365">
        <v>27</v>
      </c>
      <c r="K365">
        <v>52</v>
      </c>
      <c r="L365">
        <v>27</v>
      </c>
      <c r="M365">
        <v>212</v>
      </c>
      <c r="N365">
        <v>5</v>
      </c>
      <c r="O365">
        <v>6</v>
      </c>
      <c r="P365">
        <v>6</v>
      </c>
      <c r="Q365" s="6">
        <v>2.358490566037736E-2</v>
      </c>
      <c r="R365" s="6">
        <v>2.8301886792452831E-2</v>
      </c>
      <c r="S365" s="6">
        <v>2.8301886792452831E-2</v>
      </c>
      <c r="T365">
        <v>741</v>
      </c>
      <c r="U365">
        <v>17</v>
      </c>
      <c r="V365">
        <v>0</v>
      </c>
      <c r="W365" s="6">
        <v>0</v>
      </c>
      <c r="X365">
        <v>0</v>
      </c>
      <c r="Y365" s="6">
        <v>0</v>
      </c>
      <c r="Z365">
        <v>0</v>
      </c>
      <c r="AA365" s="6">
        <v>0</v>
      </c>
      <c r="AB365">
        <v>24</v>
      </c>
      <c r="AC365">
        <v>1</v>
      </c>
      <c r="AD365" s="6">
        <v>4.1666666666666664E-2</v>
      </c>
      <c r="AE365">
        <v>1</v>
      </c>
      <c r="AF365" s="6">
        <v>4.1666666666666664E-2</v>
      </c>
      <c r="AG365">
        <v>2</v>
      </c>
      <c r="AH365" s="6">
        <v>8.3333333333333329E-2</v>
      </c>
      <c r="AI365">
        <v>521</v>
      </c>
      <c r="AJ365">
        <v>532</v>
      </c>
      <c r="AK365">
        <v>0</v>
      </c>
      <c r="AL365">
        <v>0</v>
      </c>
      <c r="AM365">
        <v>0</v>
      </c>
      <c r="AN365" s="6" t="s">
        <v>531</v>
      </c>
      <c r="AO365">
        <v>659</v>
      </c>
      <c r="AP365">
        <v>205</v>
      </c>
      <c r="AQ365" s="6">
        <v>0.31107738998482548</v>
      </c>
      <c r="AR365">
        <v>0</v>
      </c>
      <c r="AS365">
        <v>0</v>
      </c>
      <c r="AT365" s="6" t="s">
        <v>531</v>
      </c>
    </row>
    <row r="366" spans="1:46" x14ac:dyDescent="0.2">
      <c r="A366" t="s">
        <v>832</v>
      </c>
      <c r="B366" t="s">
        <v>833</v>
      </c>
      <c r="C366" t="s">
        <v>834</v>
      </c>
      <c r="D366" s="13">
        <v>7291633</v>
      </c>
      <c r="E366" t="s">
        <v>53</v>
      </c>
      <c r="F366">
        <v>1198</v>
      </c>
      <c r="G366">
        <v>1078</v>
      </c>
      <c r="H366" s="6">
        <v>0.89983305509181966</v>
      </c>
      <c r="I366" s="41">
        <v>60</v>
      </c>
      <c r="J366">
        <v>25</v>
      </c>
      <c r="K366">
        <v>74</v>
      </c>
      <c r="L366">
        <v>28</v>
      </c>
      <c r="M366">
        <v>2150</v>
      </c>
      <c r="N366">
        <v>233</v>
      </c>
      <c r="O366">
        <v>410</v>
      </c>
      <c r="P366">
        <v>906</v>
      </c>
      <c r="Q366" s="6">
        <v>0.10837209302325582</v>
      </c>
      <c r="R366" s="6">
        <v>0.19069767441860466</v>
      </c>
      <c r="S366" s="6">
        <v>0.4213953488372093</v>
      </c>
      <c r="T366">
        <v>9382</v>
      </c>
      <c r="U366">
        <v>335</v>
      </c>
      <c r="V366">
        <v>21</v>
      </c>
      <c r="W366" s="6">
        <v>6.2686567164179099E-2</v>
      </c>
      <c r="X366">
        <v>71</v>
      </c>
      <c r="Y366" s="6">
        <v>0.21194029850746268</v>
      </c>
      <c r="Z366">
        <v>84</v>
      </c>
      <c r="AA366" s="6">
        <v>0.2507462686567164</v>
      </c>
      <c r="AB366">
        <v>379</v>
      </c>
      <c r="AC366">
        <v>61</v>
      </c>
      <c r="AD366" s="6">
        <v>0.16094986807387862</v>
      </c>
      <c r="AE366">
        <v>90</v>
      </c>
      <c r="AF366" s="6">
        <v>0.23746701846965698</v>
      </c>
      <c r="AG366">
        <v>142</v>
      </c>
      <c r="AH366" s="6">
        <v>0.37467018469656993</v>
      </c>
      <c r="AI366">
        <v>5350</v>
      </c>
      <c r="AJ366">
        <v>5899</v>
      </c>
      <c r="AK366">
        <v>1385</v>
      </c>
      <c r="AL366">
        <v>88</v>
      </c>
      <c r="AM366">
        <v>49</v>
      </c>
      <c r="AN366" s="6">
        <v>9.8916967509025275E-2</v>
      </c>
      <c r="AO366">
        <v>8055</v>
      </c>
      <c r="AP366">
        <v>1841</v>
      </c>
      <c r="AQ366" s="6">
        <v>0.22855369335816264</v>
      </c>
      <c r="AR366">
        <v>2227</v>
      </c>
      <c r="AS366">
        <v>2093</v>
      </c>
      <c r="AT366" s="6">
        <v>0.93982936686124829</v>
      </c>
    </row>
    <row r="367" spans="1:46" x14ac:dyDescent="0.2">
      <c r="A367" t="s">
        <v>832</v>
      </c>
      <c r="B367" t="s">
        <v>835</v>
      </c>
      <c r="C367" t="s">
        <v>836</v>
      </c>
      <c r="D367" s="13">
        <v>1819427</v>
      </c>
      <c r="E367" t="s">
        <v>56</v>
      </c>
      <c r="F367">
        <v>394</v>
      </c>
      <c r="G367">
        <v>338</v>
      </c>
      <c r="H367" s="6">
        <v>0.85786802030456855</v>
      </c>
      <c r="I367" s="41">
        <v>34</v>
      </c>
      <c r="J367">
        <v>15</v>
      </c>
      <c r="K367">
        <v>37</v>
      </c>
      <c r="L367">
        <v>16</v>
      </c>
      <c r="M367">
        <v>886</v>
      </c>
      <c r="N367">
        <v>44</v>
      </c>
      <c r="O367">
        <v>60</v>
      </c>
      <c r="P367">
        <v>160</v>
      </c>
      <c r="Q367" s="6">
        <v>4.9661399548532728E-2</v>
      </c>
      <c r="R367" s="6">
        <v>6.772009029345373E-2</v>
      </c>
      <c r="S367" s="6">
        <v>0.18058690744920994</v>
      </c>
      <c r="T367">
        <v>3783</v>
      </c>
      <c r="U367">
        <v>77</v>
      </c>
      <c r="V367">
        <v>0</v>
      </c>
      <c r="W367" s="6">
        <v>0</v>
      </c>
      <c r="X367">
        <v>7</v>
      </c>
      <c r="Y367" s="6">
        <v>9.0909090909090912E-2</v>
      </c>
      <c r="Z367">
        <v>7</v>
      </c>
      <c r="AA367" s="6">
        <v>9.0909090909090912E-2</v>
      </c>
      <c r="AB367">
        <v>250</v>
      </c>
      <c r="AC367">
        <v>54</v>
      </c>
      <c r="AD367" s="6">
        <v>0.216</v>
      </c>
      <c r="AE367">
        <v>40</v>
      </c>
      <c r="AF367" s="6">
        <v>0.16</v>
      </c>
      <c r="AG367">
        <v>84</v>
      </c>
      <c r="AH367" s="6">
        <v>0.33600000000000002</v>
      </c>
      <c r="AI367">
        <v>2805</v>
      </c>
      <c r="AJ367">
        <v>3720</v>
      </c>
      <c r="AK367">
        <v>141</v>
      </c>
      <c r="AL367">
        <v>22</v>
      </c>
      <c r="AM367">
        <v>15</v>
      </c>
      <c r="AN367" s="6">
        <v>0.26241134751773049</v>
      </c>
      <c r="AO367">
        <v>4150</v>
      </c>
      <c r="AP367">
        <v>1856</v>
      </c>
      <c r="AQ367" s="6">
        <v>0.44722891566265061</v>
      </c>
      <c r="AR367">
        <v>282</v>
      </c>
      <c r="AS367">
        <v>241</v>
      </c>
      <c r="AT367" s="6">
        <v>0.85460992907801414</v>
      </c>
    </row>
    <row r="368" spans="1:46" x14ac:dyDescent="0.2">
      <c r="A368" t="s">
        <v>832</v>
      </c>
      <c r="B368" t="s">
        <v>837</v>
      </c>
      <c r="C368" t="s">
        <v>838</v>
      </c>
      <c r="D368" s="13">
        <v>978525</v>
      </c>
      <c r="E368" t="s">
        <v>53</v>
      </c>
      <c r="F368">
        <v>104</v>
      </c>
      <c r="G368">
        <v>104</v>
      </c>
      <c r="H368" s="6">
        <v>1</v>
      </c>
      <c r="I368" s="41">
        <v>12</v>
      </c>
      <c r="J368">
        <v>4</v>
      </c>
      <c r="K368">
        <v>28</v>
      </c>
      <c r="L368">
        <v>4</v>
      </c>
      <c r="M368">
        <v>191</v>
      </c>
      <c r="N368">
        <v>12</v>
      </c>
      <c r="O368">
        <v>20</v>
      </c>
      <c r="P368">
        <v>32</v>
      </c>
      <c r="Q368" s="6">
        <v>6.2827225130890049E-2</v>
      </c>
      <c r="R368" s="6">
        <v>0.10471204188481675</v>
      </c>
      <c r="S368" s="6">
        <v>0.16753926701570682</v>
      </c>
      <c r="T368">
        <v>1455</v>
      </c>
      <c r="U368">
        <v>74</v>
      </c>
      <c r="V368">
        <v>2</v>
      </c>
      <c r="W368" s="6">
        <v>2.7027027027027029E-2</v>
      </c>
      <c r="X368">
        <v>14</v>
      </c>
      <c r="Y368" s="6">
        <v>0.1891891891891892</v>
      </c>
      <c r="Z368">
        <v>14</v>
      </c>
      <c r="AA368" s="6">
        <v>0.1891891891891892</v>
      </c>
      <c r="AB368">
        <v>134</v>
      </c>
      <c r="AC368">
        <v>31</v>
      </c>
      <c r="AD368" s="6">
        <v>0.23134328358208955</v>
      </c>
      <c r="AE368">
        <v>33</v>
      </c>
      <c r="AF368" s="6">
        <v>0.2462686567164179</v>
      </c>
      <c r="AG368">
        <v>58</v>
      </c>
      <c r="AH368" s="6">
        <v>0.43283582089552236</v>
      </c>
      <c r="AI368">
        <v>1116</v>
      </c>
      <c r="AJ368">
        <v>1246</v>
      </c>
      <c r="AK368">
        <v>47</v>
      </c>
      <c r="AL368">
        <v>0</v>
      </c>
      <c r="AM368">
        <v>0</v>
      </c>
      <c r="AN368" s="6">
        <v>0</v>
      </c>
      <c r="AO368">
        <v>1430</v>
      </c>
      <c r="AP368">
        <v>608</v>
      </c>
      <c r="AQ368" s="6">
        <v>0.42517482517482519</v>
      </c>
      <c r="AR368">
        <v>233</v>
      </c>
      <c r="AS368">
        <v>188</v>
      </c>
      <c r="AT368" s="6">
        <v>0.80686695278969955</v>
      </c>
    </row>
    <row r="369" spans="1:46" x14ac:dyDescent="0.2">
      <c r="A369" t="s">
        <v>839</v>
      </c>
      <c r="B369" t="s">
        <v>840</v>
      </c>
      <c r="C369" t="s">
        <v>841</v>
      </c>
      <c r="D369" s="13">
        <v>4346322</v>
      </c>
      <c r="E369" t="s">
        <v>53</v>
      </c>
      <c r="F369">
        <v>615</v>
      </c>
      <c r="G369">
        <v>564</v>
      </c>
      <c r="H369" s="6">
        <v>0.91707317073170735</v>
      </c>
      <c r="I369" s="41">
        <v>41</v>
      </c>
      <c r="J369">
        <v>19</v>
      </c>
      <c r="K369">
        <v>72</v>
      </c>
      <c r="L369">
        <v>33</v>
      </c>
      <c r="M369">
        <v>1355</v>
      </c>
      <c r="N369">
        <v>134</v>
      </c>
      <c r="O369">
        <v>214</v>
      </c>
      <c r="P369">
        <v>316</v>
      </c>
      <c r="Q369" s="6">
        <v>9.8892988929889306E-2</v>
      </c>
      <c r="R369" s="6">
        <v>0.15793357933579336</v>
      </c>
      <c r="S369" s="6">
        <v>0.23321033210332104</v>
      </c>
      <c r="T369">
        <v>3509</v>
      </c>
      <c r="U369">
        <v>161</v>
      </c>
      <c r="V369">
        <v>10</v>
      </c>
      <c r="W369" s="6">
        <v>6.2111801242236024E-2</v>
      </c>
      <c r="X369">
        <v>61</v>
      </c>
      <c r="Y369" s="6">
        <v>0.37888198757763975</v>
      </c>
      <c r="Z369">
        <v>65</v>
      </c>
      <c r="AA369" s="6">
        <v>0.40372670807453415</v>
      </c>
      <c r="AB369">
        <v>166</v>
      </c>
      <c r="AC369">
        <v>26</v>
      </c>
      <c r="AD369" s="6">
        <v>0.15662650602409639</v>
      </c>
      <c r="AE369">
        <v>29</v>
      </c>
      <c r="AF369" s="6">
        <v>0.1746987951807229</v>
      </c>
      <c r="AG369">
        <v>51</v>
      </c>
      <c r="AH369" s="6">
        <v>0.30722891566265059</v>
      </c>
      <c r="AI369">
        <v>2299</v>
      </c>
      <c r="AJ369">
        <v>2586</v>
      </c>
      <c r="AK369">
        <v>158</v>
      </c>
      <c r="AL369">
        <v>28</v>
      </c>
      <c r="AM369">
        <v>54</v>
      </c>
      <c r="AN369" s="6">
        <v>0.51898734177215189</v>
      </c>
      <c r="AO369">
        <v>3171</v>
      </c>
      <c r="AP369">
        <v>1387</v>
      </c>
      <c r="AQ369" s="6">
        <v>0.43740145064648378</v>
      </c>
      <c r="AR369">
        <v>507</v>
      </c>
      <c r="AS369">
        <v>492</v>
      </c>
      <c r="AT369" s="6">
        <v>0.97041420118343191</v>
      </c>
    </row>
    <row r="370" spans="1:46" x14ac:dyDescent="0.2">
      <c r="A370" t="s">
        <v>839</v>
      </c>
      <c r="B370" t="s">
        <v>1035</v>
      </c>
      <c r="C370" t="s">
        <v>843</v>
      </c>
      <c r="D370" s="13">
        <v>3903688</v>
      </c>
      <c r="E370" t="s">
        <v>53</v>
      </c>
      <c r="F370">
        <v>496</v>
      </c>
      <c r="G370">
        <v>175</v>
      </c>
      <c r="H370" s="6">
        <v>0.35282258064516131</v>
      </c>
      <c r="I370" s="41">
        <v>39</v>
      </c>
      <c r="J370">
        <v>20</v>
      </c>
      <c r="K370">
        <v>65</v>
      </c>
      <c r="L370">
        <v>31</v>
      </c>
      <c r="M370">
        <v>769</v>
      </c>
      <c r="N370">
        <v>13</v>
      </c>
      <c r="O370">
        <v>30</v>
      </c>
      <c r="P370">
        <v>56</v>
      </c>
      <c r="Q370" s="6">
        <v>1.6905071521456438E-2</v>
      </c>
      <c r="R370" s="6">
        <v>3.9011703511053319E-2</v>
      </c>
      <c r="S370" s="6">
        <v>7.2821846553966188E-2</v>
      </c>
      <c r="T370">
        <v>1633</v>
      </c>
      <c r="U370">
        <v>187</v>
      </c>
      <c r="V370">
        <v>13</v>
      </c>
      <c r="W370" s="6">
        <v>6.9518716577540107E-2</v>
      </c>
      <c r="X370">
        <v>47</v>
      </c>
      <c r="Y370" s="6">
        <v>0.25133689839572193</v>
      </c>
      <c r="Z370">
        <v>58</v>
      </c>
      <c r="AA370" s="6">
        <v>0.31016042780748665</v>
      </c>
      <c r="AB370">
        <v>143</v>
      </c>
      <c r="AC370">
        <v>61</v>
      </c>
      <c r="AD370" s="6">
        <v>0.42657342657342656</v>
      </c>
      <c r="AE370">
        <v>23</v>
      </c>
      <c r="AF370" s="6">
        <v>0.16083916083916083</v>
      </c>
      <c r="AG370">
        <v>78</v>
      </c>
      <c r="AH370" s="6">
        <v>0.54545454545454541</v>
      </c>
      <c r="AI370">
        <v>1019</v>
      </c>
      <c r="AJ370">
        <v>1442</v>
      </c>
      <c r="AK370">
        <v>213</v>
      </c>
      <c r="AL370">
        <v>83</v>
      </c>
      <c r="AM370">
        <v>39</v>
      </c>
      <c r="AN370" s="6">
        <v>0.57276995305164324</v>
      </c>
      <c r="AO370">
        <v>1813</v>
      </c>
      <c r="AP370">
        <v>773</v>
      </c>
      <c r="AQ370" s="6">
        <v>0.42636514065085496</v>
      </c>
      <c r="AR370">
        <v>476</v>
      </c>
      <c r="AS370">
        <v>466</v>
      </c>
      <c r="AT370" s="6">
        <v>0.97899159663865543</v>
      </c>
    </row>
    <row r="371" spans="1:46" x14ac:dyDescent="0.2">
      <c r="A371" t="s">
        <v>839</v>
      </c>
      <c r="B371" t="s">
        <v>1036</v>
      </c>
      <c r="C371" t="s">
        <v>845</v>
      </c>
      <c r="D371" s="13">
        <v>835191</v>
      </c>
      <c r="E371" t="s">
        <v>53</v>
      </c>
      <c r="F371">
        <v>430</v>
      </c>
      <c r="G371">
        <v>420</v>
      </c>
      <c r="H371" s="6">
        <v>0.97674418604651159</v>
      </c>
      <c r="I371" s="41">
        <v>35</v>
      </c>
      <c r="J371">
        <v>13</v>
      </c>
      <c r="K371">
        <v>38</v>
      </c>
      <c r="L371">
        <v>14</v>
      </c>
      <c r="M371">
        <v>342</v>
      </c>
      <c r="N371">
        <v>18</v>
      </c>
      <c r="O371">
        <v>27</v>
      </c>
      <c r="P371">
        <v>49</v>
      </c>
      <c r="Q371" s="6">
        <v>5.2631578947368418E-2</v>
      </c>
      <c r="R371" s="6">
        <v>7.8947368421052627E-2</v>
      </c>
      <c r="S371" s="6">
        <v>0.14327485380116958</v>
      </c>
      <c r="T371">
        <v>2116</v>
      </c>
      <c r="U371">
        <v>65</v>
      </c>
      <c r="V371">
        <v>0</v>
      </c>
      <c r="W371" s="6">
        <v>0</v>
      </c>
      <c r="X371">
        <v>17</v>
      </c>
      <c r="Y371" s="6">
        <v>0.26153846153846155</v>
      </c>
      <c r="Z371">
        <v>17</v>
      </c>
      <c r="AA371" s="6">
        <v>0.26153846153846155</v>
      </c>
      <c r="AB371">
        <v>25</v>
      </c>
      <c r="AC371">
        <v>0</v>
      </c>
      <c r="AD371" s="6">
        <v>0</v>
      </c>
      <c r="AE371">
        <v>6</v>
      </c>
      <c r="AF371" s="6">
        <v>0.24</v>
      </c>
      <c r="AG371">
        <v>6</v>
      </c>
      <c r="AH371" s="6">
        <v>0.24</v>
      </c>
      <c r="AI371">
        <v>1921</v>
      </c>
      <c r="AJ371">
        <v>2068</v>
      </c>
      <c r="AK371">
        <v>566</v>
      </c>
      <c r="AL371">
        <v>49</v>
      </c>
      <c r="AM371">
        <v>294</v>
      </c>
      <c r="AN371" s="6">
        <v>0.60600706713780916</v>
      </c>
      <c r="AO371">
        <v>2092</v>
      </c>
      <c r="AP371">
        <v>353</v>
      </c>
      <c r="AQ371" s="6">
        <v>0.16873804971319312</v>
      </c>
      <c r="AR371">
        <v>178</v>
      </c>
      <c r="AS371">
        <v>165</v>
      </c>
      <c r="AT371" s="6">
        <v>0.9269662921348315</v>
      </c>
    </row>
    <row r="372" spans="1:46" x14ac:dyDescent="0.2">
      <c r="A372" t="s">
        <v>839</v>
      </c>
      <c r="B372" t="s">
        <v>846</v>
      </c>
      <c r="C372" t="s">
        <v>847</v>
      </c>
      <c r="D372" s="13">
        <v>1401011</v>
      </c>
      <c r="E372" t="s">
        <v>90</v>
      </c>
      <c r="F372">
        <v>235</v>
      </c>
      <c r="G372">
        <v>231</v>
      </c>
      <c r="H372" s="6">
        <v>0.98297872340425529</v>
      </c>
      <c r="I372" s="41">
        <v>75</v>
      </c>
      <c r="J372">
        <v>40</v>
      </c>
      <c r="K372">
        <v>144</v>
      </c>
      <c r="L372">
        <v>83</v>
      </c>
      <c r="M372">
        <v>469</v>
      </c>
      <c r="N372">
        <v>22</v>
      </c>
      <c r="O372">
        <v>42</v>
      </c>
      <c r="P372">
        <v>54</v>
      </c>
      <c r="Q372" s="6">
        <v>4.6908315565031986E-2</v>
      </c>
      <c r="R372" s="6">
        <v>8.9552238805970144E-2</v>
      </c>
      <c r="S372" s="6">
        <v>0.11513859275053305</v>
      </c>
      <c r="T372">
        <v>907</v>
      </c>
      <c r="U372">
        <v>131</v>
      </c>
      <c r="V372">
        <v>13</v>
      </c>
      <c r="W372" s="6">
        <v>9.9236641221374045E-2</v>
      </c>
      <c r="X372">
        <v>33</v>
      </c>
      <c r="Y372" s="6">
        <v>0.25190839694656486</v>
      </c>
      <c r="Z372">
        <v>43</v>
      </c>
      <c r="AA372" s="6">
        <v>0.3282442748091603</v>
      </c>
      <c r="AB372">
        <v>76</v>
      </c>
      <c r="AC372">
        <v>20</v>
      </c>
      <c r="AD372" s="6">
        <v>0.26315789473684209</v>
      </c>
      <c r="AE372">
        <v>27</v>
      </c>
      <c r="AF372" s="6">
        <v>0.35526315789473684</v>
      </c>
      <c r="AG372">
        <v>35</v>
      </c>
      <c r="AH372" s="6">
        <v>0.46052631578947367</v>
      </c>
      <c r="AI372">
        <v>554</v>
      </c>
      <c r="AJ372">
        <v>672</v>
      </c>
      <c r="AK372">
        <v>174</v>
      </c>
      <c r="AL372">
        <v>40</v>
      </c>
      <c r="AM372">
        <v>42</v>
      </c>
      <c r="AN372" s="6">
        <v>0.47126436781609193</v>
      </c>
      <c r="AO372">
        <v>753</v>
      </c>
      <c r="AP372">
        <v>473</v>
      </c>
      <c r="AQ372" s="6">
        <v>0.62815405046480743</v>
      </c>
      <c r="AR372">
        <v>440</v>
      </c>
      <c r="AS372">
        <v>431</v>
      </c>
      <c r="AT372" s="6">
        <v>0.9795454545454545</v>
      </c>
    </row>
    <row r="373" spans="1:46" x14ac:dyDescent="0.2">
      <c r="A373" t="s">
        <v>839</v>
      </c>
      <c r="B373" t="s">
        <v>848</v>
      </c>
      <c r="C373" t="s">
        <v>849</v>
      </c>
      <c r="D373" s="13">
        <v>364572</v>
      </c>
      <c r="E373" t="s">
        <v>53</v>
      </c>
      <c r="F373">
        <v>104</v>
      </c>
      <c r="G373">
        <v>14</v>
      </c>
      <c r="H373" s="6">
        <v>0.13461538461538461</v>
      </c>
      <c r="I373" s="41">
        <v>30</v>
      </c>
      <c r="J373">
        <v>11</v>
      </c>
      <c r="K373">
        <v>37</v>
      </c>
      <c r="L373">
        <v>13</v>
      </c>
      <c r="M373">
        <v>85</v>
      </c>
      <c r="N373">
        <v>3</v>
      </c>
      <c r="O373">
        <v>12</v>
      </c>
      <c r="P373">
        <v>18</v>
      </c>
      <c r="Q373" s="6">
        <v>3.5294117647058823E-2</v>
      </c>
      <c r="R373" s="6">
        <v>0.14117647058823529</v>
      </c>
      <c r="S373" s="6">
        <v>0.21176470588235294</v>
      </c>
      <c r="T373">
        <v>283</v>
      </c>
      <c r="U373">
        <v>57</v>
      </c>
      <c r="V373">
        <v>2</v>
      </c>
      <c r="W373" s="6">
        <v>3.5087719298245612E-2</v>
      </c>
      <c r="X373">
        <v>8</v>
      </c>
      <c r="Y373" s="6">
        <v>0.14035087719298245</v>
      </c>
      <c r="Z373">
        <v>10</v>
      </c>
      <c r="AA373" s="6">
        <v>0.17543859649122806</v>
      </c>
      <c r="AB373">
        <v>17</v>
      </c>
      <c r="AC373">
        <v>1</v>
      </c>
      <c r="AD373" s="6">
        <v>5.8823529411764705E-2</v>
      </c>
      <c r="AE373">
        <v>3</v>
      </c>
      <c r="AF373" s="6">
        <v>0.17647058823529413</v>
      </c>
      <c r="AG373">
        <v>4</v>
      </c>
      <c r="AH373" s="6">
        <v>0.23529411764705882</v>
      </c>
      <c r="AI373">
        <v>228</v>
      </c>
      <c r="AJ373">
        <v>249</v>
      </c>
      <c r="AK373">
        <v>0</v>
      </c>
      <c r="AL373">
        <v>0</v>
      </c>
      <c r="AM373">
        <v>0</v>
      </c>
      <c r="AN373" s="6" t="s">
        <v>531</v>
      </c>
      <c r="AO373">
        <v>288</v>
      </c>
      <c r="AP373">
        <v>111</v>
      </c>
      <c r="AQ373" s="6">
        <v>0.38541666666666669</v>
      </c>
      <c r="AR373">
        <v>78</v>
      </c>
      <c r="AS373">
        <v>75</v>
      </c>
      <c r="AT373" s="6">
        <v>0.96153846153846156</v>
      </c>
    </row>
    <row r="374" spans="1:46" x14ac:dyDescent="0.2">
      <c r="A374" t="s">
        <v>839</v>
      </c>
      <c r="B374" t="s">
        <v>1037</v>
      </c>
      <c r="C374" t="s">
        <v>851</v>
      </c>
      <c r="D374" s="13">
        <v>2017216</v>
      </c>
      <c r="E374" t="s">
        <v>53</v>
      </c>
      <c r="F374">
        <v>310</v>
      </c>
      <c r="G374">
        <v>206</v>
      </c>
      <c r="H374" s="6">
        <v>0.6645161290322581</v>
      </c>
      <c r="I374" s="41">
        <v>77</v>
      </c>
      <c r="J374">
        <v>41</v>
      </c>
      <c r="K374">
        <v>98</v>
      </c>
      <c r="L374">
        <v>44</v>
      </c>
      <c r="M374">
        <v>496</v>
      </c>
      <c r="N374">
        <v>18</v>
      </c>
      <c r="O374">
        <v>30</v>
      </c>
      <c r="P374">
        <v>51</v>
      </c>
      <c r="Q374" s="6">
        <v>3.6290322580645164E-2</v>
      </c>
      <c r="R374" s="6">
        <v>6.0483870967741937E-2</v>
      </c>
      <c r="S374" s="6">
        <v>0.1028225806451613</v>
      </c>
      <c r="T374">
        <v>1347</v>
      </c>
      <c r="U374">
        <v>104</v>
      </c>
      <c r="V374">
        <v>13</v>
      </c>
      <c r="W374" s="6">
        <v>0.125</v>
      </c>
      <c r="X374">
        <v>18</v>
      </c>
      <c r="Y374" s="6">
        <v>0.17307692307692307</v>
      </c>
      <c r="Z374">
        <v>31</v>
      </c>
      <c r="AA374" s="6">
        <v>0.29807692307692307</v>
      </c>
      <c r="AB374">
        <v>34</v>
      </c>
      <c r="AC374">
        <v>6</v>
      </c>
      <c r="AD374" s="6">
        <v>0.17647058823529413</v>
      </c>
      <c r="AE374">
        <v>15</v>
      </c>
      <c r="AF374" s="6">
        <v>0.44117647058823528</v>
      </c>
      <c r="AG374">
        <v>17</v>
      </c>
      <c r="AH374" s="6">
        <v>0.5</v>
      </c>
      <c r="AI374">
        <v>934</v>
      </c>
      <c r="AJ374">
        <v>1267</v>
      </c>
      <c r="AK374">
        <v>64</v>
      </c>
      <c r="AL374">
        <v>26</v>
      </c>
      <c r="AM374">
        <v>5</v>
      </c>
      <c r="AN374" s="6">
        <v>0.484375</v>
      </c>
      <c r="AO374">
        <v>1585</v>
      </c>
      <c r="AP374">
        <v>724</v>
      </c>
      <c r="AQ374" s="6">
        <v>0.45678233438485805</v>
      </c>
      <c r="AR374">
        <v>350</v>
      </c>
      <c r="AS374">
        <v>325</v>
      </c>
      <c r="AT374" s="6">
        <v>0.9285714285714286</v>
      </c>
    </row>
    <row r="375" spans="1:46" x14ac:dyDescent="0.2">
      <c r="A375" t="s">
        <v>839</v>
      </c>
      <c r="B375" t="s">
        <v>852</v>
      </c>
      <c r="C375" t="s">
        <v>853</v>
      </c>
      <c r="D375" s="13">
        <v>1204885</v>
      </c>
      <c r="E375" t="s">
        <v>53</v>
      </c>
      <c r="F375">
        <v>47</v>
      </c>
      <c r="G375">
        <v>47</v>
      </c>
      <c r="H375" s="6">
        <v>1</v>
      </c>
      <c r="I375" s="41">
        <v>66</v>
      </c>
      <c r="J375">
        <v>52</v>
      </c>
      <c r="K375">
        <v>107</v>
      </c>
      <c r="L375">
        <v>56</v>
      </c>
      <c r="M375">
        <v>325</v>
      </c>
      <c r="N375">
        <v>14</v>
      </c>
      <c r="O375">
        <v>27</v>
      </c>
      <c r="P375">
        <v>27</v>
      </c>
      <c r="Q375" s="6">
        <v>4.3076923076923075E-2</v>
      </c>
      <c r="R375" s="6">
        <v>8.3076923076923076E-2</v>
      </c>
      <c r="S375" s="6">
        <v>8.3076923076923076E-2</v>
      </c>
      <c r="T375">
        <v>432</v>
      </c>
      <c r="U375">
        <v>45</v>
      </c>
      <c r="V375">
        <v>1</v>
      </c>
      <c r="W375" s="6">
        <v>2.2222222222222223E-2</v>
      </c>
      <c r="X375">
        <v>3</v>
      </c>
      <c r="Y375" s="6">
        <v>6.6666666666666666E-2</v>
      </c>
      <c r="Z375">
        <v>4</v>
      </c>
      <c r="AA375" s="6">
        <v>8.8888888888888892E-2</v>
      </c>
      <c r="AB375">
        <v>18</v>
      </c>
      <c r="AC375">
        <v>2</v>
      </c>
      <c r="AD375" s="6">
        <v>0.1111111111111111</v>
      </c>
      <c r="AE375">
        <v>6</v>
      </c>
      <c r="AF375" s="6">
        <v>0.33333333333333331</v>
      </c>
      <c r="AG375">
        <v>7</v>
      </c>
      <c r="AH375" s="6">
        <v>0.3888888888888889</v>
      </c>
      <c r="AI375">
        <v>533</v>
      </c>
      <c r="AJ375">
        <v>556</v>
      </c>
      <c r="AK375">
        <v>16</v>
      </c>
      <c r="AL375">
        <v>3</v>
      </c>
      <c r="AM375">
        <v>4</v>
      </c>
      <c r="AN375" s="6">
        <v>0.4375</v>
      </c>
      <c r="AO375">
        <v>342</v>
      </c>
      <c r="AP375">
        <v>185</v>
      </c>
      <c r="AQ375" s="6">
        <v>0.54093567251461994</v>
      </c>
      <c r="AR375">
        <v>172</v>
      </c>
      <c r="AS375">
        <v>165</v>
      </c>
      <c r="AT375" s="6">
        <v>0.95930232558139539</v>
      </c>
    </row>
    <row r="376" spans="1:46" x14ac:dyDescent="0.2">
      <c r="A376" t="s">
        <v>839</v>
      </c>
      <c r="B376" t="s">
        <v>854</v>
      </c>
      <c r="C376" t="s">
        <v>855</v>
      </c>
      <c r="D376" s="13">
        <v>359813</v>
      </c>
      <c r="E376" t="s">
        <v>53</v>
      </c>
      <c r="F376">
        <v>173</v>
      </c>
      <c r="G376">
        <v>173</v>
      </c>
      <c r="H376" s="6">
        <v>1</v>
      </c>
      <c r="I376" s="41">
        <v>43</v>
      </c>
      <c r="J376">
        <v>25</v>
      </c>
      <c r="K376">
        <v>57</v>
      </c>
      <c r="L376">
        <v>30</v>
      </c>
      <c r="M376">
        <v>218</v>
      </c>
      <c r="N376">
        <v>10</v>
      </c>
      <c r="O376">
        <v>19</v>
      </c>
      <c r="P376">
        <v>32</v>
      </c>
      <c r="Q376" s="6">
        <v>4.5871559633027525E-2</v>
      </c>
      <c r="R376" s="6">
        <v>8.7155963302752298E-2</v>
      </c>
      <c r="S376" s="6">
        <v>0.14678899082568808</v>
      </c>
      <c r="T376">
        <v>743</v>
      </c>
      <c r="U376">
        <v>29</v>
      </c>
      <c r="V376">
        <v>0</v>
      </c>
      <c r="W376" s="6">
        <v>0</v>
      </c>
      <c r="X376">
        <v>0</v>
      </c>
      <c r="Y376" s="6">
        <v>0</v>
      </c>
      <c r="Z376">
        <v>0</v>
      </c>
      <c r="AA376" s="6">
        <v>0</v>
      </c>
      <c r="AB376">
        <v>33</v>
      </c>
      <c r="AC376">
        <v>9</v>
      </c>
      <c r="AD376" s="6">
        <v>0.27272727272727271</v>
      </c>
      <c r="AE376">
        <v>5</v>
      </c>
      <c r="AF376" s="6">
        <v>0.15151515151515152</v>
      </c>
      <c r="AG376">
        <v>12</v>
      </c>
      <c r="AH376" s="6">
        <v>0.36363636363636365</v>
      </c>
      <c r="AI376">
        <v>544</v>
      </c>
      <c r="AJ376">
        <v>579</v>
      </c>
      <c r="AK376">
        <v>0</v>
      </c>
      <c r="AL376">
        <v>0</v>
      </c>
      <c r="AM376">
        <v>0</v>
      </c>
      <c r="AN376" s="6" t="s">
        <v>531</v>
      </c>
      <c r="AO376">
        <v>694</v>
      </c>
      <c r="AP376">
        <v>279</v>
      </c>
      <c r="AQ376" s="6">
        <v>0.40201729106628242</v>
      </c>
      <c r="AR376">
        <v>49</v>
      </c>
      <c r="AS376">
        <v>48</v>
      </c>
      <c r="AT376" s="6">
        <v>0.97959183673469385</v>
      </c>
    </row>
    <row r="377" spans="1:46" x14ac:dyDescent="0.2">
      <c r="A377" t="s">
        <v>839</v>
      </c>
      <c r="B377" t="s">
        <v>856</v>
      </c>
      <c r="C377" t="s">
        <v>857</v>
      </c>
      <c r="D377" s="13">
        <v>361353</v>
      </c>
      <c r="E377" t="s">
        <v>53</v>
      </c>
      <c r="F377">
        <v>183</v>
      </c>
      <c r="G377">
        <v>135</v>
      </c>
      <c r="H377" s="6">
        <v>0.73770491803278693</v>
      </c>
      <c r="I377" s="41">
        <v>89</v>
      </c>
      <c r="J377">
        <v>45</v>
      </c>
      <c r="K377">
        <v>89</v>
      </c>
      <c r="L377">
        <v>45</v>
      </c>
      <c r="M377">
        <v>258</v>
      </c>
      <c r="N377">
        <v>8</v>
      </c>
      <c r="O377">
        <v>16</v>
      </c>
      <c r="P377">
        <v>28</v>
      </c>
      <c r="Q377" s="6">
        <v>3.1007751937984496E-2</v>
      </c>
      <c r="R377" s="6">
        <v>6.2015503875968991E-2</v>
      </c>
      <c r="S377" s="6">
        <v>0.10852713178294573</v>
      </c>
      <c r="T377">
        <v>544</v>
      </c>
      <c r="U377">
        <v>28</v>
      </c>
      <c r="V377">
        <v>0</v>
      </c>
      <c r="W377" s="6">
        <v>0</v>
      </c>
      <c r="X377">
        <v>7</v>
      </c>
      <c r="Y377" s="6">
        <v>0.25</v>
      </c>
      <c r="Z377">
        <v>7</v>
      </c>
      <c r="AA377" s="6">
        <v>0.25</v>
      </c>
      <c r="AB377">
        <v>7</v>
      </c>
      <c r="AC377">
        <v>0</v>
      </c>
      <c r="AD377" s="6">
        <v>0</v>
      </c>
      <c r="AE377">
        <v>1</v>
      </c>
      <c r="AF377" s="6">
        <v>0.14285714285714285</v>
      </c>
      <c r="AG377">
        <v>1</v>
      </c>
      <c r="AH377" s="6">
        <v>0.14285714285714285</v>
      </c>
      <c r="AI377">
        <v>363</v>
      </c>
      <c r="AJ377">
        <v>543</v>
      </c>
      <c r="AK377">
        <v>0</v>
      </c>
      <c r="AL377">
        <v>0</v>
      </c>
      <c r="AM377">
        <v>0</v>
      </c>
      <c r="AN377" s="6" t="s">
        <v>531</v>
      </c>
      <c r="AO377">
        <v>709</v>
      </c>
      <c r="AP377">
        <v>429</v>
      </c>
      <c r="AQ377" s="6">
        <v>0.60507757404795481</v>
      </c>
      <c r="AR377">
        <v>76</v>
      </c>
      <c r="AS377">
        <v>72</v>
      </c>
      <c r="AT377" s="6">
        <v>0.94736842105263153</v>
      </c>
    </row>
    <row r="378" spans="1:46" x14ac:dyDescent="0.2">
      <c r="A378" t="s">
        <v>839</v>
      </c>
      <c r="B378" t="s">
        <v>858</v>
      </c>
      <c r="C378" t="s">
        <v>859</v>
      </c>
      <c r="D378" s="13">
        <v>273731</v>
      </c>
      <c r="E378" t="s">
        <v>53</v>
      </c>
      <c r="F378">
        <v>126</v>
      </c>
      <c r="G378">
        <v>126</v>
      </c>
      <c r="H378" s="6">
        <v>1</v>
      </c>
      <c r="I378" s="41">
        <v>54</v>
      </c>
      <c r="J378">
        <v>44</v>
      </c>
      <c r="K378">
        <v>65</v>
      </c>
      <c r="L378">
        <v>49</v>
      </c>
      <c r="M378">
        <v>367</v>
      </c>
      <c r="N378">
        <v>32</v>
      </c>
      <c r="O378">
        <v>58</v>
      </c>
      <c r="P378">
        <v>85</v>
      </c>
      <c r="Q378" s="6">
        <v>8.7193460490463212E-2</v>
      </c>
      <c r="R378" s="6">
        <v>0.15803814713896458</v>
      </c>
      <c r="S378" s="6">
        <v>0.23160762942779292</v>
      </c>
      <c r="T378">
        <v>797</v>
      </c>
      <c r="U378">
        <v>10</v>
      </c>
      <c r="V378">
        <v>0</v>
      </c>
      <c r="W378" s="6">
        <v>0</v>
      </c>
      <c r="X378">
        <v>1</v>
      </c>
      <c r="Y378" s="6">
        <v>0.1</v>
      </c>
      <c r="Z378">
        <v>1</v>
      </c>
      <c r="AA378" s="6">
        <v>0.1</v>
      </c>
      <c r="AB378">
        <v>35</v>
      </c>
      <c r="AC378">
        <v>15</v>
      </c>
      <c r="AD378" s="6">
        <v>0.42857142857142855</v>
      </c>
      <c r="AE378">
        <v>6</v>
      </c>
      <c r="AF378" s="6">
        <v>0.17142857142857143</v>
      </c>
      <c r="AG378">
        <v>20</v>
      </c>
      <c r="AH378" s="6">
        <v>0.5714285714285714</v>
      </c>
      <c r="AI378">
        <v>561</v>
      </c>
      <c r="AJ378">
        <v>608</v>
      </c>
      <c r="AK378">
        <v>100</v>
      </c>
      <c r="AL378">
        <v>32</v>
      </c>
      <c r="AM378">
        <v>36</v>
      </c>
      <c r="AN378" s="6">
        <v>0.68</v>
      </c>
      <c r="AO378">
        <v>735</v>
      </c>
      <c r="AP378">
        <v>388</v>
      </c>
      <c r="AQ378" s="6">
        <v>0.527891156462585</v>
      </c>
      <c r="AR378">
        <v>49</v>
      </c>
      <c r="AS378">
        <v>48</v>
      </c>
      <c r="AT378" s="6">
        <v>0.97959183673469385</v>
      </c>
    </row>
    <row r="379" spans="1:46" x14ac:dyDescent="0.2">
      <c r="A379" t="s">
        <v>839</v>
      </c>
      <c r="B379" t="s">
        <v>1038</v>
      </c>
      <c r="C379" t="s">
        <v>861</v>
      </c>
      <c r="D379" s="13">
        <v>891945</v>
      </c>
      <c r="E379" t="s">
        <v>56</v>
      </c>
      <c r="F379">
        <v>524</v>
      </c>
      <c r="G379">
        <v>226</v>
      </c>
      <c r="H379" s="6">
        <v>0.43129770992366412</v>
      </c>
      <c r="I379" s="41">
        <v>37</v>
      </c>
      <c r="J379">
        <v>21</v>
      </c>
      <c r="K379">
        <v>37</v>
      </c>
      <c r="L379">
        <v>21</v>
      </c>
      <c r="M379">
        <v>1685</v>
      </c>
      <c r="N379">
        <v>92</v>
      </c>
      <c r="O379">
        <v>129</v>
      </c>
      <c r="P379">
        <v>312</v>
      </c>
      <c r="Q379" s="6">
        <v>5.4599406528189912E-2</v>
      </c>
      <c r="R379" s="6">
        <v>7.6557863501483678E-2</v>
      </c>
      <c r="S379" s="6">
        <v>0.18516320474777448</v>
      </c>
      <c r="T379">
        <v>1638</v>
      </c>
      <c r="U379">
        <v>26</v>
      </c>
      <c r="V379">
        <v>0</v>
      </c>
      <c r="W379" s="6">
        <v>0</v>
      </c>
      <c r="X379">
        <v>5</v>
      </c>
      <c r="Y379" s="6">
        <v>0.19230769230769232</v>
      </c>
      <c r="Z379">
        <v>5</v>
      </c>
      <c r="AA379" s="6">
        <v>0.19230769230769232</v>
      </c>
      <c r="AB379">
        <v>169</v>
      </c>
      <c r="AC379">
        <v>6</v>
      </c>
      <c r="AD379" s="6">
        <v>3.5502958579881658E-2</v>
      </c>
      <c r="AE379">
        <v>1</v>
      </c>
      <c r="AF379" s="6">
        <v>5.9171597633136093E-3</v>
      </c>
      <c r="AG379">
        <v>7</v>
      </c>
      <c r="AH379" s="6">
        <v>4.142011834319527E-2</v>
      </c>
      <c r="AI379">
        <v>1263</v>
      </c>
      <c r="AJ379">
        <v>2062</v>
      </c>
      <c r="AK379">
        <v>40</v>
      </c>
      <c r="AL379">
        <v>6</v>
      </c>
      <c r="AM379">
        <v>10</v>
      </c>
      <c r="AN379" s="6">
        <v>0.4</v>
      </c>
      <c r="AO379">
        <v>2272</v>
      </c>
      <c r="AP379">
        <v>1353</v>
      </c>
      <c r="AQ379" s="6">
        <v>0.59551056338028174</v>
      </c>
      <c r="AR379">
        <v>44</v>
      </c>
      <c r="AS379">
        <v>39</v>
      </c>
      <c r="AT379" s="6">
        <v>0.88636363636363635</v>
      </c>
    </row>
    <row r="380" spans="1:46" x14ac:dyDescent="0.2">
      <c r="A380" t="s">
        <v>839</v>
      </c>
      <c r="B380" t="s">
        <v>862</v>
      </c>
      <c r="C380" t="s">
        <v>863</v>
      </c>
      <c r="D380" s="13">
        <v>2539044</v>
      </c>
      <c r="E380" t="s">
        <v>53</v>
      </c>
      <c r="F380">
        <v>190</v>
      </c>
      <c r="G380">
        <v>190</v>
      </c>
      <c r="H380" s="6">
        <v>1</v>
      </c>
      <c r="I380" s="41">
        <v>109</v>
      </c>
      <c r="J380">
        <v>80</v>
      </c>
      <c r="K380">
        <v>122</v>
      </c>
      <c r="L380">
        <v>86</v>
      </c>
      <c r="M380">
        <v>250</v>
      </c>
      <c r="N380">
        <v>24</v>
      </c>
      <c r="O380">
        <v>29</v>
      </c>
      <c r="P380">
        <v>50</v>
      </c>
      <c r="Q380" s="6">
        <v>9.6000000000000002E-2</v>
      </c>
      <c r="R380" s="6">
        <v>0.11600000000000001</v>
      </c>
      <c r="S380" s="6">
        <v>0.2</v>
      </c>
      <c r="T380">
        <v>533</v>
      </c>
      <c r="U380">
        <v>50</v>
      </c>
      <c r="V380">
        <v>2</v>
      </c>
      <c r="W380" s="6">
        <v>0.04</v>
      </c>
      <c r="X380">
        <v>3</v>
      </c>
      <c r="Y380" s="6">
        <v>0.06</v>
      </c>
      <c r="Z380">
        <v>5</v>
      </c>
      <c r="AA380" s="6">
        <v>0.1</v>
      </c>
      <c r="AB380">
        <v>11</v>
      </c>
      <c r="AC380">
        <v>2</v>
      </c>
      <c r="AD380" s="6">
        <v>0.18181818181818182</v>
      </c>
      <c r="AE380">
        <v>3</v>
      </c>
      <c r="AF380" s="6">
        <v>0.27272727272727271</v>
      </c>
      <c r="AG380">
        <v>4</v>
      </c>
      <c r="AH380" s="6">
        <v>0.36363636363636365</v>
      </c>
      <c r="AI380">
        <v>130</v>
      </c>
      <c r="AJ380">
        <v>177</v>
      </c>
      <c r="AK380">
        <v>166</v>
      </c>
      <c r="AL380">
        <v>8</v>
      </c>
      <c r="AM380">
        <v>13</v>
      </c>
      <c r="AN380" s="6">
        <v>0.12650602409638553</v>
      </c>
      <c r="AO380">
        <v>431</v>
      </c>
      <c r="AP380">
        <v>234</v>
      </c>
      <c r="AQ380" s="6">
        <v>0.54292343387470998</v>
      </c>
      <c r="AR380">
        <v>238</v>
      </c>
      <c r="AS380">
        <v>227</v>
      </c>
      <c r="AT380" s="6">
        <v>0.95378151260504207</v>
      </c>
    </row>
    <row r="381" spans="1:46" x14ac:dyDescent="0.2">
      <c r="A381" t="s">
        <v>839</v>
      </c>
      <c r="B381" t="s">
        <v>864</v>
      </c>
      <c r="C381" t="s">
        <v>865</v>
      </c>
      <c r="D381" s="13">
        <v>8421041</v>
      </c>
      <c r="E381" t="s">
        <v>53</v>
      </c>
      <c r="F381">
        <v>694</v>
      </c>
      <c r="G381">
        <v>690</v>
      </c>
      <c r="H381" s="6">
        <v>0.99423631123919309</v>
      </c>
      <c r="I381" s="41">
        <v>61</v>
      </c>
      <c r="J381">
        <v>44</v>
      </c>
      <c r="K381">
        <v>106</v>
      </c>
      <c r="L381">
        <v>50</v>
      </c>
      <c r="M381">
        <v>1630</v>
      </c>
      <c r="N381">
        <v>214</v>
      </c>
      <c r="O381">
        <v>324</v>
      </c>
      <c r="P381">
        <v>440</v>
      </c>
      <c r="Q381" s="6">
        <v>0.1312883435582822</v>
      </c>
      <c r="R381" s="6">
        <v>0.19877300613496932</v>
      </c>
      <c r="S381" s="6">
        <v>0.26993865030674846</v>
      </c>
      <c r="T381">
        <v>3118</v>
      </c>
      <c r="U381">
        <v>272</v>
      </c>
      <c r="V381">
        <v>15</v>
      </c>
      <c r="W381" s="6">
        <v>5.514705882352941E-2</v>
      </c>
      <c r="X381">
        <v>87</v>
      </c>
      <c r="Y381" s="6">
        <v>0.31985294117647056</v>
      </c>
      <c r="Z381">
        <v>89</v>
      </c>
      <c r="AA381" s="6">
        <v>0.32720588235294118</v>
      </c>
      <c r="AB381">
        <v>97</v>
      </c>
      <c r="AC381">
        <v>17</v>
      </c>
      <c r="AD381" s="6">
        <v>0.17525773195876287</v>
      </c>
      <c r="AE381">
        <v>23</v>
      </c>
      <c r="AF381" s="6">
        <v>0.23711340206185566</v>
      </c>
      <c r="AG381">
        <v>37</v>
      </c>
      <c r="AH381" s="6">
        <v>0.38144329896907214</v>
      </c>
      <c r="AI381">
        <v>1838</v>
      </c>
      <c r="AJ381">
        <v>2025</v>
      </c>
      <c r="AK381">
        <v>439</v>
      </c>
      <c r="AL381">
        <v>79</v>
      </c>
      <c r="AM381">
        <v>93</v>
      </c>
      <c r="AN381" s="6">
        <v>0.39179954441913439</v>
      </c>
      <c r="AO381">
        <v>2734</v>
      </c>
      <c r="AP381">
        <v>1242</v>
      </c>
      <c r="AQ381" s="6">
        <v>0.45427944403803949</v>
      </c>
      <c r="AR381">
        <v>942</v>
      </c>
      <c r="AS381">
        <v>906</v>
      </c>
      <c r="AT381" s="6">
        <v>0.96178343949044587</v>
      </c>
    </row>
    <row r="382" spans="1:46" x14ac:dyDescent="0.2">
      <c r="A382" t="s">
        <v>839</v>
      </c>
      <c r="B382" t="s">
        <v>866</v>
      </c>
      <c r="C382" t="s">
        <v>867</v>
      </c>
      <c r="D382" s="13">
        <v>167480</v>
      </c>
      <c r="E382" t="s">
        <v>53</v>
      </c>
      <c r="F382">
        <v>122</v>
      </c>
      <c r="G382">
        <v>105</v>
      </c>
      <c r="H382" s="6">
        <v>0.86065573770491799</v>
      </c>
      <c r="I382" s="41">
        <v>58</v>
      </c>
      <c r="J382">
        <v>37</v>
      </c>
      <c r="K382">
        <v>91</v>
      </c>
      <c r="L382">
        <v>48</v>
      </c>
      <c r="M382">
        <v>98</v>
      </c>
      <c r="N382">
        <v>3</v>
      </c>
      <c r="O382">
        <v>34</v>
      </c>
      <c r="P382">
        <v>40</v>
      </c>
      <c r="Q382" s="6">
        <v>3.0612244897959183E-2</v>
      </c>
      <c r="R382" s="6">
        <v>0.34693877551020408</v>
      </c>
      <c r="S382" s="6">
        <v>0.40816326530612246</v>
      </c>
      <c r="T382">
        <v>416</v>
      </c>
      <c r="U382">
        <v>50</v>
      </c>
      <c r="V382">
        <v>9</v>
      </c>
      <c r="W382" s="6">
        <v>0.18</v>
      </c>
      <c r="X382">
        <v>5</v>
      </c>
      <c r="Y382" s="6">
        <v>0.1</v>
      </c>
      <c r="Z382">
        <v>13</v>
      </c>
      <c r="AA382" s="6">
        <v>0.26</v>
      </c>
      <c r="AB382">
        <v>148</v>
      </c>
      <c r="AC382">
        <v>30</v>
      </c>
      <c r="AD382" s="6">
        <v>0.20270270270270271</v>
      </c>
      <c r="AE382">
        <v>3</v>
      </c>
      <c r="AF382" s="6">
        <v>2.0270270270270271E-2</v>
      </c>
      <c r="AG382">
        <v>31</v>
      </c>
      <c r="AH382" s="6">
        <v>0.20945945945945946</v>
      </c>
      <c r="AI382">
        <v>276</v>
      </c>
      <c r="AJ382">
        <v>416</v>
      </c>
      <c r="AK382">
        <v>14</v>
      </c>
      <c r="AL382">
        <v>1</v>
      </c>
      <c r="AM382">
        <v>3</v>
      </c>
      <c r="AN382" s="6">
        <v>0.2857142857142857</v>
      </c>
      <c r="AO382">
        <v>556</v>
      </c>
      <c r="AP382">
        <v>275</v>
      </c>
      <c r="AQ382" s="6">
        <v>0.49460431654676257</v>
      </c>
      <c r="AR382">
        <v>28</v>
      </c>
      <c r="AS382">
        <v>25</v>
      </c>
      <c r="AT382" s="6">
        <v>0.8928571428571429</v>
      </c>
    </row>
    <row r="383" spans="1:46" x14ac:dyDescent="0.2">
      <c r="A383" t="s">
        <v>839</v>
      </c>
      <c r="B383" t="s">
        <v>1039</v>
      </c>
      <c r="C383" t="s">
        <v>869</v>
      </c>
      <c r="D383" s="13">
        <v>808196</v>
      </c>
      <c r="E383" t="s">
        <v>53</v>
      </c>
      <c r="F383">
        <v>259</v>
      </c>
      <c r="G383">
        <v>259</v>
      </c>
      <c r="H383" s="6">
        <v>1</v>
      </c>
      <c r="I383" s="41">
        <v>91</v>
      </c>
      <c r="J383">
        <v>57</v>
      </c>
      <c r="K383">
        <v>116</v>
      </c>
      <c r="L383">
        <v>70</v>
      </c>
      <c r="M383">
        <v>255</v>
      </c>
      <c r="N383">
        <v>37</v>
      </c>
      <c r="O383">
        <v>67</v>
      </c>
      <c r="P383">
        <v>75</v>
      </c>
      <c r="Q383" s="6">
        <v>0.14509803921568629</v>
      </c>
      <c r="R383" s="6">
        <v>0.2627450980392157</v>
      </c>
      <c r="S383" s="6">
        <v>0.29411764705882354</v>
      </c>
      <c r="T383">
        <v>773</v>
      </c>
      <c r="U383">
        <v>22</v>
      </c>
      <c r="V383">
        <v>0</v>
      </c>
      <c r="W383" s="6">
        <v>0</v>
      </c>
      <c r="X383">
        <v>3</v>
      </c>
      <c r="Y383" s="6">
        <v>0.13636363636363635</v>
      </c>
      <c r="Z383">
        <v>3</v>
      </c>
      <c r="AA383" s="6">
        <v>0.13636363636363635</v>
      </c>
      <c r="AB383">
        <v>12</v>
      </c>
      <c r="AC383">
        <v>1</v>
      </c>
      <c r="AD383" s="6">
        <v>8.3333333333333329E-2</v>
      </c>
      <c r="AE383">
        <v>0</v>
      </c>
      <c r="AF383" s="6">
        <v>0</v>
      </c>
      <c r="AG383">
        <v>1</v>
      </c>
      <c r="AH383" s="6">
        <v>8.3333333333333329E-2</v>
      </c>
      <c r="AI383">
        <v>489</v>
      </c>
      <c r="AJ383">
        <v>509</v>
      </c>
      <c r="AK383">
        <v>8</v>
      </c>
      <c r="AL383">
        <v>2</v>
      </c>
      <c r="AM383">
        <v>0</v>
      </c>
      <c r="AN383" s="6">
        <v>0.25</v>
      </c>
      <c r="AO383">
        <v>571</v>
      </c>
      <c r="AP383">
        <v>200</v>
      </c>
      <c r="AQ383" s="6">
        <v>0.35026269702276708</v>
      </c>
      <c r="AR383">
        <v>56</v>
      </c>
      <c r="AS383">
        <v>54</v>
      </c>
      <c r="AT383" s="6">
        <v>0.9642857142857143</v>
      </c>
    </row>
    <row r="384" spans="1:46" x14ac:dyDescent="0.2">
      <c r="A384" t="s">
        <v>839</v>
      </c>
      <c r="B384" t="s">
        <v>870</v>
      </c>
      <c r="C384" t="s">
        <v>871</v>
      </c>
      <c r="D384" s="13">
        <v>564657</v>
      </c>
      <c r="E384" t="s">
        <v>53</v>
      </c>
      <c r="F384">
        <v>289</v>
      </c>
      <c r="G384">
        <v>289</v>
      </c>
      <c r="H384" s="6">
        <v>1</v>
      </c>
      <c r="I384" s="41">
        <v>44</v>
      </c>
      <c r="J384">
        <v>35</v>
      </c>
      <c r="K384">
        <v>104</v>
      </c>
      <c r="L384">
        <v>44</v>
      </c>
      <c r="M384">
        <v>680</v>
      </c>
      <c r="N384">
        <v>47</v>
      </c>
      <c r="O384">
        <v>85</v>
      </c>
      <c r="P384">
        <v>113</v>
      </c>
      <c r="Q384" s="6">
        <v>6.9117647058823534E-2</v>
      </c>
      <c r="R384" s="6">
        <v>0.125</v>
      </c>
      <c r="S384" s="6">
        <v>0.16617647058823529</v>
      </c>
      <c r="T384">
        <v>1359</v>
      </c>
      <c r="U384">
        <v>16</v>
      </c>
      <c r="V384">
        <v>0</v>
      </c>
      <c r="W384" s="6">
        <v>0</v>
      </c>
      <c r="X384">
        <v>1</v>
      </c>
      <c r="Y384" s="6">
        <v>6.25E-2</v>
      </c>
      <c r="Z384">
        <v>1</v>
      </c>
      <c r="AA384" s="6">
        <v>6.25E-2</v>
      </c>
      <c r="AB384">
        <v>59</v>
      </c>
      <c r="AC384">
        <v>13</v>
      </c>
      <c r="AD384" s="6">
        <v>0.22033898305084745</v>
      </c>
      <c r="AE384">
        <v>5</v>
      </c>
      <c r="AF384" s="6">
        <v>8.4745762711864403E-2</v>
      </c>
      <c r="AG384">
        <v>17</v>
      </c>
      <c r="AH384" s="6">
        <v>0.28813559322033899</v>
      </c>
      <c r="AI384">
        <v>941</v>
      </c>
      <c r="AJ384">
        <v>1072</v>
      </c>
      <c r="AK384">
        <v>4</v>
      </c>
      <c r="AL384">
        <v>0</v>
      </c>
      <c r="AM384">
        <v>2</v>
      </c>
      <c r="AN384" s="6">
        <v>0.5</v>
      </c>
      <c r="AO384">
        <v>1222</v>
      </c>
      <c r="AP384">
        <v>589</v>
      </c>
      <c r="AQ384" s="6">
        <v>0.48199672667757776</v>
      </c>
      <c r="AR384">
        <v>47</v>
      </c>
      <c r="AS384">
        <v>44</v>
      </c>
      <c r="AT384" s="6">
        <v>0.93617021276595747</v>
      </c>
    </row>
    <row r="385" spans="1:46" x14ac:dyDescent="0.2">
      <c r="A385" t="s">
        <v>872</v>
      </c>
      <c r="B385" t="s">
        <v>873</v>
      </c>
      <c r="C385" t="s">
        <v>874</v>
      </c>
      <c r="D385" s="13">
        <v>107651</v>
      </c>
      <c r="E385" t="s">
        <v>56</v>
      </c>
      <c r="F385">
        <v>95</v>
      </c>
      <c r="G385">
        <v>82</v>
      </c>
      <c r="H385" s="6">
        <v>0.86315789473684212</v>
      </c>
      <c r="I385" s="41">
        <v>169</v>
      </c>
      <c r="J385">
        <v>70</v>
      </c>
      <c r="K385">
        <v>228</v>
      </c>
      <c r="L385">
        <v>91</v>
      </c>
      <c r="M385">
        <v>51</v>
      </c>
      <c r="N385">
        <v>3</v>
      </c>
      <c r="O385">
        <v>3</v>
      </c>
      <c r="P385">
        <v>4</v>
      </c>
      <c r="Q385" s="6">
        <v>5.8823529411764705E-2</v>
      </c>
      <c r="R385" s="6">
        <v>5.8823529411764705E-2</v>
      </c>
      <c r="S385" s="6">
        <v>7.8431372549019607E-2</v>
      </c>
      <c r="T385">
        <v>187</v>
      </c>
      <c r="U385">
        <v>27</v>
      </c>
      <c r="V385">
        <v>0</v>
      </c>
      <c r="W385" s="6">
        <v>0</v>
      </c>
      <c r="X385">
        <v>0</v>
      </c>
      <c r="Y385" s="6">
        <v>0</v>
      </c>
      <c r="Z385">
        <v>0</v>
      </c>
      <c r="AA385" s="6">
        <v>0</v>
      </c>
      <c r="AB385">
        <v>28</v>
      </c>
      <c r="AC385">
        <v>0</v>
      </c>
      <c r="AD385" s="6">
        <v>0</v>
      </c>
      <c r="AE385">
        <v>3</v>
      </c>
      <c r="AF385" s="6">
        <v>0.10714285714285714</v>
      </c>
      <c r="AG385">
        <v>3</v>
      </c>
      <c r="AH385" s="6">
        <v>0.10714285714285714</v>
      </c>
      <c r="AI385">
        <v>113</v>
      </c>
      <c r="AJ385">
        <v>145</v>
      </c>
      <c r="AK385">
        <v>0</v>
      </c>
      <c r="AL385">
        <v>0</v>
      </c>
      <c r="AM385">
        <v>0</v>
      </c>
      <c r="AN385" s="6" t="s">
        <v>531</v>
      </c>
      <c r="AO385">
        <v>137</v>
      </c>
      <c r="AP385">
        <v>69</v>
      </c>
      <c r="AQ385" s="6">
        <v>0.5036496350364964</v>
      </c>
      <c r="AR385">
        <v>102</v>
      </c>
      <c r="AS385">
        <v>92</v>
      </c>
      <c r="AT385" s="6">
        <v>0.90196078431372551</v>
      </c>
    </row>
    <row r="386" spans="1:46" x14ac:dyDescent="0.2">
      <c r="A386" t="s">
        <v>875</v>
      </c>
      <c r="B386" t="s">
        <v>876</v>
      </c>
      <c r="C386" t="s">
        <v>877</v>
      </c>
      <c r="D386" s="13">
        <v>3335037</v>
      </c>
      <c r="E386" t="s">
        <v>56</v>
      </c>
      <c r="F386">
        <v>424</v>
      </c>
      <c r="G386">
        <v>303</v>
      </c>
      <c r="H386" s="6">
        <v>0.714622641509434</v>
      </c>
      <c r="I386" s="41">
        <v>69</v>
      </c>
      <c r="J386">
        <v>44</v>
      </c>
      <c r="K386">
        <v>102</v>
      </c>
      <c r="L386">
        <v>56</v>
      </c>
      <c r="M386">
        <v>792</v>
      </c>
      <c r="N386">
        <v>54</v>
      </c>
      <c r="O386">
        <v>78</v>
      </c>
      <c r="P386">
        <v>121</v>
      </c>
      <c r="Q386" s="6">
        <v>6.8181818181818177E-2</v>
      </c>
      <c r="R386" s="6">
        <v>9.8484848484848481E-2</v>
      </c>
      <c r="S386" s="6">
        <v>0.15277777777777779</v>
      </c>
      <c r="T386">
        <v>1810</v>
      </c>
      <c r="U386">
        <v>165</v>
      </c>
      <c r="V386">
        <v>12</v>
      </c>
      <c r="W386" s="6">
        <v>7.2727272727272724E-2</v>
      </c>
      <c r="X386">
        <v>39</v>
      </c>
      <c r="Y386" s="6">
        <v>0.23636363636363636</v>
      </c>
      <c r="Z386">
        <v>47</v>
      </c>
      <c r="AA386" s="6">
        <v>0.28484848484848485</v>
      </c>
      <c r="AB386">
        <v>84</v>
      </c>
      <c r="AC386">
        <v>10</v>
      </c>
      <c r="AD386" s="6">
        <v>0.11904761904761904</v>
      </c>
      <c r="AE386">
        <v>19</v>
      </c>
      <c r="AF386" s="6">
        <v>0.22619047619047619</v>
      </c>
      <c r="AG386">
        <v>27</v>
      </c>
      <c r="AH386" s="6">
        <v>0.32142857142857145</v>
      </c>
      <c r="AI386">
        <v>1325</v>
      </c>
      <c r="AJ386">
        <v>2632</v>
      </c>
      <c r="AK386">
        <v>333</v>
      </c>
      <c r="AL386">
        <v>82</v>
      </c>
      <c r="AM386">
        <v>151</v>
      </c>
      <c r="AN386" s="6">
        <v>0.6996996996996997</v>
      </c>
      <c r="AO386">
        <v>2502</v>
      </c>
      <c r="AP386">
        <v>1524</v>
      </c>
      <c r="AQ386" s="6">
        <v>0.60911270983213428</v>
      </c>
      <c r="AR386">
        <v>286</v>
      </c>
      <c r="AS386">
        <v>276</v>
      </c>
      <c r="AT386" s="6">
        <v>0.965034965034965</v>
      </c>
    </row>
    <row r="387" spans="1:46" x14ac:dyDescent="0.2">
      <c r="A387" t="s">
        <v>875</v>
      </c>
      <c r="B387" t="s">
        <v>878</v>
      </c>
      <c r="C387" t="s">
        <v>879</v>
      </c>
      <c r="D387" s="13">
        <v>1143175</v>
      </c>
      <c r="E387" t="s">
        <v>53</v>
      </c>
      <c r="F387">
        <v>210</v>
      </c>
      <c r="G387">
        <v>23</v>
      </c>
      <c r="H387" s="6">
        <v>0.10952380952380952</v>
      </c>
      <c r="I387" s="41">
        <v>63</v>
      </c>
      <c r="J387">
        <v>59</v>
      </c>
      <c r="K387">
        <v>92</v>
      </c>
      <c r="L387">
        <v>66</v>
      </c>
      <c r="M387">
        <v>74</v>
      </c>
      <c r="N387">
        <v>4</v>
      </c>
      <c r="O387">
        <v>7</v>
      </c>
      <c r="P387">
        <v>15</v>
      </c>
      <c r="Q387" s="6">
        <v>5.4054054054054057E-2</v>
      </c>
      <c r="R387" s="6">
        <v>9.45945945945946E-2</v>
      </c>
      <c r="S387" s="6">
        <v>0.20270270270270271</v>
      </c>
      <c r="T387">
        <v>66</v>
      </c>
      <c r="U387">
        <v>30</v>
      </c>
      <c r="V387">
        <v>0</v>
      </c>
      <c r="W387" s="6">
        <v>0</v>
      </c>
      <c r="X387">
        <v>11</v>
      </c>
      <c r="Y387" s="6">
        <v>0.36666666666666664</v>
      </c>
      <c r="Z387">
        <v>11</v>
      </c>
      <c r="AA387" s="6">
        <v>0.36666666666666664</v>
      </c>
      <c r="AB387">
        <v>39</v>
      </c>
      <c r="AC387">
        <v>5</v>
      </c>
      <c r="AD387" s="6">
        <v>0.12820512820512819</v>
      </c>
      <c r="AE387">
        <v>5</v>
      </c>
      <c r="AF387" s="6">
        <v>0.12820512820512819</v>
      </c>
      <c r="AG387">
        <v>10</v>
      </c>
      <c r="AH387" s="6">
        <v>0.25641025641025639</v>
      </c>
      <c r="AI387">
        <v>53</v>
      </c>
      <c r="AJ387">
        <v>192</v>
      </c>
      <c r="AK387">
        <v>103</v>
      </c>
      <c r="AL387">
        <v>0</v>
      </c>
      <c r="AM387">
        <v>9</v>
      </c>
      <c r="AN387" s="6">
        <v>8.7378640776699032E-2</v>
      </c>
      <c r="AO387">
        <v>147</v>
      </c>
      <c r="AP387">
        <v>109</v>
      </c>
      <c r="AQ387" s="6">
        <v>0.74149659863945583</v>
      </c>
      <c r="AR387">
        <v>92</v>
      </c>
      <c r="AS387">
        <v>80</v>
      </c>
      <c r="AT387" s="6">
        <v>0.86956521739130432</v>
      </c>
    </row>
    <row r="388" spans="1:46" x14ac:dyDescent="0.2">
      <c r="A388" t="s">
        <v>880</v>
      </c>
      <c r="B388" t="s">
        <v>881</v>
      </c>
      <c r="C388" t="s">
        <v>882</v>
      </c>
      <c r="D388" s="13">
        <v>34457083</v>
      </c>
      <c r="E388" t="s">
        <v>90</v>
      </c>
      <c r="F388">
        <v>5869</v>
      </c>
      <c r="G388">
        <v>4657</v>
      </c>
      <c r="H388" s="6">
        <v>0.79349122508093373</v>
      </c>
      <c r="I388" s="41">
        <v>79</v>
      </c>
      <c r="J388">
        <v>28</v>
      </c>
      <c r="K388">
        <v>144</v>
      </c>
      <c r="L388">
        <v>48</v>
      </c>
      <c r="M388">
        <v>4281</v>
      </c>
      <c r="N388">
        <v>223</v>
      </c>
      <c r="O388">
        <v>327</v>
      </c>
      <c r="P388">
        <v>516</v>
      </c>
      <c r="Q388" s="6">
        <v>5.2090633029665968E-2</v>
      </c>
      <c r="R388" s="6">
        <v>7.6384022424667131E-2</v>
      </c>
      <c r="S388" s="6">
        <v>0.12053258584442887</v>
      </c>
      <c r="T388">
        <v>16648</v>
      </c>
      <c r="U388">
        <v>1507</v>
      </c>
      <c r="V388">
        <v>36</v>
      </c>
      <c r="W388" s="6">
        <v>2.3888520238885203E-2</v>
      </c>
      <c r="X388">
        <v>231</v>
      </c>
      <c r="Y388" s="6">
        <v>0.15328467153284672</v>
      </c>
      <c r="Z388">
        <v>258</v>
      </c>
      <c r="AA388" s="6">
        <v>0.1712010617120106</v>
      </c>
      <c r="AB388">
        <v>1128</v>
      </c>
      <c r="AC388">
        <v>169</v>
      </c>
      <c r="AD388" s="6">
        <v>0.149822695035461</v>
      </c>
      <c r="AE388">
        <v>230</v>
      </c>
      <c r="AF388" s="6">
        <v>0.20390070921985815</v>
      </c>
      <c r="AG388">
        <v>375</v>
      </c>
      <c r="AH388" s="6">
        <v>0.33244680851063829</v>
      </c>
      <c r="AI388">
        <v>9119</v>
      </c>
      <c r="AJ388">
        <v>11393</v>
      </c>
      <c r="AK388">
        <v>1099</v>
      </c>
      <c r="AL388">
        <v>178</v>
      </c>
      <c r="AM388">
        <v>119</v>
      </c>
      <c r="AN388" s="6">
        <v>0.27024567788899001</v>
      </c>
      <c r="AO388">
        <v>13534</v>
      </c>
      <c r="AP388">
        <v>4093</v>
      </c>
      <c r="AQ388" s="6">
        <v>0.30242352593468302</v>
      </c>
      <c r="AR388">
        <v>6502</v>
      </c>
      <c r="AS388">
        <v>6120</v>
      </c>
      <c r="AT388" s="6">
        <v>0.9412488465087665</v>
      </c>
    </row>
    <row r="389" spans="1:46" x14ac:dyDescent="0.2">
      <c r="A389" t="s">
        <v>880</v>
      </c>
      <c r="B389" t="s">
        <v>883</v>
      </c>
      <c r="C389" t="s">
        <v>884</v>
      </c>
      <c r="D389" s="13">
        <v>6373115</v>
      </c>
      <c r="E389" t="s">
        <v>56</v>
      </c>
      <c r="F389">
        <v>4124</v>
      </c>
      <c r="G389">
        <v>3178</v>
      </c>
      <c r="H389" s="6">
        <v>0.77061105722599421</v>
      </c>
      <c r="I389" s="41">
        <v>45</v>
      </c>
      <c r="J389">
        <v>23</v>
      </c>
      <c r="K389">
        <v>98</v>
      </c>
      <c r="L389">
        <v>32</v>
      </c>
      <c r="M389">
        <v>7303</v>
      </c>
      <c r="N389">
        <v>484</v>
      </c>
      <c r="O389">
        <v>729</v>
      </c>
      <c r="P389">
        <v>1011</v>
      </c>
      <c r="Q389" s="6">
        <v>6.6274133917568118E-2</v>
      </c>
      <c r="R389" s="6">
        <v>9.9821990962618096E-2</v>
      </c>
      <c r="S389" s="6">
        <v>0.13843625907161441</v>
      </c>
      <c r="T389">
        <v>11894</v>
      </c>
      <c r="U389">
        <v>494</v>
      </c>
      <c r="V389">
        <v>10</v>
      </c>
      <c r="W389" s="6">
        <v>2.0242914979757085E-2</v>
      </c>
      <c r="X389">
        <v>75</v>
      </c>
      <c r="Y389" s="6">
        <v>0.15182186234817813</v>
      </c>
      <c r="Z389">
        <v>82</v>
      </c>
      <c r="AA389" s="6">
        <v>0.16599190283400811</v>
      </c>
      <c r="AB389">
        <v>523</v>
      </c>
      <c r="AC389">
        <v>127</v>
      </c>
      <c r="AD389" s="6">
        <v>0.24282982791586999</v>
      </c>
      <c r="AE389">
        <v>117</v>
      </c>
      <c r="AF389" s="6">
        <v>0.22370936902485661</v>
      </c>
      <c r="AG389">
        <v>219</v>
      </c>
      <c r="AH389" s="6">
        <v>0.41873804971319312</v>
      </c>
      <c r="AI389">
        <v>8540</v>
      </c>
      <c r="AJ389">
        <v>13727</v>
      </c>
      <c r="AK389">
        <v>1243</v>
      </c>
      <c r="AL389">
        <v>63</v>
      </c>
      <c r="AM389">
        <v>71</v>
      </c>
      <c r="AN389" s="6">
        <v>0.10780370072405471</v>
      </c>
      <c r="AO389">
        <v>14515</v>
      </c>
      <c r="AP389">
        <v>7101</v>
      </c>
      <c r="AQ389" s="6">
        <v>0.48921805029280058</v>
      </c>
      <c r="AR389">
        <v>2142</v>
      </c>
      <c r="AS389">
        <v>1908</v>
      </c>
      <c r="AT389" s="6">
        <v>0.89075630252100846</v>
      </c>
    </row>
    <row r="390" spans="1:46" x14ac:dyDescent="0.2">
      <c r="A390" t="s">
        <v>880</v>
      </c>
      <c r="B390" t="s">
        <v>885</v>
      </c>
      <c r="C390" t="s">
        <v>886</v>
      </c>
      <c r="D390" s="13">
        <v>3776210</v>
      </c>
      <c r="E390" t="s">
        <v>53</v>
      </c>
      <c r="F390">
        <v>1048</v>
      </c>
      <c r="G390">
        <v>509</v>
      </c>
      <c r="H390" s="6">
        <v>0.48568702290076338</v>
      </c>
      <c r="I390" s="41">
        <v>69</v>
      </c>
      <c r="J390">
        <v>36</v>
      </c>
      <c r="K390">
        <v>110</v>
      </c>
      <c r="L390">
        <v>55</v>
      </c>
      <c r="M390">
        <v>2733</v>
      </c>
      <c r="N390">
        <v>179</v>
      </c>
      <c r="O390">
        <v>317</v>
      </c>
      <c r="P390">
        <v>466</v>
      </c>
      <c r="Q390" s="6">
        <v>6.5495792169776801E-2</v>
      </c>
      <c r="R390" s="6">
        <v>0.11598975484815222</v>
      </c>
      <c r="S390" s="6">
        <v>0.17050859860958653</v>
      </c>
      <c r="T390">
        <v>2267</v>
      </c>
      <c r="U390">
        <v>126</v>
      </c>
      <c r="V390">
        <v>1</v>
      </c>
      <c r="W390" s="6">
        <v>7.9365079365079361E-3</v>
      </c>
      <c r="X390">
        <v>31</v>
      </c>
      <c r="Y390" s="6">
        <v>0.24603174603174602</v>
      </c>
      <c r="Z390">
        <v>31</v>
      </c>
      <c r="AA390" s="6">
        <v>0.24603174603174602</v>
      </c>
      <c r="AB390">
        <v>1153</v>
      </c>
      <c r="AC390">
        <v>137</v>
      </c>
      <c r="AD390" s="6">
        <v>0.11882046834345186</v>
      </c>
      <c r="AE390">
        <v>162</v>
      </c>
      <c r="AF390" s="6">
        <v>0.14050303555941024</v>
      </c>
      <c r="AG390">
        <v>278</v>
      </c>
      <c r="AH390" s="6">
        <v>0.24111014744145706</v>
      </c>
      <c r="AI390">
        <v>2036</v>
      </c>
      <c r="AJ390">
        <v>3828</v>
      </c>
      <c r="AK390">
        <v>397</v>
      </c>
      <c r="AL390">
        <v>137</v>
      </c>
      <c r="AM390">
        <v>124</v>
      </c>
      <c r="AN390" s="6">
        <v>0.65743073047858946</v>
      </c>
      <c r="AO390">
        <v>3281</v>
      </c>
      <c r="AP390">
        <v>1926</v>
      </c>
      <c r="AQ390" s="6">
        <v>0.58701615361170378</v>
      </c>
      <c r="AR390">
        <v>641</v>
      </c>
      <c r="AS390">
        <v>544</v>
      </c>
      <c r="AT390" s="6">
        <v>0.84867394695787834</v>
      </c>
    </row>
    <row r="391" spans="1:46" x14ac:dyDescent="0.2">
      <c r="A391" t="s">
        <v>880</v>
      </c>
      <c r="B391" t="s">
        <v>1040</v>
      </c>
      <c r="C391" t="s">
        <v>888</v>
      </c>
      <c r="D391" s="13">
        <v>3303548</v>
      </c>
      <c r="E391" t="s">
        <v>53</v>
      </c>
      <c r="F391">
        <v>922</v>
      </c>
      <c r="G391">
        <v>834</v>
      </c>
      <c r="H391" s="6">
        <v>0.90455531453362259</v>
      </c>
      <c r="I391" s="41">
        <v>72</v>
      </c>
      <c r="J391">
        <v>38</v>
      </c>
      <c r="K391">
        <v>107</v>
      </c>
      <c r="L391">
        <v>46</v>
      </c>
      <c r="M391">
        <v>2756</v>
      </c>
      <c r="N391">
        <v>208</v>
      </c>
      <c r="O391">
        <v>287</v>
      </c>
      <c r="P391">
        <v>414</v>
      </c>
      <c r="Q391" s="6">
        <v>7.5471698113207544E-2</v>
      </c>
      <c r="R391" s="6">
        <v>0.10413642960812772</v>
      </c>
      <c r="S391" s="6">
        <v>0.15021770682148042</v>
      </c>
      <c r="T391">
        <v>4156</v>
      </c>
      <c r="U391">
        <v>294</v>
      </c>
      <c r="V391">
        <v>5</v>
      </c>
      <c r="W391" s="6">
        <v>1.7006802721088437E-2</v>
      </c>
      <c r="X391">
        <v>44</v>
      </c>
      <c r="Y391" s="6">
        <v>0.14965986394557823</v>
      </c>
      <c r="Z391">
        <v>47</v>
      </c>
      <c r="AA391" s="6">
        <v>0.1598639455782313</v>
      </c>
      <c r="AB391">
        <v>208</v>
      </c>
      <c r="AC391">
        <v>37</v>
      </c>
      <c r="AD391" s="6">
        <v>0.17788461538461539</v>
      </c>
      <c r="AE391">
        <v>36</v>
      </c>
      <c r="AF391" s="6">
        <v>0.17307692307692307</v>
      </c>
      <c r="AG391">
        <v>62</v>
      </c>
      <c r="AH391" s="6">
        <v>0.29807692307692307</v>
      </c>
      <c r="AI391">
        <v>2740</v>
      </c>
      <c r="AJ391">
        <v>4202</v>
      </c>
      <c r="AK391">
        <v>220</v>
      </c>
      <c r="AL391">
        <v>5</v>
      </c>
      <c r="AM391">
        <v>5</v>
      </c>
      <c r="AN391" s="6">
        <v>4.5454545454545456E-2</v>
      </c>
      <c r="AO391">
        <v>4865</v>
      </c>
      <c r="AP391">
        <v>2112</v>
      </c>
      <c r="AQ391" s="6">
        <v>0.43412127440904419</v>
      </c>
      <c r="AR391">
        <v>1254</v>
      </c>
      <c r="AS391">
        <v>1145</v>
      </c>
      <c r="AT391" s="6">
        <v>0.91307814992025516</v>
      </c>
    </row>
    <row r="392" spans="1:46" x14ac:dyDescent="0.2">
      <c r="A392" t="s">
        <v>880</v>
      </c>
      <c r="B392" t="s">
        <v>889</v>
      </c>
      <c r="C392" t="s">
        <v>890</v>
      </c>
      <c r="D392" s="13">
        <v>7982600</v>
      </c>
      <c r="E392" t="s">
        <v>53</v>
      </c>
      <c r="F392">
        <v>553</v>
      </c>
      <c r="G392">
        <v>537</v>
      </c>
      <c r="H392" s="6">
        <v>0.97106690777576854</v>
      </c>
      <c r="I392" s="41">
        <v>93</v>
      </c>
      <c r="J392">
        <v>42</v>
      </c>
      <c r="K392">
        <v>117</v>
      </c>
      <c r="L392">
        <v>54</v>
      </c>
      <c r="M392">
        <v>1721</v>
      </c>
      <c r="N392">
        <v>50</v>
      </c>
      <c r="O392">
        <v>93</v>
      </c>
      <c r="P392">
        <v>177</v>
      </c>
      <c r="Q392" s="6">
        <v>2.9052876234747241E-2</v>
      </c>
      <c r="R392" s="6">
        <v>5.4038349796629866E-2</v>
      </c>
      <c r="S392" s="6">
        <v>0.10284718187100524</v>
      </c>
      <c r="T392">
        <v>2308</v>
      </c>
      <c r="U392">
        <v>431</v>
      </c>
      <c r="V392">
        <v>23</v>
      </c>
      <c r="W392" s="6">
        <v>5.336426914153132E-2</v>
      </c>
      <c r="X392">
        <v>96</v>
      </c>
      <c r="Y392" s="6">
        <v>0.22273781902552203</v>
      </c>
      <c r="Z392">
        <v>114</v>
      </c>
      <c r="AA392" s="6">
        <v>0.26450116009280744</v>
      </c>
      <c r="AB392">
        <v>163</v>
      </c>
      <c r="AC392">
        <v>34</v>
      </c>
      <c r="AD392" s="6">
        <v>0.20858895705521471</v>
      </c>
      <c r="AE392">
        <v>47</v>
      </c>
      <c r="AF392" s="6">
        <v>0.28834355828220859</v>
      </c>
      <c r="AG392">
        <v>76</v>
      </c>
      <c r="AH392" s="6">
        <v>0.46625766871165641</v>
      </c>
      <c r="AI392">
        <v>1478</v>
      </c>
      <c r="AJ392">
        <v>2037</v>
      </c>
      <c r="AK392">
        <v>150</v>
      </c>
      <c r="AL392">
        <v>16</v>
      </c>
      <c r="AM392">
        <v>13</v>
      </c>
      <c r="AN392" s="6">
        <v>0.19333333333333333</v>
      </c>
      <c r="AO392">
        <v>2294</v>
      </c>
      <c r="AP392">
        <v>1096</v>
      </c>
      <c r="AQ392" s="6">
        <v>0.47776809067131648</v>
      </c>
      <c r="AR392">
        <v>1908</v>
      </c>
      <c r="AS392">
        <v>1823</v>
      </c>
      <c r="AT392" s="6">
        <v>0.95545073375262057</v>
      </c>
    </row>
    <row r="393" spans="1:46" x14ac:dyDescent="0.2">
      <c r="A393" t="s">
        <v>880</v>
      </c>
      <c r="B393" t="s">
        <v>891</v>
      </c>
      <c r="C393" t="s">
        <v>892</v>
      </c>
      <c r="D393" s="13">
        <v>503296</v>
      </c>
      <c r="E393" t="s">
        <v>53</v>
      </c>
      <c r="F393">
        <v>0</v>
      </c>
      <c r="G393">
        <v>0</v>
      </c>
      <c r="H393" s="6" t="s">
        <v>531</v>
      </c>
      <c r="I393" s="41">
        <v>65</v>
      </c>
      <c r="J393">
        <v>27</v>
      </c>
      <c r="K393">
        <v>146</v>
      </c>
      <c r="L393">
        <v>38</v>
      </c>
      <c r="M393">
        <v>911</v>
      </c>
      <c r="N393">
        <v>45</v>
      </c>
      <c r="O393">
        <v>77</v>
      </c>
      <c r="P393">
        <v>113</v>
      </c>
      <c r="Q393" s="6">
        <v>4.9396267837541162E-2</v>
      </c>
      <c r="R393" s="6">
        <v>8.4522502744237102E-2</v>
      </c>
      <c r="S393" s="6">
        <v>0.12403951701427003</v>
      </c>
      <c r="T393">
        <v>1607</v>
      </c>
      <c r="U393">
        <v>38</v>
      </c>
      <c r="V393">
        <v>0</v>
      </c>
      <c r="W393" s="6">
        <v>0</v>
      </c>
      <c r="X393">
        <v>3</v>
      </c>
      <c r="Y393" s="6">
        <v>7.8947368421052627E-2</v>
      </c>
      <c r="Z393">
        <v>3</v>
      </c>
      <c r="AA393" s="6">
        <v>7.8947368421052627E-2</v>
      </c>
      <c r="AB393">
        <v>34</v>
      </c>
      <c r="AC393">
        <v>1</v>
      </c>
      <c r="AD393" s="6">
        <v>2.9411764705882353E-2</v>
      </c>
      <c r="AE393">
        <v>9</v>
      </c>
      <c r="AF393" s="6">
        <v>0.26470588235294118</v>
      </c>
      <c r="AG393">
        <v>9</v>
      </c>
      <c r="AH393" s="6">
        <v>0.26470588235294118</v>
      </c>
      <c r="AI393">
        <v>1115</v>
      </c>
      <c r="AJ393">
        <v>1564</v>
      </c>
      <c r="AK393">
        <v>24</v>
      </c>
      <c r="AL393">
        <v>1</v>
      </c>
      <c r="AM393">
        <v>1</v>
      </c>
      <c r="AN393" s="6">
        <v>8.3333333333333329E-2</v>
      </c>
      <c r="AO393">
        <v>1577</v>
      </c>
      <c r="AP393">
        <v>570</v>
      </c>
      <c r="AQ393" s="6">
        <v>0.36144578313253012</v>
      </c>
      <c r="AR393">
        <v>203</v>
      </c>
      <c r="AS393">
        <v>176</v>
      </c>
      <c r="AT393" s="6">
        <v>0.86699507389162567</v>
      </c>
    </row>
    <row r="394" spans="1:46" x14ac:dyDescent="0.2">
      <c r="A394" t="s">
        <v>880</v>
      </c>
      <c r="B394" t="s">
        <v>893</v>
      </c>
      <c r="C394" t="s">
        <v>894</v>
      </c>
      <c r="D394" s="13">
        <v>1738388</v>
      </c>
      <c r="E394" t="s">
        <v>53</v>
      </c>
      <c r="F394">
        <v>456</v>
      </c>
      <c r="G394">
        <v>442</v>
      </c>
      <c r="H394" s="6">
        <v>0.9692982456140351</v>
      </c>
      <c r="I394" s="41">
        <v>46</v>
      </c>
      <c r="J394">
        <v>26</v>
      </c>
      <c r="K394">
        <v>115</v>
      </c>
      <c r="L394">
        <v>39</v>
      </c>
      <c r="M394">
        <v>826</v>
      </c>
      <c r="N394">
        <v>83</v>
      </c>
      <c r="O394">
        <v>124</v>
      </c>
      <c r="P394">
        <v>174</v>
      </c>
      <c r="Q394" s="6">
        <v>0.10048426150121065</v>
      </c>
      <c r="R394" s="6">
        <v>0.15012106537530268</v>
      </c>
      <c r="S394" s="6">
        <v>0.21065375302663439</v>
      </c>
      <c r="T394">
        <v>1782</v>
      </c>
      <c r="U394">
        <v>26</v>
      </c>
      <c r="V394">
        <v>0</v>
      </c>
      <c r="W394" s="6">
        <v>0</v>
      </c>
      <c r="X394">
        <v>8</v>
      </c>
      <c r="Y394" s="6">
        <v>0.30769230769230771</v>
      </c>
      <c r="Z394">
        <v>8</v>
      </c>
      <c r="AA394" s="6">
        <v>0.30769230769230771</v>
      </c>
      <c r="AB394">
        <v>24</v>
      </c>
      <c r="AC394">
        <v>5</v>
      </c>
      <c r="AD394" s="6">
        <v>0.20833333333333334</v>
      </c>
      <c r="AE394">
        <v>7</v>
      </c>
      <c r="AF394" s="6">
        <v>0.29166666666666669</v>
      </c>
      <c r="AG394">
        <v>10</v>
      </c>
      <c r="AH394" s="6">
        <v>0.41666666666666669</v>
      </c>
      <c r="AI394">
        <v>1149</v>
      </c>
      <c r="AJ394">
        <v>1485</v>
      </c>
      <c r="AK394">
        <v>62</v>
      </c>
      <c r="AL394">
        <v>4</v>
      </c>
      <c r="AM394">
        <v>17</v>
      </c>
      <c r="AN394" s="6">
        <v>0.33870967741935482</v>
      </c>
      <c r="AO394">
        <v>1537</v>
      </c>
      <c r="AP394">
        <v>538</v>
      </c>
      <c r="AQ394" s="6">
        <v>0.35003253090435915</v>
      </c>
      <c r="AR394">
        <v>440</v>
      </c>
      <c r="AS394">
        <v>419</v>
      </c>
      <c r="AT394" s="6">
        <v>0.95227272727272727</v>
      </c>
    </row>
    <row r="395" spans="1:46" x14ac:dyDescent="0.2">
      <c r="A395" t="s">
        <v>895</v>
      </c>
      <c r="B395" t="s">
        <v>896</v>
      </c>
      <c r="C395" t="s">
        <v>897</v>
      </c>
      <c r="D395" s="13">
        <v>9101147</v>
      </c>
      <c r="E395" t="s">
        <v>56</v>
      </c>
      <c r="F395">
        <v>2863</v>
      </c>
      <c r="G395">
        <v>2336</v>
      </c>
      <c r="H395" s="6">
        <v>0.81592734893468388</v>
      </c>
      <c r="I395" s="41">
        <v>46</v>
      </c>
      <c r="J395">
        <v>28</v>
      </c>
      <c r="K395">
        <v>89</v>
      </c>
      <c r="L395">
        <v>36</v>
      </c>
      <c r="M395">
        <v>4570</v>
      </c>
      <c r="N395">
        <v>388</v>
      </c>
      <c r="O395">
        <v>613</v>
      </c>
      <c r="P395">
        <v>933</v>
      </c>
      <c r="Q395" s="6">
        <v>8.4901531728665214E-2</v>
      </c>
      <c r="R395" s="6">
        <v>0.13413566739606128</v>
      </c>
      <c r="S395" s="6">
        <v>0.20415754923413568</v>
      </c>
      <c r="T395">
        <v>11886</v>
      </c>
      <c r="U395">
        <v>253</v>
      </c>
      <c r="V395">
        <v>33</v>
      </c>
      <c r="W395" s="6">
        <v>0.13043478260869565</v>
      </c>
      <c r="X395">
        <v>37</v>
      </c>
      <c r="Y395" s="6">
        <v>0.14624505928853754</v>
      </c>
      <c r="Z395">
        <v>63</v>
      </c>
      <c r="AA395" s="6">
        <v>0.24901185770750989</v>
      </c>
      <c r="AB395">
        <v>396</v>
      </c>
      <c r="AC395">
        <v>115</v>
      </c>
      <c r="AD395" s="6">
        <v>0.29040404040404039</v>
      </c>
      <c r="AE395">
        <v>75</v>
      </c>
      <c r="AF395" s="6">
        <v>0.18939393939393939</v>
      </c>
      <c r="AG395">
        <v>169</v>
      </c>
      <c r="AH395" s="6">
        <v>0.42676767676767674</v>
      </c>
      <c r="AI395">
        <v>7755</v>
      </c>
      <c r="AJ395">
        <v>8681</v>
      </c>
      <c r="AK395">
        <v>1003</v>
      </c>
      <c r="AL395">
        <v>211</v>
      </c>
      <c r="AM395">
        <v>465</v>
      </c>
      <c r="AN395" s="6">
        <v>0.67397806580259223</v>
      </c>
      <c r="AO395">
        <v>10637</v>
      </c>
      <c r="AP395">
        <v>5127</v>
      </c>
      <c r="AQ395" s="6">
        <v>0.48199680361004044</v>
      </c>
      <c r="AR395">
        <v>724</v>
      </c>
      <c r="AS395">
        <v>668</v>
      </c>
      <c r="AT395" s="6">
        <v>0.92265193370165743</v>
      </c>
    </row>
    <row r="396" spans="1:46" x14ac:dyDescent="0.2">
      <c r="A396" t="s">
        <v>895</v>
      </c>
      <c r="B396" t="s">
        <v>898</v>
      </c>
      <c r="C396" t="s">
        <v>899</v>
      </c>
      <c r="D396" s="13">
        <v>10453943</v>
      </c>
      <c r="E396" t="s">
        <v>90</v>
      </c>
      <c r="F396">
        <v>1428</v>
      </c>
      <c r="G396">
        <v>1407</v>
      </c>
      <c r="H396" s="6">
        <v>0.98529411764705888</v>
      </c>
      <c r="I396" s="41">
        <v>48</v>
      </c>
      <c r="J396">
        <v>22</v>
      </c>
      <c r="K396">
        <v>90</v>
      </c>
      <c r="L396">
        <v>29</v>
      </c>
      <c r="M396">
        <v>1513</v>
      </c>
      <c r="N396">
        <v>207</v>
      </c>
      <c r="O396">
        <v>310</v>
      </c>
      <c r="P396">
        <v>423</v>
      </c>
      <c r="Q396" s="6">
        <v>0.13681427627230666</v>
      </c>
      <c r="R396" s="6">
        <v>0.20489094514210179</v>
      </c>
      <c r="S396" s="6">
        <v>0.27957699933906149</v>
      </c>
      <c r="T396">
        <v>6494</v>
      </c>
      <c r="U396">
        <v>736</v>
      </c>
      <c r="V396">
        <v>18</v>
      </c>
      <c r="W396" s="6">
        <v>2.4456521739130436E-2</v>
      </c>
      <c r="X396">
        <v>203</v>
      </c>
      <c r="Y396" s="6">
        <v>0.27581521739130432</v>
      </c>
      <c r="Z396">
        <v>211</v>
      </c>
      <c r="AA396" s="6">
        <v>0.28668478260869568</v>
      </c>
      <c r="AB396">
        <v>742</v>
      </c>
      <c r="AC396">
        <v>93</v>
      </c>
      <c r="AD396" s="6">
        <v>0.12533692722371967</v>
      </c>
      <c r="AE396">
        <v>118</v>
      </c>
      <c r="AF396" s="6">
        <v>0.15902964959568733</v>
      </c>
      <c r="AG396">
        <v>197</v>
      </c>
      <c r="AH396" s="6">
        <v>0.26549865229110514</v>
      </c>
      <c r="AI396">
        <v>3986</v>
      </c>
      <c r="AJ396">
        <v>4277</v>
      </c>
      <c r="AK396">
        <v>1441</v>
      </c>
      <c r="AL396">
        <v>134</v>
      </c>
      <c r="AM396">
        <v>202</v>
      </c>
      <c r="AN396" s="6">
        <v>0.23317140874392783</v>
      </c>
      <c r="AO396">
        <v>3909</v>
      </c>
      <c r="AP396">
        <v>1795</v>
      </c>
      <c r="AQ396" s="6">
        <v>0.45919672550524432</v>
      </c>
      <c r="AR396">
        <v>1698</v>
      </c>
      <c r="AS396">
        <v>1640</v>
      </c>
      <c r="AT396" s="6">
        <v>0.9658421672555948</v>
      </c>
    </row>
    <row r="397" spans="1:46" x14ac:dyDescent="0.2">
      <c r="A397" t="s">
        <v>895</v>
      </c>
      <c r="B397" t="s">
        <v>900</v>
      </c>
      <c r="C397" t="s">
        <v>901</v>
      </c>
      <c r="D397" s="13">
        <v>874678</v>
      </c>
      <c r="E397" t="s">
        <v>53</v>
      </c>
      <c r="F397">
        <v>250</v>
      </c>
      <c r="G397">
        <v>236</v>
      </c>
      <c r="H397" s="6">
        <v>0.94399999999999995</v>
      </c>
      <c r="I397" s="41">
        <v>46</v>
      </c>
      <c r="J397">
        <v>18</v>
      </c>
      <c r="K397">
        <v>69</v>
      </c>
      <c r="L397">
        <v>23</v>
      </c>
      <c r="M397">
        <v>272</v>
      </c>
      <c r="N397">
        <v>18</v>
      </c>
      <c r="O397">
        <v>32</v>
      </c>
      <c r="P397">
        <v>37</v>
      </c>
      <c r="Q397" s="6">
        <v>6.6176470588235295E-2</v>
      </c>
      <c r="R397" s="6">
        <v>0.11764705882352941</v>
      </c>
      <c r="S397" s="6">
        <v>0.13602941176470587</v>
      </c>
      <c r="T397">
        <v>800</v>
      </c>
      <c r="U397">
        <v>39</v>
      </c>
      <c r="V397">
        <v>0</v>
      </c>
      <c r="W397" s="6">
        <v>0</v>
      </c>
      <c r="X397">
        <v>1</v>
      </c>
      <c r="Y397" s="6">
        <v>2.564102564102564E-2</v>
      </c>
      <c r="Z397">
        <v>1</v>
      </c>
      <c r="AA397" s="6">
        <v>2.564102564102564E-2</v>
      </c>
      <c r="AB397">
        <v>9</v>
      </c>
      <c r="AC397">
        <v>0</v>
      </c>
      <c r="AD397" s="6">
        <v>0</v>
      </c>
      <c r="AE397">
        <v>2</v>
      </c>
      <c r="AF397" s="6">
        <v>0.22222222222222221</v>
      </c>
      <c r="AG397">
        <v>2</v>
      </c>
      <c r="AH397" s="6">
        <v>0.22222222222222221</v>
      </c>
      <c r="AI397">
        <v>588</v>
      </c>
      <c r="AJ397">
        <v>638</v>
      </c>
      <c r="AK397">
        <v>144</v>
      </c>
      <c r="AL397">
        <v>20</v>
      </c>
      <c r="AM397">
        <v>21</v>
      </c>
      <c r="AN397" s="6">
        <v>0.28472222222222221</v>
      </c>
      <c r="AO397">
        <v>744</v>
      </c>
      <c r="AP397">
        <v>271</v>
      </c>
      <c r="AQ397" s="6">
        <v>0.364247311827957</v>
      </c>
      <c r="AR397">
        <v>78</v>
      </c>
      <c r="AS397">
        <v>76</v>
      </c>
      <c r="AT397" s="6">
        <v>0.97435897435897434</v>
      </c>
    </row>
    <row r="398" spans="1:46" x14ac:dyDescent="0.2">
      <c r="A398" t="s">
        <v>895</v>
      </c>
      <c r="B398" t="s">
        <v>902</v>
      </c>
      <c r="C398" t="s">
        <v>903</v>
      </c>
      <c r="D398" s="13">
        <v>3156593</v>
      </c>
      <c r="E398" t="s">
        <v>53</v>
      </c>
      <c r="F398">
        <v>527</v>
      </c>
      <c r="G398">
        <v>477</v>
      </c>
      <c r="H398" s="6">
        <v>0.90512333965844405</v>
      </c>
      <c r="I398" s="41">
        <v>45</v>
      </c>
      <c r="J398">
        <v>19</v>
      </c>
      <c r="K398">
        <v>75</v>
      </c>
      <c r="L398">
        <v>25</v>
      </c>
      <c r="M398">
        <v>933</v>
      </c>
      <c r="N398">
        <v>91</v>
      </c>
      <c r="O398">
        <v>139</v>
      </c>
      <c r="P398">
        <v>211</v>
      </c>
      <c r="Q398" s="6">
        <v>9.7534833869239015E-2</v>
      </c>
      <c r="R398" s="6">
        <v>0.14898177920685959</v>
      </c>
      <c r="S398" s="6">
        <v>0.22615219721329047</v>
      </c>
      <c r="T398">
        <v>3056</v>
      </c>
      <c r="U398">
        <v>193</v>
      </c>
      <c r="V398">
        <v>18</v>
      </c>
      <c r="W398" s="6">
        <v>9.3264248704663211E-2</v>
      </c>
      <c r="X398">
        <v>74</v>
      </c>
      <c r="Y398" s="6">
        <v>0.38341968911917096</v>
      </c>
      <c r="Z398">
        <v>87</v>
      </c>
      <c r="AA398" s="6">
        <v>0.45077720207253885</v>
      </c>
      <c r="AB398">
        <v>147</v>
      </c>
      <c r="AC398">
        <v>20</v>
      </c>
      <c r="AD398" s="6">
        <v>0.1360544217687075</v>
      </c>
      <c r="AE398">
        <v>28</v>
      </c>
      <c r="AF398" s="6">
        <v>0.19047619047619047</v>
      </c>
      <c r="AG398">
        <v>44</v>
      </c>
      <c r="AH398" s="6">
        <v>0.29931972789115646</v>
      </c>
      <c r="AI398">
        <v>1669</v>
      </c>
      <c r="AJ398">
        <v>1915</v>
      </c>
      <c r="AK398">
        <v>532</v>
      </c>
      <c r="AL398">
        <v>265</v>
      </c>
      <c r="AM398">
        <v>184</v>
      </c>
      <c r="AN398" s="6">
        <v>0.84398496240601506</v>
      </c>
      <c r="AO398">
        <v>1819</v>
      </c>
      <c r="AP398">
        <v>850</v>
      </c>
      <c r="AQ398" s="6">
        <v>0.46728971962616822</v>
      </c>
      <c r="AR398">
        <v>1064</v>
      </c>
      <c r="AS398">
        <v>992</v>
      </c>
      <c r="AT398" s="6">
        <v>0.93233082706766912</v>
      </c>
    </row>
    <row r="399" spans="1:46" x14ac:dyDescent="0.2">
      <c r="A399" t="s">
        <v>904</v>
      </c>
      <c r="B399" t="s">
        <v>1041</v>
      </c>
      <c r="C399" t="s">
        <v>906</v>
      </c>
      <c r="D399" s="13">
        <v>413181</v>
      </c>
      <c r="E399" t="s">
        <v>53</v>
      </c>
      <c r="F399">
        <v>84</v>
      </c>
      <c r="G399">
        <v>80</v>
      </c>
      <c r="H399" s="6">
        <v>0.95238095238095233</v>
      </c>
      <c r="I399" s="41">
        <v>71</v>
      </c>
      <c r="J399">
        <v>37</v>
      </c>
      <c r="K399">
        <v>89</v>
      </c>
      <c r="L399">
        <v>44</v>
      </c>
      <c r="M399">
        <v>257</v>
      </c>
      <c r="N399">
        <v>31</v>
      </c>
      <c r="O399">
        <v>42</v>
      </c>
      <c r="P399">
        <v>57</v>
      </c>
      <c r="Q399" s="6">
        <v>0.12062256809338522</v>
      </c>
      <c r="R399" s="6">
        <v>0.16342412451361868</v>
      </c>
      <c r="S399" s="6">
        <v>0.22178988326848248</v>
      </c>
      <c r="T399">
        <v>267</v>
      </c>
      <c r="U399">
        <v>8</v>
      </c>
      <c r="V399">
        <v>0</v>
      </c>
      <c r="W399" s="6">
        <v>0</v>
      </c>
      <c r="X399">
        <v>0</v>
      </c>
      <c r="Y399" s="6">
        <v>0</v>
      </c>
      <c r="Z399">
        <v>0</v>
      </c>
      <c r="AA399" s="6">
        <v>0</v>
      </c>
      <c r="AB399">
        <v>27</v>
      </c>
      <c r="AC399">
        <v>6</v>
      </c>
      <c r="AD399" s="6">
        <v>0.22222222222222221</v>
      </c>
      <c r="AE399">
        <v>3</v>
      </c>
      <c r="AF399" s="6">
        <v>0.1111111111111111</v>
      </c>
      <c r="AG399">
        <v>9</v>
      </c>
      <c r="AH399" s="6">
        <v>0.33333333333333331</v>
      </c>
      <c r="AI399">
        <v>200</v>
      </c>
      <c r="AJ399">
        <v>234</v>
      </c>
      <c r="AK399">
        <v>194</v>
      </c>
      <c r="AL399">
        <v>66</v>
      </c>
      <c r="AM399">
        <v>77</v>
      </c>
      <c r="AN399" s="6">
        <v>0.73711340206185572</v>
      </c>
      <c r="AO399">
        <v>256</v>
      </c>
      <c r="AP399">
        <v>131</v>
      </c>
      <c r="AQ399" s="6">
        <v>0.51171875</v>
      </c>
      <c r="AR399">
        <v>28</v>
      </c>
      <c r="AS399">
        <v>23</v>
      </c>
      <c r="AT399" s="6">
        <v>0.8214285714285714</v>
      </c>
    </row>
    <row r="400" spans="1:46" x14ac:dyDescent="0.2">
      <c r="A400" t="s">
        <v>904</v>
      </c>
      <c r="B400" t="s">
        <v>907</v>
      </c>
      <c r="C400" t="s">
        <v>908</v>
      </c>
      <c r="D400" s="13">
        <v>2105300</v>
      </c>
      <c r="E400" t="s">
        <v>53</v>
      </c>
      <c r="F400">
        <v>271</v>
      </c>
      <c r="G400">
        <v>258</v>
      </c>
      <c r="H400" s="6">
        <v>0.95202952029520294</v>
      </c>
      <c r="I400" s="41">
        <v>42</v>
      </c>
      <c r="J400">
        <v>21</v>
      </c>
      <c r="K400">
        <v>58</v>
      </c>
      <c r="L400">
        <v>25</v>
      </c>
      <c r="M400">
        <v>730</v>
      </c>
      <c r="N400">
        <v>110</v>
      </c>
      <c r="O400">
        <v>142</v>
      </c>
      <c r="P400">
        <v>173</v>
      </c>
      <c r="Q400" s="6">
        <v>0.15068493150684931</v>
      </c>
      <c r="R400" s="6">
        <v>0.19452054794520549</v>
      </c>
      <c r="S400" s="6">
        <v>0.23698630136986301</v>
      </c>
      <c r="T400">
        <v>1408</v>
      </c>
      <c r="U400">
        <v>137</v>
      </c>
      <c r="V400">
        <v>9</v>
      </c>
      <c r="W400" s="6">
        <v>6.569343065693431E-2</v>
      </c>
      <c r="X400">
        <v>24</v>
      </c>
      <c r="Y400" s="6">
        <v>0.17518248175182483</v>
      </c>
      <c r="Z400">
        <v>32</v>
      </c>
      <c r="AA400" s="6">
        <v>0.23357664233576642</v>
      </c>
      <c r="AB400">
        <v>122</v>
      </c>
      <c r="AC400">
        <v>12</v>
      </c>
      <c r="AD400" s="6">
        <v>9.8360655737704916E-2</v>
      </c>
      <c r="AE400">
        <v>18</v>
      </c>
      <c r="AF400" s="6">
        <v>0.14754098360655737</v>
      </c>
      <c r="AG400">
        <v>29</v>
      </c>
      <c r="AH400" s="6">
        <v>0.23770491803278687</v>
      </c>
      <c r="AI400">
        <v>1012</v>
      </c>
      <c r="AJ400">
        <v>1099</v>
      </c>
      <c r="AK400">
        <v>384</v>
      </c>
      <c r="AL400">
        <v>100</v>
      </c>
      <c r="AM400">
        <v>128</v>
      </c>
      <c r="AN400" s="6">
        <v>0.59375</v>
      </c>
      <c r="AO400">
        <v>1250</v>
      </c>
      <c r="AP400">
        <v>499</v>
      </c>
      <c r="AQ400" s="6">
        <v>0.3992</v>
      </c>
      <c r="AR400">
        <v>579</v>
      </c>
      <c r="AS400">
        <v>547</v>
      </c>
      <c r="AT400" s="6">
        <v>0.94473229706390327</v>
      </c>
    </row>
    <row r="401" spans="1:46" x14ac:dyDescent="0.2">
      <c r="A401" t="s">
        <v>904</v>
      </c>
      <c r="B401" t="s">
        <v>909</v>
      </c>
      <c r="C401" t="s">
        <v>910</v>
      </c>
      <c r="D401" s="13">
        <v>1223910</v>
      </c>
      <c r="E401" t="s">
        <v>53</v>
      </c>
      <c r="F401">
        <v>366</v>
      </c>
      <c r="G401">
        <v>205</v>
      </c>
      <c r="H401" s="6">
        <v>0.56010928961748629</v>
      </c>
      <c r="I401" s="41">
        <v>60</v>
      </c>
      <c r="J401">
        <v>32</v>
      </c>
      <c r="K401">
        <v>88</v>
      </c>
      <c r="L401">
        <v>41</v>
      </c>
      <c r="M401">
        <v>914</v>
      </c>
      <c r="N401">
        <v>154</v>
      </c>
      <c r="O401">
        <v>192</v>
      </c>
      <c r="P401">
        <v>293</v>
      </c>
      <c r="Q401" s="6">
        <v>0.16849015317286653</v>
      </c>
      <c r="R401" s="6">
        <v>0.21006564551422319</v>
      </c>
      <c r="S401" s="6">
        <v>0.32056892778993434</v>
      </c>
      <c r="T401">
        <v>1162</v>
      </c>
      <c r="U401">
        <v>68</v>
      </c>
      <c r="V401">
        <v>1</v>
      </c>
      <c r="W401" s="6">
        <v>1.4705882352941176E-2</v>
      </c>
      <c r="X401">
        <v>8</v>
      </c>
      <c r="Y401" s="6">
        <v>0.11764705882352941</v>
      </c>
      <c r="Z401">
        <v>8</v>
      </c>
      <c r="AA401" s="6">
        <v>0.11764705882352941</v>
      </c>
      <c r="AB401">
        <v>74</v>
      </c>
      <c r="AC401">
        <v>10</v>
      </c>
      <c r="AD401" s="6">
        <v>0.13513513513513514</v>
      </c>
      <c r="AE401">
        <v>13</v>
      </c>
      <c r="AF401" s="6">
        <v>0.17567567567567569</v>
      </c>
      <c r="AG401">
        <v>23</v>
      </c>
      <c r="AH401" s="6">
        <v>0.3108108108108108</v>
      </c>
      <c r="AI401">
        <v>758</v>
      </c>
      <c r="AJ401">
        <v>810</v>
      </c>
      <c r="AK401">
        <v>60</v>
      </c>
      <c r="AL401">
        <v>6</v>
      </c>
      <c r="AM401">
        <v>48</v>
      </c>
      <c r="AN401" s="6">
        <v>0.9</v>
      </c>
      <c r="AO401">
        <v>943</v>
      </c>
      <c r="AP401">
        <v>630</v>
      </c>
      <c r="AQ401" s="6">
        <v>0.66808059384941676</v>
      </c>
      <c r="AR401">
        <v>140</v>
      </c>
      <c r="AS401">
        <v>135</v>
      </c>
      <c r="AT401" s="6">
        <v>0.9642857142857143</v>
      </c>
    </row>
    <row r="402" spans="1:46" x14ac:dyDescent="0.2">
      <c r="A402" t="s">
        <v>904</v>
      </c>
      <c r="B402" t="s">
        <v>911</v>
      </c>
      <c r="C402" t="s">
        <v>912</v>
      </c>
      <c r="D402" s="13">
        <v>4018831</v>
      </c>
      <c r="E402" t="s">
        <v>56</v>
      </c>
      <c r="F402">
        <v>730</v>
      </c>
      <c r="G402">
        <v>632</v>
      </c>
      <c r="H402" s="6">
        <v>0.86575342465753424</v>
      </c>
      <c r="I402" s="41">
        <v>59</v>
      </c>
      <c r="J402">
        <v>27</v>
      </c>
      <c r="K402">
        <v>74</v>
      </c>
      <c r="L402">
        <v>32</v>
      </c>
      <c r="M402">
        <v>1751</v>
      </c>
      <c r="N402">
        <v>175</v>
      </c>
      <c r="O402">
        <v>255</v>
      </c>
      <c r="P402">
        <v>356</v>
      </c>
      <c r="Q402" s="6">
        <v>9.994288977727013E-2</v>
      </c>
      <c r="R402" s="6">
        <v>0.14563106796116504</v>
      </c>
      <c r="S402" s="6">
        <v>0.20331239291833239</v>
      </c>
      <c r="T402">
        <v>3010</v>
      </c>
      <c r="U402">
        <v>111</v>
      </c>
      <c r="V402">
        <v>5</v>
      </c>
      <c r="W402" s="6">
        <v>4.5045045045045043E-2</v>
      </c>
      <c r="X402">
        <v>13</v>
      </c>
      <c r="Y402" s="6">
        <v>0.11711711711711711</v>
      </c>
      <c r="Z402">
        <v>18</v>
      </c>
      <c r="AA402" s="6">
        <v>0.16216216216216217</v>
      </c>
      <c r="AB402">
        <v>172</v>
      </c>
      <c r="AC402">
        <v>32</v>
      </c>
      <c r="AD402" s="6">
        <v>0.18604651162790697</v>
      </c>
      <c r="AE402">
        <v>8</v>
      </c>
      <c r="AF402" s="6">
        <v>4.6511627906976744E-2</v>
      </c>
      <c r="AG402">
        <v>38</v>
      </c>
      <c r="AH402" s="6">
        <v>0.22093023255813954</v>
      </c>
      <c r="AI402">
        <v>2117</v>
      </c>
      <c r="AJ402">
        <v>2818</v>
      </c>
      <c r="AK402">
        <v>254</v>
      </c>
      <c r="AL402">
        <v>37</v>
      </c>
      <c r="AM402">
        <v>90</v>
      </c>
      <c r="AN402" s="6">
        <v>0.5</v>
      </c>
      <c r="AO402">
        <v>3255</v>
      </c>
      <c r="AP402">
        <v>1508</v>
      </c>
      <c r="AQ402" s="6">
        <v>0.46328725038402457</v>
      </c>
      <c r="AR402">
        <v>578</v>
      </c>
      <c r="AS402">
        <v>505</v>
      </c>
      <c r="AT402" s="6">
        <v>0.87370242214532867</v>
      </c>
    </row>
    <row r="403" spans="1:46" x14ac:dyDescent="0.2">
      <c r="A403" t="s">
        <v>913</v>
      </c>
      <c r="B403" t="s">
        <v>914</v>
      </c>
      <c r="C403" t="s">
        <v>915</v>
      </c>
      <c r="D403" s="13">
        <v>291611</v>
      </c>
      <c r="E403" t="s">
        <v>56</v>
      </c>
      <c r="F403">
        <v>592</v>
      </c>
      <c r="G403">
        <v>515</v>
      </c>
      <c r="H403" s="6">
        <v>0.86993243243243246</v>
      </c>
      <c r="I403" s="41">
        <v>54</v>
      </c>
      <c r="J403">
        <v>17</v>
      </c>
      <c r="K403">
        <v>82</v>
      </c>
      <c r="L403">
        <v>26</v>
      </c>
      <c r="M403">
        <v>695</v>
      </c>
      <c r="N403">
        <v>93</v>
      </c>
      <c r="O403">
        <v>139</v>
      </c>
      <c r="P403">
        <v>183</v>
      </c>
      <c r="Q403" s="6">
        <v>0.13381294964028778</v>
      </c>
      <c r="R403" s="6">
        <v>0.2</v>
      </c>
      <c r="S403" s="6">
        <v>0.2633093525179856</v>
      </c>
      <c r="T403">
        <v>2641</v>
      </c>
      <c r="U403">
        <v>19</v>
      </c>
      <c r="V403">
        <v>0</v>
      </c>
      <c r="W403" s="6">
        <v>0</v>
      </c>
      <c r="X403">
        <v>0</v>
      </c>
      <c r="Y403" s="6">
        <v>0</v>
      </c>
      <c r="Z403">
        <v>0</v>
      </c>
      <c r="AA403" s="6">
        <v>0</v>
      </c>
      <c r="AB403">
        <v>68</v>
      </c>
      <c r="AC403">
        <v>5</v>
      </c>
      <c r="AD403" s="6">
        <v>7.3529411764705885E-2</v>
      </c>
      <c r="AE403">
        <v>6</v>
      </c>
      <c r="AF403" s="6">
        <v>8.8235294117647065E-2</v>
      </c>
      <c r="AG403">
        <v>11</v>
      </c>
      <c r="AH403" s="6">
        <v>0.16176470588235295</v>
      </c>
      <c r="AI403">
        <v>1765</v>
      </c>
      <c r="AJ403">
        <v>1877</v>
      </c>
      <c r="AK403">
        <v>118</v>
      </c>
      <c r="AL403">
        <v>14</v>
      </c>
      <c r="AM403">
        <v>66</v>
      </c>
      <c r="AN403" s="6">
        <v>0.67796610169491522</v>
      </c>
      <c r="AO403">
        <v>2082</v>
      </c>
      <c r="AP403">
        <v>696</v>
      </c>
      <c r="AQ403" s="6">
        <v>0.33429394812680113</v>
      </c>
      <c r="AR403">
        <v>2082</v>
      </c>
      <c r="AS403">
        <v>696</v>
      </c>
      <c r="AT403" s="6">
        <v>0.33429394812680113</v>
      </c>
    </row>
    <row r="404" spans="1:46" x14ac:dyDescent="0.2">
      <c r="D404" s="40"/>
      <c r="E404" s="40"/>
    </row>
    <row r="405" spans="1:46" x14ac:dyDescent="0.2">
      <c r="D405" s="40"/>
      <c r="E405" s="40"/>
    </row>
  </sheetData>
  <autoFilter ref="A2:AS2" xr:uid="{00000000-0009-0000-0000-000001000000}">
    <sortState ref="A2:HA402">
      <sortCondition ref="C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396"/>
  <sheetViews>
    <sheetView tabSelected="1" workbookViewId="0">
      <pane xSplit="3" ySplit="2" topLeftCell="D3" activePane="bottomRight" state="frozen"/>
      <selection pane="topRight" activeCell="D1" sqref="D1"/>
      <selection pane="bottomLeft" activeCell="A3" sqref="A3"/>
      <selection pane="bottomRight" sqref="A1:XFD1"/>
    </sheetView>
  </sheetViews>
  <sheetFormatPr baseColWidth="10" defaultColWidth="8.83203125" defaultRowHeight="15" x14ac:dyDescent="0.2"/>
  <cols>
    <col min="1" max="1" width="10.1640625" bestFit="1" customWidth="1"/>
    <col min="2" max="2" width="57" customWidth="1"/>
    <col min="3" max="3" width="13.5" bestFit="1" customWidth="1"/>
    <col min="4" max="4" width="19.5" bestFit="1" customWidth="1"/>
    <col min="5" max="5" width="19.5" customWidth="1"/>
    <col min="6" max="6" width="15.5" bestFit="1" customWidth="1"/>
    <col min="7" max="7" width="17" bestFit="1" customWidth="1"/>
    <col min="8" max="8" width="17.5" bestFit="1" customWidth="1"/>
    <col min="9" max="9" width="11.1640625" bestFit="1" customWidth="1"/>
    <col min="10" max="10" width="12.5" bestFit="1" customWidth="1"/>
    <col min="11" max="12" width="13.5" bestFit="1" customWidth="1"/>
    <col min="13" max="13" width="13.6640625" bestFit="1" customWidth="1"/>
    <col min="14" max="14" width="13.5" bestFit="1" customWidth="1"/>
    <col min="15" max="15" width="12.5" bestFit="1" customWidth="1"/>
    <col min="16" max="17" width="13.5" bestFit="1" customWidth="1"/>
    <col min="18" max="18" width="12.5" bestFit="1" customWidth="1"/>
    <col min="19" max="19" width="13.5" bestFit="1" customWidth="1"/>
    <col min="20" max="20" width="10.83203125" bestFit="1" customWidth="1"/>
    <col min="21" max="21" width="13.33203125" bestFit="1" customWidth="1"/>
    <col min="22" max="23" width="13.5" bestFit="1" customWidth="1"/>
    <col min="24" max="27" width="13" bestFit="1" customWidth="1"/>
    <col min="28" max="28" width="13.33203125" bestFit="1" customWidth="1"/>
    <col min="29" max="30" width="13.5" bestFit="1" customWidth="1"/>
    <col min="31" max="34" width="13" bestFit="1" customWidth="1"/>
    <col min="35" max="36" width="13.5" bestFit="1" customWidth="1"/>
    <col min="37" max="37" width="13.6640625" bestFit="1" customWidth="1"/>
    <col min="38" max="39" width="13.5" bestFit="1" customWidth="1"/>
    <col min="40" max="40" width="13.6640625" bestFit="1" customWidth="1"/>
    <col min="41" max="41" width="12.5" bestFit="1" customWidth="1"/>
    <col min="42" max="42" width="13.5" bestFit="1" customWidth="1"/>
    <col min="43" max="43" width="13" bestFit="1" customWidth="1"/>
    <col min="44" max="45" width="13.5" bestFit="1" customWidth="1"/>
    <col min="46" max="46" width="13.33203125" bestFit="1" customWidth="1"/>
  </cols>
  <sheetData>
    <row r="1" spans="1:46" ht="16" x14ac:dyDescent="0.2">
      <c r="A1" s="31"/>
      <c r="B1" s="32"/>
      <c r="C1" s="32"/>
      <c r="D1" s="33"/>
      <c r="E1" s="48"/>
      <c r="F1" s="16"/>
      <c r="G1" s="18" t="s">
        <v>2</v>
      </c>
      <c r="H1" s="16"/>
      <c r="I1" s="20"/>
      <c r="J1" s="21"/>
      <c r="K1" s="21" t="s">
        <v>3</v>
      </c>
      <c r="L1" s="21"/>
      <c r="M1" s="23"/>
      <c r="N1" s="24"/>
      <c r="O1" s="24"/>
      <c r="P1" s="25" t="s">
        <v>4</v>
      </c>
      <c r="Q1" s="24"/>
      <c r="R1" s="24"/>
      <c r="S1" s="19"/>
      <c r="T1" s="26" t="s">
        <v>5</v>
      </c>
      <c r="U1" s="23"/>
      <c r="V1" s="24"/>
      <c r="W1" s="24"/>
      <c r="X1" s="24"/>
      <c r="Y1" s="24"/>
      <c r="Z1" s="24"/>
      <c r="AA1" s="25" t="s">
        <v>6</v>
      </c>
      <c r="AB1" s="24"/>
      <c r="AC1" s="24"/>
      <c r="AD1" s="24"/>
      <c r="AE1" s="24"/>
      <c r="AF1" s="24"/>
      <c r="AG1" s="24"/>
      <c r="AH1" s="24"/>
      <c r="AI1" s="29" t="s">
        <v>7</v>
      </c>
      <c r="AJ1" s="21"/>
      <c r="AK1" s="23"/>
      <c r="AL1" s="24"/>
      <c r="AM1" s="24"/>
      <c r="AN1" s="24"/>
      <c r="AO1" s="25" t="s">
        <v>8</v>
      </c>
      <c r="AP1" s="24"/>
      <c r="AQ1" s="24"/>
      <c r="AR1" s="24"/>
      <c r="AS1" s="24"/>
      <c r="AT1" s="19"/>
    </row>
    <row r="2" spans="1:46" ht="144" x14ac:dyDescent="0.2">
      <c r="A2" s="50" t="s">
        <v>0</v>
      </c>
      <c r="B2" s="51" t="s">
        <v>1043</v>
      </c>
      <c r="C2" s="51" t="s">
        <v>1042</v>
      </c>
      <c r="D2" s="36" t="s">
        <v>1044</v>
      </c>
      <c r="E2" s="35" t="s">
        <v>1</v>
      </c>
      <c r="F2" s="30" t="s">
        <v>1045</v>
      </c>
      <c r="G2" s="1" t="s">
        <v>1046</v>
      </c>
      <c r="H2" s="17" t="s">
        <v>1047</v>
      </c>
      <c r="I2" s="2" t="s">
        <v>12</v>
      </c>
      <c r="J2" s="2" t="s">
        <v>13</v>
      </c>
      <c r="K2" s="2" t="s">
        <v>14</v>
      </c>
      <c r="L2" s="22" t="s">
        <v>15</v>
      </c>
      <c r="M2" s="3" t="s">
        <v>16</v>
      </c>
      <c r="N2" s="3" t="s">
        <v>17</v>
      </c>
      <c r="O2" s="3" t="s">
        <v>18</v>
      </c>
      <c r="P2" s="3" t="s">
        <v>19</v>
      </c>
      <c r="Q2" s="3" t="s">
        <v>20</v>
      </c>
      <c r="R2" s="3" t="s">
        <v>21</v>
      </c>
      <c r="S2" s="3" t="s">
        <v>22</v>
      </c>
      <c r="T2" s="27" t="s">
        <v>23</v>
      </c>
      <c r="U2" s="3" t="s">
        <v>24</v>
      </c>
      <c r="V2" s="3" t="s">
        <v>25</v>
      </c>
      <c r="W2" s="3" t="s">
        <v>26</v>
      </c>
      <c r="X2" s="3" t="s">
        <v>27</v>
      </c>
      <c r="Y2" s="3" t="s">
        <v>28</v>
      </c>
      <c r="Z2" s="3" t="s">
        <v>29</v>
      </c>
      <c r="AA2" s="3" t="s">
        <v>30</v>
      </c>
      <c r="AB2" s="3" t="s">
        <v>31</v>
      </c>
      <c r="AC2" s="3" t="s">
        <v>32</v>
      </c>
      <c r="AD2" s="3" t="s">
        <v>33</v>
      </c>
      <c r="AE2" s="3" t="s">
        <v>34</v>
      </c>
      <c r="AF2" s="3" t="s">
        <v>35</v>
      </c>
      <c r="AG2" s="3" t="s">
        <v>36</v>
      </c>
      <c r="AH2" s="28" t="s">
        <v>37</v>
      </c>
      <c r="AI2" s="2" t="s">
        <v>38</v>
      </c>
      <c r="AJ2" s="22" t="s">
        <v>39</v>
      </c>
      <c r="AK2" s="3" t="s">
        <v>925</v>
      </c>
      <c r="AL2" s="3" t="s">
        <v>927</v>
      </c>
      <c r="AM2" s="3" t="s">
        <v>928</v>
      </c>
      <c r="AN2" s="3" t="s">
        <v>43</v>
      </c>
      <c r="AO2" s="3" t="s">
        <v>44</v>
      </c>
      <c r="AP2" s="3" t="s">
        <v>45</v>
      </c>
      <c r="AQ2" s="3" t="s">
        <v>929</v>
      </c>
      <c r="AR2" s="3" t="s">
        <v>930</v>
      </c>
      <c r="AS2" s="3" t="s">
        <v>931</v>
      </c>
      <c r="AT2" s="3" t="s">
        <v>926</v>
      </c>
    </row>
    <row r="3" spans="1:46" x14ac:dyDescent="0.2">
      <c r="A3" t="s">
        <v>50</v>
      </c>
      <c r="B3" t="s">
        <v>51</v>
      </c>
      <c r="C3" t="s">
        <v>52</v>
      </c>
      <c r="D3" s="5">
        <v>2847097</v>
      </c>
      <c r="E3" t="s">
        <v>53</v>
      </c>
      <c r="F3" s="41">
        <v>950</v>
      </c>
      <c r="G3" s="41">
        <v>829</v>
      </c>
      <c r="H3" s="6">
        <v>0.87263157894736842</v>
      </c>
      <c r="I3">
        <v>43</v>
      </c>
      <c r="J3">
        <v>18</v>
      </c>
      <c r="K3">
        <v>65</v>
      </c>
      <c r="L3">
        <v>24</v>
      </c>
      <c r="M3">
        <v>998</v>
      </c>
      <c r="N3">
        <v>131</v>
      </c>
      <c r="O3">
        <v>171</v>
      </c>
      <c r="P3">
        <v>236</v>
      </c>
      <c r="Q3" s="6">
        <v>0.13126252505010019</v>
      </c>
      <c r="R3" s="6">
        <v>0.17134268537074149</v>
      </c>
      <c r="S3" s="6">
        <v>0.23647294589178355</v>
      </c>
      <c r="T3">
        <v>5236</v>
      </c>
      <c r="U3">
        <v>76</v>
      </c>
      <c r="V3">
        <v>5</v>
      </c>
      <c r="W3" s="6">
        <v>6.5789473684210523E-2</v>
      </c>
      <c r="X3">
        <v>54</v>
      </c>
      <c r="Y3" s="6">
        <v>0.71052631578947367</v>
      </c>
      <c r="Z3">
        <v>56</v>
      </c>
      <c r="AA3" s="6">
        <v>0.73684210526315785</v>
      </c>
      <c r="AB3">
        <v>106</v>
      </c>
      <c r="AC3">
        <v>8</v>
      </c>
      <c r="AD3" s="6">
        <v>7.5471698113207544E-2</v>
      </c>
      <c r="AE3">
        <v>33</v>
      </c>
      <c r="AF3" s="6">
        <v>0.31132075471698112</v>
      </c>
      <c r="AG3">
        <v>37</v>
      </c>
      <c r="AH3" s="6">
        <v>0.34905660377358488</v>
      </c>
      <c r="AI3">
        <v>2985</v>
      </c>
      <c r="AJ3">
        <v>3153</v>
      </c>
      <c r="AK3">
        <v>247</v>
      </c>
      <c r="AL3">
        <v>76</v>
      </c>
      <c r="AM3">
        <v>21</v>
      </c>
      <c r="AN3" s="6">
        <v>0.39271255060728744</v>
      </c>
      <c r="AO3">
        <v>4546</v>
      </c>
      <c r="AP3">
        <v>634</v>
      </c>
      <c r="AQ3" s="6">
        <v>0.139463264408271</v>
      </c>
      <c r="AR3">
        <v>480</v>
      </c>
      <c r="AS3">
        <v>419</v>
      </c>
      <c r="AT3" s="6">
        <v>0.87291666666666667</v>
      </c>
    </row>
    <row r="4" spans="1:46" x14ac:dyDescent="0.2">
      <c r="A4" t="s">
        <v>50</v>
      </c>
      <c r="B4" t="s">
        <v>54</v>
      </c>
      <c r="C4" t="s">
        <v>55</v>
      </c>
      <c r="D4" s="5">
        <v>776502</v>
      </c>
      <c r="E4" t="s">
        <v>56</v>
      </c>
      <c r="F4" s="41">
        <v>534</v>
      </c>
      <c r="G4" s="41">
        <v>478</v>
      </c>
      <c r="H4" s="6">
        <v>0.89513108614232206</v>
      </c>
      <c r="I4">
        <v>45</v>
      </c>
      <c r="J4">
        <v>14</v>
      </c>
      <c r="K4">
        <v>67</v>
      </c>
      <c r="L4">
        <v>21</v>
      </c>
      <c r="M4">
        <v>272</v>
      </c>
      <c r="N4">
        <v>13</v>
      </c>
      <c r="O4">
        <v>24</v>
      </c>
      <c r="P4">
        <v>34</v>
      </c>
      <c r="Q4" s="6">
        <v>4.779411764705882E-2</v>
      </c>
      <c r="R4" s="6">
        <v>8.8235294117647065E-2</v>
      </c>
      <c r="S4" s="6">
        <v>0.125</v>
      </c>
      <c r="T4">
        <v>2453</v>
      </c>
      <c r="U4">
        <v>70</v>
      </c>
      <c r="V4">
        <v>1</v>
      </c>
      <c r="W4" s="6">
        <v>1.4285714285714285E-2</v>
      </c>
      <c r="X4">
        <v>9</v>
      </c>
      <c r="Y4" s="6">
        <v>0.12857142857142856</v>
      </c>
      <c r="Z4">
        <v>9</v>
      </c>
      <c r="AA4" s="6">
        <v>0.12857142857142856</v>
      </c>
      <c r="AB4">
        <v>38</v>
      </c>
      <c r="AC4">
        <v>5</v>
      </c>
      <c r="AD4" s="6">
        <v>0.13157894736842105</v>
      </c>
      <c r="AE4">
        <v>17</v>
      </c>
      <c r="AF4" s="6">
        <v>0.44736842105263158</v>
      </c>
      <c r="AG4">
        <v>20</v>
      </c>
      <c r="AH4" s="6">
        <v>0.52631578947368418</v>
      </c>
      <c r="AI4">
        <v>1627</v>
      </c>
      <c r="AJ4">
        <v>2067</v>
      </c>
      <c r="AK4">
        <v>208</v>
      </c>
      <c r="AL4">
        <v>1</v>
      </c>
      <c r="AM4">
        <v>9</v>
      </c>
      <c r="AN4" s="6">
        <v>4.807692307692308E-2</v>
      </c>
      <c r="AO4">
        <v>2483</v>
      </c>
      <c r="AP4">
        <v>941</v>
      </c>
      <c r="AQ4" s="6">
        <v>0.37897704389850989</v>
      </c>
      <c r="AR4">
        <v>224</v>
      </c>
      <c r="AS4">
        <v>181</v>
      </c>
      <c r="AT4" s="6">
        <v>0.8080357142857143</v>
      </c>
    </row>
    <row r="5" spans="1:46" x14ac:dyDescent="0.2">
      <c r="A5" t="s">
        <v>57</v>
      </c>
      <c r="B5" t="s">
        <v>58</v>
      </c>
      <c r="C5" t="s">
        <v>59</v>
      </c>
      <c r="D5" s="5">
        <v>9109238</v>
      </c>
      <c r="E5" t="s">
        <v>53</v>
      </c>
      <c r="F5" s="41">
        <v>912</v>
      </c>
      <c r="G5" s="41">
        <v>725</v>
      </c>
      <c r="H5" s="6">
        <v>0.79495614035087714</v>
      </c>
      <c r="I5">
        <v>47</v>
      </c>
      <c r="J5">
        <v>15</v>
      </c>
      <c r="K5">
        <v>67</v>
      </c>
      <c r="L5">
        <v>17</v>
      </c>
      <c r="M5">
        <v>736</v>
      </c>
      <c r="N5">
        <v>205</v>
      </c>
      <c r="O5">
        <v>303</v>
      </c>
      <c r="P5">
        <v>392</v>
      </c>
      <c r="Q5" s="6">
        <v>0.27853260869565216</v>
      </c>
      <c r="R5" s="6">
        <v>0.41168478260869568</v>
      </c>
      <c r="S5" s="6">
        <v>0.53260869565217395</v>
      </c>
      <c r="T5">
        <v>4150</v>
      </c>
      <c r="U5">
        <v>564</v>
      </c>
      <c r="V5">
        <v>44</v>
      </c>
      <c r="W5" s="6">
        <v>7.8014184397163122E-2</v>
      </c>
      <c r="X5">
        <v>122</v>
      </c>
      <c r="Y5" s="6">
        <v>0.21631205673758866</v>
      </c>
      <c r="Z5">
        <v>161</v>
      </c>
      <c r="AA5" s="6">
        <v>0.28546099290780141</v>
      </c>
      <c r="AB5">
        <v>294</v>
      </c>
      <c r="AC5">
        <v>50</v>
      </c>
      <c r="AD5" s="6">
        <v>0.17006802721088435</v>
      </c>
      <c r="AE5">
        <v>38</v>
      </c>
      <c r="AF5" s="6">
        <v>0.12925170068027211</v>
      </c>
      <c r="AG5">
        <v>82</v>
      </c>
      <c r="AH5" s="6">
        <v>0.27891156462585032</v>
      </c>
      <c r="AI5">
        <v>2571</v>
      </c>
      <c r="AJ5">
        <v>2938</v>
      </c>
      <c r="AK5">
        <v>504</v>
      </c>
      <c r="AL5">
        <v>118</v>
      </c>
      <c r="AM5">
        <v>21</v>
      </c>
      <c r="AN5" s="6">
        <v>0.27579365079365081</v>
      </c>
      <c r="AO5">
        <v>3901</v>
      </c>
      <c r="AP5">
        <v>900</v>
      </c>
      <c r="AQ5" s="6">
        <v>0.23071007433991284</v>
      </c>
      <c r="AR5">
        <v>1360</v>
      </c>
      <c r="AS5">
        <v>1281</v>
      </c>
      <c r="AT5" s="6">
        <v>0.94191176470588234</v>
      </c>
    </row>
    <row r="6" spans="1:46" x14ac:dyDescent="0.2">
      <c r="A6" t="s">
        <v>57</v>
      </c>
      <c r="B6" t="s">
        <v>60</v>
      </c>
      <c r="C6" t="s">
        <v>61</v>
      </c>
      <c r="D6" s="5">
        <v>3744586</v>
      </c>
      <c r="E6" t="s">
        <v>53</v>
      </c>
      <c r="F6" s="41">
        <v>438</v>
      </c>
      <c r="G6" s="41">
        <v>336</v>
      </c>
      <c r="H6" s="6">
        <v>0.76712328767123283</v>
      </c>
      <c r="I6">
        <v>31</v>
      </c>
      <c r="J6">
        <v>10</v>
      </c>
      <c r="K6">
        <v>47</v>
      </c>
      <c r="L6">
        <v>13</v>
      </c>
      <c r="M6">
        <v>220</v>
      </c>
      <c r="N6">
        <v>25</v>
      </c>
      <c r="O6">
        <v>44</v>
      </c>
      <c r="P6">
        <v>50</v>
      </c>
      <c r="Q6" s="6">
        <v>0.11363636363636363</v>
      </c>
      <c r="R6" s="6">
        <v>0.2</v>
      </c>
      <c r="S6" s="6">
        <v>0.22727272727272727</v>
      </c>
      <c r="T6">
        <v>2294</v>
      </c>
      <c r="U6">
        <v>127</v>
      </c>
      <c r="V6">
        <v>1</v>
      </c>
      <c r="W6" s="6">
        <v>7.874015748031496E-3</v>
      </c>
      <c r="X6">
        <v>60</v>
      </c>
      <c r="Y6" s="6">
        <v>0.47244094488188976</v>
      </c>
      <c r="Z6">
        <v>61</v>
      </c>
      <c r="AA6" s="6">
        <v>0.48031496062992124</v>
      </c>
      <c r="AB6">
        <v>93</v>
      </c>
      <c r="AC6">
        <v>9</v>
      </c>
      <c r="AD6" s="6">
        <v>9.6774193548387094E-2</v>
      </c>
      <c r="AE6">
        <v>27</v>
      </c>
      <c r="AF6" s="6">
        <v>0.29032258064516131</v>
      </c>
      <c r="AG6">
        <v>35</v>
      </c>
      <c r="AH6" s="6">
        <v>0.37634408602150538</v>
      </c>
      <c r="AI6">
        <v>1541</v>
      </c>
      <c r="AJ6">
        <v>1764</v>
      </c>
      <c r="AK6">
        <v>96</v>
      </c>
      <c r="AL6">
        <v>20</v>
      </c>
      <c r="AM6">
        <v>22</v>
      </c>
      <c r="AN6" s="6">
        <v>0.4375</v>
      </c>
      <c r="AO6">
        <v>2150</v>
      </c>
      <c r="AP6">
        <v>324</v>
      </c>
      <c r="AQ6" s="6">
        <v>0.15069767441860465</v>
      </c>
      <c r="AR6">
        <v>197</v>
      </c>
      <c r="AS6">
        <v>188</v>
      </c>
      <c r="AT6" s="6">
        <v>0.95431472081218272</v>
      </c>
    </row>
    <row r="7" spans="1:46" x14ac:dyDescent="0.2">
      <c r="A7" t="s">
        <v>57</v>
      </c>
      <c r="B7" t="s">
        <v>920</v>
      </c>
      <c r="C7" t="s">
        <v>919</v>
      </c>
      <c r="D7" s="5">
        <v>447309</v>
      </c>
      <c r="E7" t="s">
        <v>53</v>
      </c>
      <c r="F7" s="41">
        <v>157</v>
      </c>
      <c r="G7" s="41">
        <v>0</v>
      </c>
      <c r="H7" s="6">
        <v>0</v>
      </c>
      <c r="I7">
        <v>0</v>
      </c>
      <c r="J7">
        <v>0</v>
      </c>
      <c r="K7">
        <v>0</v>
      </c>
      <c r="L7">
        <v>0</v>
      </c>
      <c r="M7">
        <v>0</v>
      </c>
      <c r="N7">
        <v>0</v>
      </c>
      <c r="O7">
        <v>0</v>
      </c>
      <c r="P7">
        <v>0</v>
      </c>
      <c r="Q7" s="6" t="s">
        <v>531</v>
      </c>
      <c r="R7" s="6" t="s">
        <v>531</v>
      </c>
      <c r="S7" s="6" t="s">
        <v>531</v>
      </c>
      <c r="T7">
        <v>0</v>
      </c>
      <c r="U7">
        <v>91</v>
      </c>
      <c r="V7">
        <v>1</v>
      </c>
      <c r="W7" s="6">
        <v>1.098901098901099E-2</v>
      </c>
      <c r="X7">
        <v>1</v>
      </c>
      <c r="Y7" s="6">
        <v>1.098901098901099E-2</v>
      </c>
      <c r="Z7">
        <v>2</v>
      </c>
      <c r="AA7" s="6">
        <v>2.197802197802198E-2</v>
      </c>
      <c r="AB7">
        <v>106</v>
      </c>
      <c r="AC7">
        <v>7</v>
      </c>
      <c r="AD7" s="6">
        <v>6.6037735849056603E-2</v>
      </c>
      <c r="AE7">
        <v>0</v>
      </c>
      <c r="AF7" s="6">
        <v>0</v>
      </c>
      <c r="AG7">
        <v>7</v>
      </c>
      <c r="AH7" s="6">
        <v>6.6037735849056603E-2</v>
      </c>
      <c r="AI7">
        <v>0</v>
      </c>
      <c r="AJ7">
        <v>13</v>
      </c>
      <c r="AK7">
        <v>0</v>
      </c>
      <c r="AL7">
        <v>0</v>
      </c>
      <c r="AM7">
        <v>0</v>
      </c>
      <c r="AN7" s="6" t="s">
        <v>531</v>
      </c>
      <c r="AO7">
        <v>83</v>
      </c>
      <c r="AP7">
        <v>68</v>
      </c>
      <c r="AQ7" s="6">
        <v>0.81927710843373491</v>
      </c>
      <c r="AR7">
        <v>0</v>
      </c>
      <c r="AS7">
        <v>0</v>
      </c>
      <c r="AT7" s="6" t="s">
        <v>531</v>
      </c>
    </row>
    <row r="8" spans="1:46" x14ac:dyDescent="0.2">
      <c r="A8" t="s">
        <v>57</v>
      </c>
      <c r="B8" t="s">
        <v>62</v>
      </c>
      <c r="C8" t="s">
        <v>63</v>
      </c>
      <c r="D8" s="5">
        <v>650007</v>
      </c>
      <c r="E8" t="s">
        <v>53</v>
      </c>
      <c r="F8" s="41">
        <v>432</v>
      </c>
      <c r="G8" s="41">
        <v>104</v>
      </c>
      <c r="H8" s="6">
        <v>0.24074074074074073</v>
      </c>
      <c r="I8">
        <v>107</v>
      </c>
      <c r="J8">
        <v>27</v>
      </c>
      <c r="K8">
        <v>115</v>
      </c>
      <c r="L8">
        <v>32</v>
      </c>
      <c r="M8">
        <v>260</v>
      </c>
      <c r="N8">
        <v>12</v>
      </c>
      <c r="O8">
        <v>17</v>
      </c>
      <c r="P8">
        <v>27</v>
      </c>
      <c r="Q8" s="6">
        <v>4.6153846153846156E-2</v>
      </c>
      <c r="R8" s="6">
        <v>6.5384615384615388E-2</v>
      </c>
      <c r="S8" s="6">
        <v>0.10384615384615385</v>
      </c>
      <c r="T8">
        <v>356</v>
      </c>
      <c r="U8">
        <v>40</v>
      </c>
      <c r="V8">
        <v>0</v>
      </c>
      <c r="W8" s="6">
        <v>0</v>
      </c>
      <c r="X8">
        <v>1</v>
      </c>
      <c r="Y8" s="6">
        <v>2.5000000000000001E-2</v>
      </c>
      <c r="Z8">
        <v>1</v>
      </c>
      <c r="AA8" s="6">
        <v>2.5000000000000001E-2</v>
      </c>
      <c r="AB8">
        <v>27</v>
      </c>
      <c r="AC8">
        <v>0</v>
      </c>
      <c r="AD8" s="6">
        <v>0</v>
      </c>
      <c r="AE8">
        <v>10</v>
      </c>
      <c r="AF8" s="6">
        <v>0.37037037037037035</v>
      </c>
      <c r="AG8">
        <v>10</v>
      </c>
      <c r="AH8" s="6">
        <v>0.37037037037037035</v>
      </c>
      <c r="AI8">
        <v>269</v>
      </c>
      <c r="AJ8">
        <v>368</v>
      </c>
      <c r="AK8">
        <v>58</v>
      </c>
      <c r="AL8">
        <v>6</v>
      </c>
      <c r="AM8">
        <v>25</v>
      </c>
      <c r="AN8" s="6">
        <v>0.53448275862068961</v>
      </c>
      <c r="AO8">
        <v>380</v>
      </c>
      <c r="AP8">
        <v>306</v>
      </c>
      <c r="AQ8" s="6">
        <v>0.80526315789473679</v>
      </c>
      <c r="AR8">
        <v>104</v>
      </c>
      <c r="AS8">
        <v>94</v>
      </c>
      <c r="AT8" s="6">
        <v>0.90384615384615385</v>
      </c>
    </row>
    <row r="9" spans="1:46" x14ac:dyDescent="0.2">
      <c r="A9" t="s">
        <v>57</v>
      </c>
      <c r="B9" t="s">
        <v>64</v>
      </c>
      <c r="C9" t="s">
        <v>65</v>
      </c>
      <c r="D9" s="5">
        <v>1970964</v>
      </c>
      <c r="E9" t="s">
        <v>53</v>
      </c>
      <c r="F9" s="41">
        <v>329</v>
      </c>
      <c r="G9" s="41">
        <v>314</v>
      </c>
      <c r="H9" s="6">
        <v>0.95440729483282671</v>
      </c>
      <c r="I9">
        <v>79</v>
      </c>
      <c r="J9">
        <v>34</v>
      </c>
      <c r="K9">
        <v>97</v>
      </c>
      <c r="L9">
        <v>39</v>
      </c>
      <c r="M9">
        <v>469</v>
      </c>
      <c r="N9">
        <v>51</v>
      </c>
      <c r="O9">
        <v>72</v>
      </c>
      <c r="P9">
        <v>98</v>
      </c>
      <c r="Q9" s="6">
        <v>0.10874200426439233</v>
      </c>
      <c r="R9" s="6">
        <v>0.15351812366737741</v>
      </c>
      <c r="S9" s="6">
        <v>0.20895522388059701</v>
      </c>
      <c r="T9">
        <v>1429</v>
      </c>
      <c r="U9">
        <v>49</v>
      </c>
      <c r="V9">
        <v>0</v>
      </c>
      <c r="W9" s="6">
        <v>0</v>
      </c>
      <c r="X9">
        <v>10</v>
      </c>
      <c r="Y9" s="6">
        <v>0.20408163265306123</v>
      </c>
      <c r="Z9">
        <v>10</v>
      </c>
      <c r="AA9" s="6">
        <v>0.20408163265306123</v>
      </c>
      <c r="AB9">
        <v>16</v>
      </c>
      <c r="AC9">
        <v>1</v>
      </c>
      <c r="AD9" s="6">
        <v>6.25E-2</v>
      </c>
      <c r="AE9">
        <v>3</v>
      </c>
      <c r="AF9" s="6">
        <v>0.1875</v>
      </c>
      <c r="AG9">
        <v>4</v>
      </c>
      <c r="AH9" s="6">
        <v>0.25</v>
      </c>
      <c r="AI9">
        <v>967</v>
      </c>
      <c r="AJ9">
        <v>1058</v>
      </c>
      <c r="AK9">
        <v>5</v>
      </c>
      <c r="AL9">
        <v>1</v>
      </c>
      <c r="AM9">
        <v>0</v>
      </c>
      <c r="AN9" s="6">
        <v>0.2</v>
      </c>
      <c r="AO9">
        <v>1258</v>
      </c>
      <c r="AP9">
        <v>358</v>
      </c>
      <c r="AQ9" s="6">
        <v>0.28457869634340222</v>
      </c>
      <c r="AR9">
        <v>223</v>
      </c>
      <c r="AS9">
        <v>210</v>
      </c>
      <c r="AT9" s="6">
        <v>0.94170403587443952</v>
      </c>
    </row>
    <row r="10" spans="1:46" x14ac:dyDescent="0.2">
      <c r="A10" t="s">
        <v>57</v>
      </c>
      <c r="B10" t="s">
        <v>68</v>
      </c>
      <c r="C10" t="s">
        <v>69</v>
      </c>
      <c r="D10" s="5">
        <v>211879</v>
      </c>
      <c r="E10" t="s">
        <v>53</v>
      </c>
      <c r="F10" s="41">
        <v>138</v>
      </c>
      <c r="G10" s="41">
        <v>93</v>
      </c>
      <c r="H10" s="6">
        <v>0.67391304347826086</v>
      </c>
      <c r="I10">
        <v>216</v>
      </c>
      <c r="J10">
        <v>207</v>
      </c>
      <c r="K10">
        <v>248</v>
      </c>
      <c r="L10">
        <v>216</v>
      </c>
      <c r="M10">
        <v>213</v>
      </c>
      <c r="N10">
        <v>7</v>
      </c>
      <c r="O10">
        <v>15</v>
      </c>
      <c r="P10">
        <v>23</v>
      </c>
      <c r="Q10" s="6">
        <v>3.2863849765258218E-2</v>
      </c>
      <c r="R10" s="6">
        <v>7.0422535211267609E-2</v>
      </c>
      <c r="S10" s="6">
        <v>0.107981220657277</v>
      </c>
      <c r="T10">
        <v>375</v>
      </c>
      <c r="U10">
        <v>5</v>
      </c>
      <c r="V10">
        <v>0</v>
      </c>
      <c r="W10" s="6">
        <v>0</v>
      </c>
      <c r="X10">
        <v>0</v>
      </c>
      <c r="Y10" s="6">
        <v>0</v>
      </c>
      <c r="Z10">
        <v>0</v>
      </c>
      <c r="AA10" s="6">
        <v>0</v>
      </c>
      <c r="AB10">
        <v>0</v>
      </c>
      <c r="AC10">
        <v>0</v>
      </c>
      <c r="AD10" s="6" t="s">
        <v>531</v>
      </c>
      <c r="AE10">
        <v>0</v>
      </c>
      <c r="AF10" s="6" t="s">
        <v>531</v>
      </c>
      <c r="AG10">
        <v>0</v>
      </c>
      <c r="AH10" s="6" t="s">
        <v>531</v>
      </c>
      <c r="AI10">
        <v>234</v>
      </c>
      <c r="AJ10">
        <v>386</v>
      </c>
      <c r="AK10">
        <v>0</v>
      </c>
      <c r="AL10">
        <v>0</v>
      </c>
      <c r="AM10">
        <v>0</v>
      </c>
      <c r="AN10" s="6" t="s">
        <v>531</v>
      </c>
      <c r="AO10">
        <v>170</v>
      </c>
      <c r="AP10">
        <v>105</v>
      </c>
      <c r="AQ10" s="6">
        <v>0.61764705882352944</v>
      </c>
      <c r="AR10">
        <v>214</v>
      </c>
      <c r="AS10">
        <v>211</v>
      </c>
      <c r="AT10" s="6">
        <v>0.98598130841121501</v>
      </c>
    </row>
    <row r="11" spans="1:46" x14ac:dyDescent="0.2">
      <c r="A11" t="s">
        <v>57</v>
      </c>
      <c r="B11" t="s">
        <v>70</v>
      </c>
      <c r="C11" t="s">
        <v>71</v>
      </c>
      <c r="D11" s="5">
        <v>1104980</v>
      </c>
      <c r="E11" t="s">
        <v>56</v>
      </c>
      <c r="F11" s="41">
        <v>373</v>
      </c>
      <c r="G11" s="41">
        <v>29</v>
      </c>
      <c r="H11" s="6">
        <v>7.7747989276139406E-2</v>
      </c>
      <c r="I11">
        <v>0</v>
      </c>
      <c r="J11">
        <v>0</v>
      </c>
      <c r="K11">
        <v>310</v>
      </c>
      <c r="L11">
        <v>209</v>
      </c>
      <c r="M11">
        <v>8</v>
      </c>
      <c r="N11">
        <v>2</v>
      </c>
      <c r="O11">
        <v>2</v>
      </c>
      <c r="P11">
        <v>4</v>
      </c>
      <c r="Q11" s="6">
        <v>0.25</v>
      </c>
      <c r="R11" s="6">
        <v>0.25</v>
      </c>
      <c r="S11" s="6">
        <v>0.5</v>
      </c>
      <c r="T11">
        <v>75</v>
      </c>
      <c r="U11">
        <v>42</v>
      </c>
      <c r="V11">
        <v>0</v>
      </c>
      <c r="W11" s="6">
        <v>0</v>
      </c>
      <c r="X11">
        <v>3</v>
      </c>
      <c r="Y11" s="6">
        <v>7.1428571428571425E-2</v>
      </c>
      <c r="Z11">
        <v>3</v>
      </c>
      <c r="AA11" s="6">
        <v>7.1428571428571425E-2</v>
      </c>
      <c r="AB11">
        <v>37</v>
      </c>
      <c r="AC11">
        <v>4</v>
      </c>
      <c r="AD11" s="6">
        <v>0.10810810810810811</v>
      </c>
      <c r="AE11">
        <v>6</v>
      </c>
      <c r="AF11" s="6">
        <v>0.16216216216216217</v>
      </c>
      <c r="AG11">
        <v>9</v>
      </c>
      <c r="AH11" s="6">
        <v>0.24324324324324326</v>
      </c>
      <c r="AI11">
        <v>41</v>
      </c>
      <c r="AJ11">
        <v>254</v>
      </c>
      <c r="AK11">
        <v>145</v>
      </c>
      <c r="AL11">
        <v>10</v>
      </c>
      <c r="AM11">
        <v>102</v>
      </c>
      <c r="AN11" s="6">
        <v>0.77241379310344827</v>
      </c>
      <c r="AO11">
        <v>2</v>
      </c>
      <c r="AP11">
        <v>0</v>
      </c>
      <c r="AQ11" s="6">
        <v>0</v>
      </c>
      <c r="AR11">
        <v>135</v>
      </c>
      <c r="AS11">
        <v>127</v>
      </c>
      <c r="AT11" s="6">
        <v>0.94074074074074077</v>
      </c>
    </row>
    <row r="12" spans="1:46" x14ac:dyDescent="0.2">
      <c r="A12" t="s">
        <v>72</v>
      </c>
      <c r="B12" t="s">
        <v>73</v>
      </c>
      <c r="C12" t="s">
        <v>74</v>
      </c>
      <c r="D12" s="5">
        <v>3107871</v>
      </c>
      <c r="E12" t="s">
        <v>53</v>
      </c>
      <c r="F12" s="41">
        <v>533</v>
      </c>
      <c r="G12" s="41">
        <v>325</v>
      </c>
      <c r="H12" s="6">
        <v>0.6097560975609756</v>
      </c>
      <c r="I12">
        <v>44</v>
      </c>
      <c r="J12">
        <v>28</v>
      </c>
      <c r="K12">
        <v>71</v>
      </c>
      <c r="L12">
        <v>35</v>
      </c>
      <c r="M12">
        <v>766</v>
      </c>
      <c r="N12">
        <v>47</v>
      </c>
      <c r="O12">
        <v>74</v>
      </c>
      <c r="P12">
        <v>130</v>
      </c>
      <c r="Q12" s="6">
        <v>6.1357702349869453E-2</v>
      </c>
      <c r="R12" s="6">
        <v>9.6605744125326368E-2</v>
      </c>
      <c r="S12" s="6">
        <v>0.16971279373368145</v>
      </c>
      <c r="T12">
        <v>1545</v>
      </c>
      <c r="U12">
        <v>321</v>
      </c>
      <c r="V12">
        <v>5</v>
      </c>
      <c r="W12" s="6">
        <v>1.5576323987538941E-2</v>
      </c>
      <c r="X12">
        <v>25</v>
      </c>
      <c r="Y12" s="6">
        <v>7.7881619937694699E-2</v>
      </c>
      <c r="Z12">
        <v>29</v>
      </c>
      <c r="AA12" s="6">
        <v>9.0342679127725853E-2</v>
      </c>
      <c r="AB12">
        <v>124</v>
      </c>
      <c r="AC12">
        <v>65</v>
      </c>
      <c r="AD12" s="6">
        <v>0.52419354838709675</v>
      </c>
      <c r="AE12">
        <v>18</v>
      </c>
      <c r="AF12" s="6">
        <v>0.14516129032258066</v>
      </c>
      <c r="AG12">
        <v>81</v>
      </c>
      <c r="AH12" s="6">
        <v>0.65322580645161288</v>
      </c>
      <c r="AI12">
        <v>1167</v>
      </c>
      <c r="AJ12">
        <v>1395</v>
      </c>
      <c r="AK12">
        <v>0</v>
      </c>
      <c r="AL12">
        <v>0</v>
      </c>
      <c r="AM12">
        <v>0</v>
      </c>
      <c r="AN12" s="6" t="s">
        <v>531</v>
      </c>
      <c r="AO12">
        <v>1573</v>
      </c>
      <c r="AP12">
        <v>784</v>
      </c>
      <c r="AQ12" s="6">
        <v>0.49841068022886204</v>
      </c>
      <c r="AR12">
        <v>622</v>
      </c>
      <c r="AS12">
        <v>604</v>
      </c>
      <c r="AT12" s="6">
        <v>0.97106109324758838</v>
      </c>
    </row>
    <row r="13" spans="1:46" x14ac:dyDescent="0.2">
      <c r="A13" t="s">
        <v>72</v>
      </c>
      <c r="B13" t="s">
        <v>75</v>
      </c>
      <c r="C13" t="s">
        <v>76</v>
      </c>
      <c r="D13" s="5">
        <v>345423</v>
      </c>
      <c r="E13" t="s">
        <v>53</v>
      </c>
      <c r="F13" s="41">
        <v>296</v>
      </c>
      <c r="G13" s="41">
        <v>177</v>
      </c>
      <c r="H13" s="6">
        <v>0.59797297297297303</v>
      </c>
      <c r="I13">
        <v>55</v>
      </c>
      <c r="J13">
        <v>10</v>
      </c>
      <c r="K13">
        <v>102</v>
      </c>
      <c r="L13">
        <v>15</v>
      </c>
      <c r="M13">
        <v>124</v>
      </c>
      <c r="N13">
        <v>10</v>
      </c>
      <c r="O13">
        <v>10</v>
      </c>
      <c r="P13">
        <v>16</v>
      </c>
      <c r="Q13" s="6">
        <v>8.0645161290322578E-2</v>
      </c>
      <c r="R13" s="6">
        <v>8.0645161290322578E-2</v>
      </c>
      <c r="S13" s="6">
        <v>0.12903225806451613</v>
      </c>
      <c r="T13">
        <v>831</v>
      </c>
      <c r="U13">
        <v>11</v>
      </c>
      <c r="V13">
        <v>0</v>
      </c>
      <c r="W13" s="6">
        <v>0</v>
      </c>
      <c r="X13">
        <v>0</v>
      </c>
      <c r="Y13" s="6">
        <v>0</v>
      </c>
      <c r="Z13">
        <v>0</v>
      </c>
      <c r="AA13" s="6">
        <v>0</v>
      </c>
      <c r="AB13">
        <v>9</v>
      </c>
      <c r="AC13">
        <v>3</v>
      </c>
      <c r="AD13" s="6">
        <v>0.33333333333333331</v>
      </c>
      <c r="AE13">
        <v>0</v>
      </c>
      <c r="AF13" s="6">
        <v>0</v>
      </c>
      <c r="AG13">
        <v>3</v>
      </c>
      <c r="AH13" s="6">
        <v>0.33333333333333331</v>
      </c>
      <c r="AI13">
        <v>544</v>
      </c>
      <c r="AJ13">
        <v>571</v>
      </c>
      <c r="AK13">
        <v>0</v>
      </c>
      <c r="AL13">
        <v>0</v>
      </c>
      <c r="AM13">
        <v>0</v>
      </c>
      <c r="AN13" s="6" t="s">
        <v>531</v>
      </c>
      <c r="AO13">
        <v>689</v>
      </c>
      <c r="AP13">
        <v>181</v>
      </c>
      <c r="AQ13" s="6">
        <v>0.26269956458635702</v>
      </c>
      <c r="AR13">
        <v>55</v>
      </c>
      <c r="AS13">
        <v>32</v>
      </c>
      <c r="AT13" s="6">
        <v>0.58181818181818179</v>
      </c>
    </row>
    <row r="14" spans="1:46" x14ac:dyDescent="0.2">
      <c r="A14" t="s">
        <v>72</v>
      </c>
      <c r="B14" t="s">
        <v>77</v>
      </c>
      <c r="C14" t="s">
        <v>78</v>
      </c>
      <c r="D14" s="5">
        <v>401154</v>
      </c>
      <c r="E14" t="s">
        <v>56</v>
      </c>
      <c r="F14" s="41">
        <v>414</v>
      </c>
      <c r="G14" s="41">
        <v>241</v>
      </c>
      <c r="H14" s="6">
        <v>0.58212560386473433</v>
      </c>
      <c r="I14">
        <v>47</v>
      </c>
      <c r="J14">
        <v>12</v>
      </c>
      <c r="K14">
        <v>57</v>
      </c>
      <c r="L14">
        <v>14</v>
      </c>
      <c r="M14">
        <v>317</v>
      </c>
      <c r="N14">
        <v>28</v>
      </c>
      <c r="O14">
        <v>35</v>
      </c>
      <c r="P14">
        <v>55</v>
      </c>
      <c r="Q14" s="6">
        <v>8.8328075709779186E-2</v>
      </c>
      <c r="R14" s="6">
        <v>0.11041009463722397</v>
      </c>
      <c r="S14" s="6">
        <v>0.17350157728706625</v>
      </c>
      <c r="T14">
        <v>1500</v>
      </c>
      <c r="U14">
        <v>21</v>
      </c>
      <c r="V14">
        <v>0</v>
      </c>
      <c r="W14" s="6">
        <v>0</v>
      </c>
      <c r="X14">
        <v>7</v>
      </c>
      <c r="Y14" s="6">
        <v>0.33333333333333331</v>
      </c>
      <c r="Z14">
        <v>7</v>
      </c>
      <c r="AA14" s="6">
        <v>0.33333333333333331</v>
      </c>
      <c r="AB14">
        <v>57</v>
      </c>
      <c r="AC14">
        <v>24</v>
      </c>
      <c r="AD14" s="6">
        <v>0.42105263157894735</v>
      </c>
      <c r="AE14">
        <v>2</v>
      </c>
      <c r="AF14" s="6">
        <v>3.5087719298245612E-2</v>
      </c>
      <c r="AG14">
        <v>25</v>
      </c>
      <c r="AH14" s="6">
        <v>0.43859649122807015</v>
      </c>
      <c r="AI14">
        <v>1063</v>
      </c>
      <c r="AJ14">
        <v>1066</v>
      </c>
      <c r="AK14">
        <v>0</v>
      </c>
      <c r="AL14">
        <v>0</v>
      </c>
      <c r="AM14">
        <v>0</v>
      </c>
      <c r="AN14" s="6" t="s">
        <v>531</v>
      </c>
      <c r="AO14">
        <v>1202</v>
      </c>
      <c r="AP14">
        <v>304</v>
      </c>
      <c r="AQ14" s="6">
        <v>0.25291181364392679</v>
      </c>
      <c r="AR14">
        <v>17</v>
      </c>
      <c r="AS14">
        <v>16</v>
      </c>
      <c r="AT14" s="6">
        <v>0.94117647058823528</v>
      </c>
    </row>
    <row r="15" spans="1:46" x14ac:dyDescent="0.2">
      <c r="A15" t="s">
        <v>72</v>
      </c>
      <c r="B15" t="s">
        <v>932</v>
      </c>
      <c r="C15" t="s">
        <v>80</v>
      </c>
      <c r="D15" s="5">
        <v>257589</v>
      </c>
      <c r="E15" t="s">
        <v>53</v>
      </c>
      <c r="F15" s="41">
        <v>115</v>
      </c>
      <c r="G15" s="41">
        <v>0</v>
      </c>
      <c r="H15" s="6">
        <v>0</v>
      </c>
      <c r="I15">
        <v>52</v>
      </c>
      <c r="J15">
        <v>9</v>
      </c>
      <c r="K15">
        <v>52</v>
      </c>
      <c r="L15">
        <v>9</v>
      </c>
      <c r="M15">
        <v>80</v>
      </c>
      <c r="N15">
        <v>12</v>
      </c>
      <c r="O15">
        <v>17</v>
      </c>
      <c r="P15">
        <v>25</v>
      </c>
      <c r="Q15" s="6">
        <v>0.15</v>
      </c>
      <c r="R15" s="6">
        <v>0.21249999999999999</v>
      </c>
      <c r="S15" s="6">
        <v>0.3125</v>
      </c>
      <c r="T15">
        <v>239</v>
      </c>
      <c r="U15">
        <v>0</v>
      </c>
      <c r="V15">
        <v>0</v>
      </c>
      <c r="W15" s="6" t="s">
        <v>531</v>
      </c>
      <c r="X15">
        <v>0</v>
      </c>
      <c r="Y15" s="6" t="s">
        <v>531</v>
      </c>
      <c r="Z15">
        <v>0</v>
      </c>
      <c r="AA15" s="6" t="s">
        <v>531</v>
      </c>
      <c r="AB15">
        <v>0</v>
      </c>
      <c r="AC15">
        <v>0</v>
      </c>
      <c r="AD15" s="6" t="s">
        <v>531</v>
      </c>
      <c r="AE15">
        <v>0</v>
      </c>
      <c r="AF15" s="6" t="s">
        <v>531</v>
      </c>
      <c r="AG15">
        <v>0</v>
      </c>
      <c r="AH15" s="6" t="s">
        <v>531</v>
      </c>
      <c r="AI15">
        <v>124</v>
      </c>
      <c r="AJ15">
        <v>124</v>
      </c>
      <c r="AK15">
        <v>0</v>
      </c>
      <c r="AL15">
        <v>0</v>
      </c>
      <c r="AM15">
        <v>0</v>
      </c>
      <c r="AN15" s="6" t="s">
        <v>531</v>
      </c>
      <c r="AO15">
        <v>129</v>
      </c>
      <c r="AP15">
        <v>35</v>
      </c>
      <c r="AQ15" s="6">
        <v>0.27131782945736432</v>
      </c>
      <c r="AR15">
        <v>5</v>
      </c>
      <c r="AS15">
        <v>5</v>
      </c>
      <c r="AT15" s="6">
        <v>1</v>
      </c>
    </row>
    <row r="16" spans="1:46" x14ac:dyDescent="0.2">
      <c r="A16" t="s">
        <v>72</v>
      </c>
      <c r="B16" t="s">
        <v>933</v>
      </c>
      <c r="C16" t="s">
        <v>82</v>
      </c>
      <c r="D16" s="5">
        <v>0</v>
      </c>
      <c r="E16" t="s">
        <v>53</v>
      </c>
      <c r="F16" s="41">
        <v>138</v>
      </c>
      <c r="G16" s="41">
        <v>0</v>
      </c>
      <c r="H16" s="6">
        <v>0</v>
      </c>
      <c r="I16">
        <v>43</v>
      </c>
      <c r="J16">
        <v>7</v>
      </c>
      <c r="K16">
        <v>71</v>
      </c>
      <c r="L16">
        <v>7</v>
      </c>
      <c r="M16">
        <v>115</v>
      </c>
      <c r="N16">
        <v>8</v>
      </c>
      <c r="O16">
        <v>17</v>
      </c>
      <c r="P16">
        <v>21</v>
      </c>
      <c r="Q16" s="6">
        <v>6.9565217391304349E-2</v>
      </c>
      <c r="R16" s="6">
        <v>0.14782608695652175</v>
      </c>
      <c r="S16" s="6">
        <v>0.18260869565217391</v>
      </c>
      <c r="T16">
        <v>469</v>
      </c>
      <c r="U16">
        <v>0</v>
      </c>
      <c r="V16">
        <v>0</v>
      </c>
      <c r="W16" s="6" t="s">
        <v>531</v>
      </c>
      <c r="X16">
        <v>0</v>
      </c>
      <c r="Y16" s="6" t="s">
        <v>531</v>
      </c>
      <c r="Z16">
        <v>0</v>
      </c>
      <c r="AA16" s="6" t="s">
        <v>531</v>
      </c>
      <c r="AB16">
        <v>0</v>
      </c>
      <c r="AC16">
        <v>0</v>
      </c>
      <c r="AD16" s="6" t="s">
        <v>531</v>
      </c>
      <c r="AE16">
        <v>0</v>
      </c>
      <c r="AF16" s="6" t="s">
        <v>531</v>
      </c>
      <c r="AG16">
        <v>0</v>
      </c>
      <c r="AH16" s="6" t="s">
        <v>531</v>
      </c>
      <c r="AI16">
        <v>346</v>
      </c>
      <c r="AJ16">
        <v>346</v>
      </c>
      <c r="AK16">
        <v>0</v>
      </c>
      <c r="AL16">
        <v>0</v>
      </c>
      <c r="AM16">
        <v>0</v>
      </c>
      <c r="AN16" s="6" t="s">
        <v>531</v>
      </c>
      <c r="AO16">
        <v>411</v>
      </c>
      <c r="AP16">
        <v>57</v>
      </c>
      <c r="AQ16" s="6">
        <v>0.13868613138686131</v>
      </c>
      <c r="AR16">
        <v>0</v>
      </c>
      <c r="AS16">
        <v>0</v>
      </c>
      <c r="AT16" s="6" t="s">
        <v>531</v>
      </c>
    </row>
    <row r="17" spans="1:46" x14ac:dyDescent="0.2">
      <c r="A17" t="s">
        <v>85</v>
      </c>
      <c r="B17" t="s">
        <v>86</v>
      </c>
      <c r="C17" t="s">
        <v>87</v>
      </c>
      <c r="D17" s="5">
        <v>3880375</v>
      </c>
      <c r="E17" t="s">
        <v>56</v>
      </c>
      <c r="F17" s="41">
        <v>700</v>
      </c>
      <c r="G17" s="41">
        <v>598</v>
      </c>
      <c r="H17" s="6">
        <v>0.85428571428571431</v>
      </c>
      <c r="I17">
        <v>49</v>
      </c>
      <c r="J17">
        <v>18</v>
      </c>
      <c r="K17">
        <v>69</v>
      </c>
      <c r="L17">
        <v>22</v>
      </c>
      <c r="M17">
        <v>1787</v>
      </c>
      <c r="N17">
        <v>118</v>
      </c>
      <c r="O17">
        <v>178</v>
      </c>
      <c r="P17">
        <v>278</v>
      </c>
      <c r="Q17" s="6">
        <v>6.603245663122552E-2</v>
      </c>
      <c r="R17" s="6">
        <v>9.9608282036933407E-2</v>
      </c>
      <c r="S17" s="6">
        <v>0.15556799104644656</v>
      </c>
      <c r="T17">
        <v>4055</v>
      </c>
      <c r="U17">
        <v>320</v>
      </c>
      <c r="V17">
        <v>28</v>
      </c>
      <c r="W17" s="6">
        <v>8.7499999999999994E-2</v>
      </c>
      <c r="X17">
        <v>84</v>
      </c>
      <c r="Y17" s="6">
        <v>0.26250000000000001</v>
      </c>
      <c r="Z17">
        <v>107</v>
      </c>
      <c r="AA17" s="6">
        <v>0.33437499999999998</v>
      </c>
      <c r="AB17">
        <v>319</v>
      </c>
      <c r="AC17">
        <v>72</v>
      </c>
      <c r="AD17" s="6">
        <v>0.22570532915360503</v>
      </c>
      <c r="AE17">
        <v>65</v>
      </c>
      <c r="AF17" s="6">
        <v>0.20376175548589343</v>
      </c>
      <c r="AG17">
        <v>124</v>
      </c>
      <c r="AH17" s="6">
        <v>0.38871473354231972</v>
      </c>
      <c r="AI17">
        <v>2681</v>
      </c>
      <c r="AJ17">
        <v>4284</v>
      </c>
      <c r="AK17">
        <v>893</v>
      </c>
      <c r="AL17">
        <v>131</v>
      </c>
      <c r="AM17">
        <v>102</v>
      </c>
      <c r="AN17" s="6">
        <v>0.26091825307950728</v>
      </c>
      <c r="AO17">
        <v>4192</v>
      </c>
      <c r="AP17">
        <v>1776</v>
      </c>
      <c r="AQ17" s="6">
        <v>0.42366412213740456</v>
      </c>
      <c r="AR17">
        <v>1149</v>
      </c>
      <c r="AS17">
        <v>1084</v>
      </c>
      <c r="AT17" s="6">
        <v>0.94342906875543953</v>
      </c>
    </row>
    <row r="18" spans="1:46" x14ac:dyDescent="0.2">
      <c r="A18" t="s">
        <v>85</v>
      </c>
      <c r="B18" t="s">
        <v>88</v>
      </c>
      <c r="C18" t="s">
        <v>89</v>
      </c>
      <c r="D18" s="5">
        <v>8395741</v>
      </c>
      <c r="E18" t="s">
        <v>90</v>
      </c>
      <c r="F18" s="41">
        <v>1226</v>
      </c>
      <c r="G18" s="41">
        <v>1187</v>
      </c>
      <c r="H18" s="6">
        <v>0.96818923327895601</v>
      </c>
      <c r="I18">
        <v>54</v>
      </c>
      <c r="J18">
        <v>25</v>
      </c>
      <c r="K18">
        <v>89</v>
      </c>
      <c r="L18">
        <v>36</v>
      </c>
      <c r="M18">
        <v>2442</v>
      </c>
      <c r="N18">
        <v>394</v>
      </c>
      <c r="O18">
        <v>531</v>
      </c>
      <c r="P18">
        <v>709</v>
      </c>
      <c r="Q18" s="6">
        <v>0.16134316134316135</v>
      </c>
      <c r="R18" s="6">
        <v>0.21744471744471744</v>
      </c>
      <c r="S18" s="6">
        <v>0.29033579033579032</v>
      </c>
      <c r="T18">
        <v>4990</v>
      </c>
      <c r="U18">
        <v>480</v>
      </c>
      <c r="V18">
        <v>24</v>
      </c>
      <c r="W18" s="6">
        <v>0.05</v>
      </c>
      <c r="X18">
        <v>87</v>
      </c>
      <c r="Y18" s="6">
        <v>0.18124999999999999</v>
      </c>
      <c r="Z18">
        <v>109</v>
      </c>
      <c r="AA18" s="6">
        <v>0.22708333333333333</v>
      </c>
      <c r="AB18">
        <v>477</v>
      </c>
      <c r="AC18">
        <v>115</v>
      </c>
      <c r="AD18" s="6">
        <v>0.24109014675052412</v>
      </c>
      <c r="AE18">
        <v>66</v>
      </c>
      <c r="AF18" s="6">
        <v>0.13836477987421383</v>
      </c>
      <c r="AG18">
        <v>174</v>
      </c>
      <c r="AH18" s="6">
        <v>0.36477987421383645</v>
      </c>
      <c r="AI18">
        <v>3007</v>
      </c>
      <c r="AJ18">
        <v>3484</v>
      </c>
      <c r="AK18">
        <v>981</v>
      </c>
      <c r="AL18">
        <v>124</v>
      </c>
      <c r="AM18">
        <v>142</v>
      </c>
      <c r="AN18" s="6">
        <v>0.27115188583078492</v>
      </c>
      <c r="AO18">
        <v>4692</v>
      </c>
      <c r="AP18">
        <v>2145</v>
      </c>
      <c r="AQ18" s="6">
        <v>0.45716112531969311</v>
      </c>
      <c r="AR18">
        <v>1134</v>
      </c>
      <c r="AS18">
        <v>1065</v>
      </c>
      <c r="AT18" s="6">
        <v>0.93915343915343918</v>
      </c>
    </row>
    <row r="19" spans="1:46" x14ac:dyDescent="0.2">
      <c r="A19" t="s">
        <v>85</v>
      </c>
      <c r="B19" t="s">
        <v>934</v>
      </c>
      <c r="C19" t="s">
        <v>92</v>
      </c>
      <c r="D19" s="5">
        <v>25129344</v>
      </c>
      <c r="E19" t="s">
        <v>90</v>
      </c>
      <c r="F19" s="41">
        <v>2970</v>
      </c>
      <c r="G19" s="41">
        <v>2805</v>
      </c>
      <c r="H19" s="6">
        <v>0.94444444444444442</v>
      </c>
      <c r="I19">
        <v>63</v>
      </c>
      <c r="J19">
        <v>36</v>
      </c>
      <c r="K19">
        <v>97</v>
      </c>
      <c r="L19">
        <v>50</v>
      </c>
      <c r="M19">
        <v>5657</v>
      </c>
      <c r="N19">
        <v>618</v>
      </c>
      <c r="O19">
        <v>989</v>
      </c>
      <c r="P19">
        <v>1420</v>
      </c>
      <c r="Q19" s="6">
        <v>0.10924518295916563</v>
      </c>
      <c r="R19" s="6">
        <v>0.17482764716280713</v>
      </c>
      <c r="S19" s="6">
        <v>0.25101643980908611</v>
      </c>
      <c r="T19">
        <v>14101</v>
      </c>
      <c r="U19">
        <v>2172</v>
      </c>
      <c r="V19">
        <v>88</v>
      </c>
      <c r="W19" s="6">
        <v>4.0515653775322284E-2</v>
      </c>
      <c r="X19">
        <v>720</v>
      </c>
      <c r="Y19" s="6">
        <v>0.33149171270718231</v>
      </c>
      <c r="Z19">
        <v>778</v>
      </c>
      <c r="AA19" s="6">
        <v>0.35819521178637198</v>
      </c>
      <c r="AB19">
        <v>1207</v>
      </c>
      <c r="AC19">
        <v>262</v>
      </c>
      <c r="AD19" s="6">
        <v>0.21706710853355426</v>
      </c>
      <c r="AE19">
        <v>246</v>
      </c>
      <c r="AF19" s="6">
        <v>0.20381110190555096</v>
      </c>
      <c r="AG19">
        <v>407</v>
      </c>
      <c r="AH19" s="6">
        <v>0.3371996685998343</v>
      </c>
      <c r="AI19">
        <v>8384</v>
      </c>
      <c r="AJ19">
        <v>9746</v>
      </c>
      <c r="AK19">
        <v>5124</v>
      </c>
      <c r="AL19">
        <v>1373</v>
      </c>
      <c r="AM19">
        <v>495</v>
      </c>
      <c r="AN19" s="6">
        <v>0.36455893832943015</v>
      </c>
      <c r="AO19">
        <v>11791</v>
      </c>
      <c r="AP19">
        <v>3847</v>
      </c>
      <c r="AQ19" s="6">
        <v>0.32626579594606053</v>
      </c>
      <c r="AR19">
        <v>6420</v>
      </c>
      <c r="AS19">
        <v>5945</v>
      </c>
      <c r="AT19" s="6">
        <v>0.92601246105919</v>
      </c>
    </row>
    <row r="20" spans="1:46" x14ac:dyDescent="0.2">
      <c r="A20" t="s">
        <v>93</v>
      </c>
      <c r="B20" t="s">
        <v>94</v>
      </c>
      <c r="C20" t="s">
        <v>95</v>
      </c>
      <c r="D20" s="5">
        <v>21305510</v>
      </c>
      <c r="E20" t="s">
        <v>90</v>
      </c>
      <c r="F20" s="41">
        <v>1593</v>
      </c>
      <c r="G20" s="41">
        <v>1593</v>
      </c>
      <c r="H20" s="6">
        <v>1</v>
      </c>
      <c r="I20">
        <v>57</v>
      </c>
      <c r="J20">
        <v>30</v>
      </c>
      <c r="K20">
        <v>124</v>
      </c>
      <c r="L20">
        <v>52</v>
      </c>
      <c r="M20">
        <v>1598</v>
      </c>
      <c r="N20">
        <v>126</v>
      </c>
      <c r="O20">
        <v>197</v>
      </c>
      <c r="P20">
        <v>261</v>
      </c>
      <c r="Q20" s="6">
        <v>7.8848560700876091E-2</v>
      </c>
      <c r="R20" s="6">
        <v>0.12327909887359199</v>
      </c>
      <c r="S20" s="6">
        <v>0.16332916145181478</v>
      </c>
      <c r="T20">
        <v>6418</v>
      </c>
      <c r="U20">
        <v>266</v>
      </c>
      <c r="V20">
        <v>24</v>
      </c>
      <c r="W20" s="6">
        <v>9.0225563909774431E-2</v>
      </c>
      <c r="X20">
        <v>50</v>
      </c>
      <c r="Y20" s="6">
        <v>0.18796992481203006</v>
      </c>
      <c r="Z20">
        <v>65</v>
      </c>
      <c r="AA20" s="6">
        <v>0.24436090225563908</v>
      </c>
      <c r="AB20">
        <v>597</v>
      </c>
      <c r="AC20">
        <v>139</v>
      </c>
      <c r="AD20" s="6">
        <v>0.23283082077051925</v>
      </c>
      <c r="AE20">
        <v>78</v>
      </c>
      <c r="AF20" s="6">
        <v>0.1306532663316583</v>
      </c>
      <c r="AG20">
        <v>197</v>
      </c>
      <c r="AH20" s="6">
        <v>0.32998324958123953</v>
      </c>
      <c r="AI20">
        <v>3572</v>
      </c>
      <c r="AJ20">
        <v>4713</v>
      </c>
      <c r="AK20">
        <v>108</v>
      </c>
      <c r="AL20">
        <v>17</v>
      </c>
      <c r="AM20">
        <v>10</v>
      </c>
      <c r="AN20" s="6">
        <v>0.25</v>
      </c>
      <c r="AO20">
        <v>5279</v>
      </c>
      <c r="AP20">
        <v>1474</v>
      </c>
      <c r="AQ20" s="6">
        <v>0.27921954915703734</v>
      </c>
      <c r="AR20">
        <v>1780</v>
      </c>
      <c r="AS20">
        <v>1655</v>
      </c>
      <c r="AT20" s="6">
        <v>0.9297752808988764</v>
      </c>
    </row>
    <row r="21" spans="1:46" x14ac:dyDescent="0.2">
      <c r="A21" t="s">
        <v>93</v>
      </c>
      <c r="B21" t="s">
        <v>96</v>
      </c>
      <c r="C21" t="s">
        <v>97</v>
      </c>
      <c r="D21" s="5">
        <v>40532368</v>
      </c>
      <c r="E21" t="s">
        <v>90</v>
      </c>
      <c r="F21" s="41">
        <v>2642</v>
      </c>
      <c r="G21" s="41">
        <v>1880</v>
      </c>
      <c r="H21" s="6">
        <v>0.71158213474640419</v>
      </c>
      <c r="I21">
        <v>580</v>
      </c>
      <c r="J21">
        <v>537</v>
      </c>
      <c r="K21">
        <v>590</v>
      </c>
      <c r="L21">
        <v>534</v>
      </c>
      <c r="M21">
        <v>900</v>
      </c>
      <c r="N21">
        <v>51</v>
      </c>
      <c r="O21">
        <v>73</v>
      </c>
      <c r="P21">
        <v>87</v>
      </c>
      <c r="Q21" s="6">
        <v>5.6666666666666664E-2</v>
      </c>
      <c r="R21" s="6">
        <v>8.1111111111111106E-2</v>
      </c>
      <c r="S21" s="6">
        <v>9.6666666666666665E-2</v>
      </c>
      <c r="T21">
        <v>7859</v>
      </c>
      <c r="U21">
        <v>1935</v>
      </c>
      <c r="V21">
        <v>113</v>
      </c>
      <c r="W21" s="6">
        <v>5.8397932816537469E-2</v>
      </c>
      <c r="X21">
        <v>671</v>
      </c>
      <c r="Y21" s="6">
        <v>0.34677002583979327</v>
      </c>
      <c r="Z21">
        <v>671</v>
      </c>
      <c r="AA21" s="6">
        <v>0.34677002583979327</v>
      </c>
      <c r="AB21">
        <v>427</v>
      </c>
      <c r="AC21">
        <v>44</v>
      </c>
      <c r="AD21" s="6">
        <v>0.10304449648711944</v>
      </c>
      <c r="AE21">
        <v>128</v>
      </c>
      <c r="AF21" s="6">
        <v>0.29976580796252927</v>
      </c>
      <c r="AG21">
        <v>164</v>
      </c>
      <c r="AH21" s="6">
        <v>0.38407494145199061</v>
      </c>
      <c r="AI21">
        <v>1005</v>
      </c>
      <c r="AJ21">
        <v>1974</v>
      </c>
      <c r="AK21">
        <v>752</v>
      </c>
      <c r="AL21">
        <v>2</v>
      </c>
      <c r="AM21">
        <v>1</v>
      </c>
      <c r="AN21" s="6">
        <v>3.9893617021276593E-3</v>
      </c>
      <c r="AO21">
        <v>861</v>
      </c>
      <c r="AP21">
        <v>592</v>
      </c>
      <c r="AQ21" s="6">
        <v>0.68757259001161442</v>
      </c>
      <c r="AR21">
        <v>6843</v>
      </c>
      <c r="AS21">
        <v>6618</v>
      </c>
      <c r="AT21" s="6">
        <v>0.96711968434896978</v>
      </c>
    </row>
    <row r="22" spans="1:46" x14ac:dyDescent="0.2">
      <c r="A22" t="s">
        <v>93</v>
      </c>
      <c r="B22" t="s">
        <v>935</v>
      </c>
      <c r="C22" t="s">
        <v>99</v>
      </c>
      <c r="D22" s="5">
        <v>34329783</v>
      </c>
      <c r="E22" t="s">
        <v>90</v>
      </c>
      <c r="F22" s="41">
        <v>1444</v>
      </c>
      <c r="G22" s="41">
        <v>1203</v>
      </c>
      <c r="H22" s="6">
        <v>0.83310249307479223</v>
      </c>
      <c r="I22">
        <v>99</v>
      </c>
      <c r="J22">
        <v>59</v>
      </c>
      <c r="K22">
        <v>170</v>
      </c>
      <c r="L22">
        <v>93</v>
      </c>
      <c r="M22">
        <v>2321</v>
      </c>
      <c r="N22">
        <v>184</v>
      </c>
      <c r="O22">
        <v>290</v>
      </c>
      <c r="P22">
        <v>433</v>
      </c>
      <c r="Q22" s="6">
        <v>7.9276174062903923E-2</v>
      </c>
      <c r="R22" s="6">
        <v>0.12494614390348988</v>
      </c>
      <c r="S22" s="6">
        <v>0.18655751831107281</v>
      </c>
      <c r="T22">
        <v>3481</v>
      </c>
      <c r="U22">
        <v>1233</v>
      </c>
      <c r="V22">
        <v>78</v>
      </c>
      <c r="W22" s="6">
        <v>6.3260340632603412E-2</v>
      </c>
      <c r="X22">
        <v>278</v>
      </c>
      <c r="Y22" s="6">
        <v>0.22546634225466342</v>
      </c>
      <c r="Z22">
        <v>336</v>
      </c>
      <c r="AA22" s="6">
        <v>0.27250608272506083</v>
      </c>
      <c r="AB22">
        <v>638</v>
      </c>
      <c r="AC22">
        <v>102</v>
      </c>
      <c r="AD22" s="6">
        <v>0.15987460815047022</v>
      </c>
      <c r="AE22">
        <v>133</v>
      </c>
      <c r="AF22" s="6">
        <v>0.20846394984326019</v>
      </c>
      <c r="AG22">
        <v>211</v>
      </c>
      <c r="AH22" s="6">
        <v>0.33072100313479624</v>
      </c>
      <c r="AI22">
        <v>1973</v>
      </c>
      <c r="AJ22">
        <v>2979</v>
      </c>
      <c r="AK22">
        <v>2122</v>
      </c>
      <c r="AL22">
        <v>756</v>
      </c>
      <c r="AM22">
        <v>70</v>
      </c>
      <c r="AN22" s="6">
        <v>0.38925541941564562</v>
      </c>
      <c r="AO22">
        <v>3004</v>
      </c>
      <c r="AP22">
        <v>1389</v>
      </c>
      <c r="AQ22" s="6">
        <v>0.46238348868175766</v>
      </c>
      <c r="AR22">
        <v>2292</v>
      </c>
      <c r="AS22">
        <v>2226</v>
      </c>
      <c r="AT22" s="6">
        <v>0.97120418848167545</v>
      </c>
    </row>
    <row r="23" spans="1:46" x14ac:dyDescent="0.2">
      <c r="A23" t="s">
        <v>93</v>
      </c>
      <c r="B23" t="s">
        <v>100</v>
      </c>
      <c r="C23" t="s">
        <v>101</v>
      </c>
      <c r="D23" s="5">
        <v>19599048</v>
      </c>
      <c r="E23" t="s">
        <v>90</v>
      </c>
      <c r="F23" s="41">
        <v>1329</v>
      </c>
      <c r="G23" s="41">
        <v>1156</v>
      </c>
      <c r="H23" s="6">
        <v>0.86982693754702789</v>
      </c>
      <c r="I23">
        <v>75</v>
      </c>
      <c r="J23">
        <v>41</v>
      </c>
      <c r="K23">
        <v>121</v>
      </c>
      <c r="L23">
        <v>66</v>
      </c>
      <c r="M23">
        <v>2982</v>
      </c>
      <c r="N23">
        <v>312</v>
      </c>
      <c r="O23">
        <v>456</v>
      </c>
      <c r="P23">
        <v>721</v>
      </c>
      <c r="Q23" s="6">
        <v>0.10462776659959759</v>
      </c>
      <c r="R23" s="6">
        <v>0.15291750503018109</v>
      </c>
      <c r="S23" s="6">
        <v>0.24178403755868544</v>
      </c>
      <c r="T23">
        <v>4485</v>
      </c>
      <c r="U23">
        <v>1232</v>
      </c>
      <c r="V23">
        <v>95</v>
      </c>
      <c r="W23" s="6">
        <v>7.7110389610389615E-2</v>
      </c>
      <c r="X23">
        <v>525</v>
      </c>
      <c r="Y23" s="6">
        <v>0.42613636363636365</v>
      </c>
      <c r="Z23">
        <v>594</v>
      </c>
      <c r="AA23" s="6">
        <v>0.48214285714285715</v>
      </c>
      <c r="AB23">
        <v>615</v>
      </c>
      <c r="AC23">
        <v>198</v>
      </c>
      <c r="AD23" s="6">
        <v>0.32195121951219513</v>
      </c>
      <c r="AE23">
        <v>129</v>
      </c>
      <c r="AF23" s="6">
        <v>0.2097560975609756</v>
      </c>
      <c r="AG23">
        <v>313</v>
      </c>
      <c r="AH23" s="6">
        <v>0.50894308943089428</v>
      </c>
      <c r="AI23">
        <v>2607</v>
      </c>
      <c r="AJ23">
        <v>5138</v>
      </c>
      <c r="AK23">
        <v>1149</v>
      </c>
      <c r="AL23">
        <v>44</v>
      </c>
      <c r="AM23">
        <v>116</v>
      </c>
      <c r="AN23" s="6">
        <v>0.1392515230635335</v>
      </c>
      <c r="AO23">
        <v>4732</v>
      </c>
      <c r="AP23">
        <v>2007</v>
      </c>
      <c r="AQ23" s="6">
        <v>0.42413355874894337</v>
      </c>
      <c r="AR23">
        <v>2636</v>
      </c>
      <c r="AS23">
        <v>2565</v>
      </c>
      <c r="AT23" s="6">
        <v>0.97306525037936265</v>
      </c>
    </row>
    <row r="24" spans="1:46" x14ac:dyDescent="0.2">
      <c r="A24" t="s">
        <v>93</v>
      </c>
      <c r="B24" t="s">
        <v>936</v>
      </c>
      <c r="C24" t="s">
        <v>103</v>
      </c>
      <c r="D24" s="5">
        <v>3222762</v>
      </c>
      <c r="E24" t="s">
        <v>53</v>
      </c>
      <c r="F24" s="41">
        <v>874</v>
      </c>
      <c r="G24" s="41">
        <v>807</v>
      </c>
      <c r="H24" s="6">
        <v>0.92334096109839814</v>
      </c>
      <c r="I24">
        <v>87</v>
      </c>
      <c r="J24">
        <v>61</v>
      </c>
      <c r="K24">
        <v>112</v>
      </c>
      <c r="L24">
        <v>76</v>
      </c>
      <c r="M24">
        <v>930</v>
      </c>
      <c r="N24">
        <v>70</v>
      </c>
      <c r="O24">
        <v>128</v>
      </c>
      <c r="P24">
        <v>182</v>
      </c>
      <c r="Q24" s="6">
        <v>7.5268817204301078E-2</v>
      </c>
      <c r="R24" s="6">
        <v>0.13763440860215054</v>
      </c>
      <c r="S24" s="6">
        <v>0.19569892473118281</v>
      </c>
      <c r="T24">
        <v>2716</v>
      </c>
      <c r="U24">
        <v>247</v>
      </c>
      <c r="V24">
        <v>14</v>
      </c>
      <c r="W24" s="6">
        <v>5.6680161943319839E-2</v>
      </c>
      <c r="X24">
        <v>49</v>
      </c>
      <c r="Y24" s="6">
        <v>0.19838056680161945</v>
      </c>
      <c r="Z24">
        <v>62</v>
      </c>
      <c r="AA24" s="6">
        <v>0.25101214574898784</v>
      </c>
      <c r="AB24">
        <v>104</v>
      </c>
      <c r="AC24">
        <v>25</v>
      </c>
      <c r="AD24" s="6">
        <v>0.24038461538461539</v>
      </c>
      <c r="AE24">
        <v>30</v>
      </c>
      <c r="AF24" s="6">
        <v>0.28846153846153844</v>
      </c>
      <c r="AG24">
        <v>50</v>
      </c>
      <c r="AH24" s="6">
        <v>0.48076923076923078</v>
      </c>
      <c r="AI24">
        <v>2096</v>
      </c>
      <c r="AJ24">
        <v>2395</v>
      </c>
      <c r="AK24">
        <v>0</v>
      </c>
      <c r="AL24">
        <v>0</v>
      </c>
      <c r="AM24">
        <v>0</v>
      </c>
      <c r="AN24" s="6" t="s">
        <v>531</v>
      </c>
      <c r="AO24">
        <v>2661</v>
      </c>
      <c r="AP24">
        <v>1087</v>
      </c>
      <c r="AQ24" s="6">
        <v>0.40849304772641865</v>
      </c>
      <c r="AR24">
        <v>759</v>
      </c>
      <c r="AS24">
        <v>702</v>
      </c>
      <c r="AT24" s="6">
        <v>0.92490118577075098</v>
      </c>
    </row>
    <row r="25" spans="1:46" x14ac:dyDescent="0.2">
      <c r="A25" t="s">
        <v>93</v>
      </c>
      <c r="B25" t="s">
        <v>104</v>
      </c>
      <c r="C25" t="s">
        <v>105</v>
      </c>
      <c r="D25" s="5">
        <v>14234434</v>
      </c>
      <c r="E25" t="s">
        <v>53</v>
      </c>
      <c r="F25" s="41">
        <v>634</v>
      </c>
      <c r="G25" s="41">
        <v>381</v>
      </c>
      <c r="H25" s="6">
        <v>0.60094637223974767</v>
      </c>
      <c r="I25">
        <v>116</v>
      </c>
      <c r="J25">
        <v>77</v>
      </c>
      <c r="K25">
        <v>135</v>
      </c>
      <c r="L25">
        <v>88</v>
      </c>
      <c r="M25">
        <v>1120</v>
      </c>
      <c r="N25">
        <v>78</v>
      </c>
      <c r="O25">
        <v>115</v>
      </c>
      <c r="P25">
        <v>178</v>
      </c>
      <c r="Q25" s="6">
        <v>6.9642857142857145E-2</v>
      </c>
      <c r="R25" s="6">
        <v>0.10267857142857142</v>
      </c>
      <c r="S25" s="6">
        <v>0.15892857142857142</v>
      </c>
      <c r="T25">
        <v>1695</v>
      </c>
      <c r="U25">
        <v>520</v>
      </c>
      <c r="V25">
        <v>48</v>
      </c>
      <c r="W25" s="6">
        <v>9.2307692307692313E-2</v>
      </c>
      <c r="X25">
        <v>244</v>
      </c>
      <c r="Y25" s="6">
        <v>0.46923076923076923</v>
      </c>
      <c r="Z25">
        <v>281</v>
      </c>
      <c r="AA25" s="6">
        <v>0.54038461538461535</v>
      </c>
      <c r="AB25">
        <v>129</v>
      </c>
      <c r="AC25">
        <v>23</v>
      </c>
      <c r="AD25" s="6">
        <v>0.17829457364341086</v>
      </c>
      <c r="AE25">
        <v>37</v>
      </c>
      <c r="AF25" s="6">
        <v>0.2868217054263566</v>
      </c>
      <c r="AG25">
        <v>54</v>
      </c>
      <c r="AH25" s="6">
        <v>0.41860465116279072</v>
      </c>
      <c r="AI25">
        <v>1000</v>
      </c>
      <c r="AJ25">
        <v>1707</v>
      </c>
      <c r="AK25">
        <v>1392</v>
      </c>
      <c r="AL25">
        <v>445</v>
      </c>
      <c r="AM25">
        <v>6</v>
      </c>
      <c r="AN25" s="6">
        <v>0.3239942528735632</v>
      </c>
      <c r="AO25">
        <v>1810</v>
      </c>
      <c r="AP25">
        <v>1043</v>
      </c>
      <c r="AQ25" s="6">
        <v>0.57624309392265194</v>
      </c>
      <c r="AR25">
        <v>952</v>
      </c>
      <c r="AS25">
        <v>921</v>
      </c>
      <c r="AT25" s="6">
        <v>0.96743697478991597</v>
      </c>
    </row>
    <row r="26" spans="1:46" x14ac:dyDescent="0.2">
      <c r="A26" t="s">
        <v>93</v>
      </c>
      <c r="B26" t="s">
        <v>106</v>
      </c>
      <c r="C26" t="s">
        <v>107</v>
      </c>
      <c r="D26" s="5">
        <v>1802763</v>
      </c>
      <c r="E26" t="s">
        <v>53</v>
      </c>
      <c r="F26" s="41">
        <v>842</v>
      </c>
      <c r="G26" s="41">
        <v>603</v>
      </c>
      <c r="H26" s="6">
        <v>0.71615201900237535</v>
      </c>
      <c r="I26">
        <v>50</v>
      </c>
      <c r="J26">
        <v>32</v>
      </c>
      <c r="K26">
        <v>194</v>
      </c>
      <c r="L26">
        <v>94</v>
      </c>
      <c r="M26">
        <v>695</v>
      </c>
      <c r="N26">
        <v>46</v>
      </c>
      <c r="O26">
        <v>72</v>
      </c>
      <c r="P26">
        <v>88</v>
      </c>
      <c r="Q26" s="6">
        <v>6.6187050359712229E-2</v>
      </c>
      <c r="R26" s="6">
        <v>0.10359712230215827</v>
      </c>
      <c r="S26" s="6">
        <v>0.12661870503597122</v>
      </c>
      <c r="T26">
        <v>1558</v>
      </c>
      <c r="U26">
        <v>92</v>
      </c>
      <c r="V26">
        <v>23</v>
      </c>
      <c r="W26" s="6">
        <v>0.25</v>
      </c>
      <c r="X26">
        <v>29</v>
      </c>
      <c r="Y26" s="6">
        <v>0.31521739130434784</v>
      </c>
      <c r="Z26">
        <v>47</v>
      </c>
      <c r="AA26" s="6">
        <v>0.51086956521739135</v>
      </c>
      <c r="AB26">
        <v>148</v>
      </c>
      <c r="AC26">
        <v>33</v>
      </c>
      <c r="AD26" s="6">
        <v>0.22297297297297297</v>
      </c>
      <c r="AE26">
        <v>27</v>
      </c>
      <c r="AF26" s="6">
        <v>0.18243243243243243</v>
      </c>
      <c r="AG26">
        <v>53</v>
      </c>
      <c r="AH26" s="6">
        <v>0.35810810810810811</v>
      </c>
      <c r="AI26">
        <v>901</v>
      </c>
      <c r="AJ26">
        <v>1087</v>
      </c>
      <c r="AK26">
        <v>158</v>
      </c>
      <c r="AL26">
        <v>38</v>
      </c>
      <c r="AM26">
        <v>25</v>
      </c>
      <c r="AN26" s="6">
        <v>0.39873417721518989</v>
      </c>
      <c r="AO26">
        <v>1217</v>
      </c>
      <c r="AP26">
        <v>537</v>
      </c>
      <c r="AQ26" s="6">
        <v>0.44124897288414133</v>
      </c>
      <c r="AR26">
        <v>90</v>
      </c>
      <c r="AS26">
        <v>87</v>
      </c>
      <c r="AT26" s="6">
        <v>0.96666666666666667</v>
      </c>
    </row>
    <row r="27" spans="1:46" x14ac:dyDescent="0.2">
      <c r="A27" t="s">
        <v>93</v>
      </c>
      <c r="B27" t="s">
        <v>108</v>
      </c>
      <c r="C27" t="s">
        <v>109</v>
      </c>
      <c r="D27" s="5">
        <v>4195529</v>
      </c>
      <c r="E27" t="s">
        <v>53</v>
      </c>
      <c r="F27" s="41">
        <v>278</v>
      </c>
      <c r="G27" s="41">
        <v>242</v>
      </c>
      <c r="H27" s="6">
        <v>0.87050359712230219</v>
      </c>
      <c r="I27">
        <v>90</v>
      </c>
      <c r="J27">
        <v>64</v>
      </c>
      <c r="K27">
        <v>180</v>
      </c>
      <c r="L27">
        <v>76</v>
      </c>
      <c r="M27">
        <v>341</v>
      </c>
      <c r="N27">
        <v>42</v>
      </c>
      <c r="O27">
        <v>65</v>
      </c>
      <c r="P27">
        <v>79</v>
      </c>
      <c r="Q27" s="6">
        <v>0.12316715542521994</v>
      </c>
      <c r="R27" s="6">
        <v>0.1906158357771261</v>
      </c>
      <c r="S27" s="6">
        <v>0.2316715542521994</v>
      </c>
      <c r="T27">
        <v>721</v>
      </c>
      <c r="U27">
        <v>112</v>
      </c>
      <c r="V27">
        <v>14</v>
      </c>
      <c r="W27" s="6">
        <v>0.125</v>
      </c>
      <c r="X27">
        <v>48</v>
      </c>
      <c r="Y27" s="6">
        <v>0.42857142857142855</v>
      </c>
      <c r="Z27">
        <v>55</v>
      </c>
      <c r="AA27" s="6">
        <v>0.49107142857142855</v>
      </c>
      <c r="AB27">
        <v>41</v>
      </c>
      <c r="AC27">
        <v>9</v>
      </c>
      <c r="AD27" s="6">
        <v>0.21951219512195122</v>
      </c>
      <c r="AE27">
        <v>24</v>
      </c>
      <c r="AF27" s="6">
        <v>0.58536585365853655</v>
      </c>
      <c r="AG27">
        <v>26</v>
      </c>
      <c r="AH27" s="6">
        <v>0.63414634146341464</v>
      </c>
      <c r="AI27">
        <v>222</v>
      </c>
      <c r="AJ27">
        <v>558</v>
      </c>
      <c r="AK27">
        <v>0</v>
      </c>
      <c r="AL27">
        <v>0</v>
      </c>
      <c r="AM27">
        <v>0</v>
      </c>
      <c r="AN27" s="6" t="s">
        <v>531</v>
      </c>
      <c r="AO27">
        <v>743</v>
      </c>
      <c r="AP27">
        <v>350</v>
      </c>
      <c r="AQ27" s="6">
        <v>0.47106325706594887</v>
      </c>
      <c r="AR27">
        <v>560</v>
      </c>
      <c r="AS27">
        <v>539</v>
      </c>
      <c r="AT27" s="6">
        <v>0.96250000000000002</v>
      </c>
    </row>
    <row r="28" spans="1:46" x14ac:dyDescent="0.2">
      <c r="A28" t="s">
        <v>93</v>
      </c>
      <c r="B28" t="s">
        <v>110</v>
      </c>
      <c r="C28" t="s">
        <v>111</v>
      </c>
      <c r="D28" s="5">
        <v>2556056</v>
      </c>
      <c r="E28" t="s">
        <v>53</v>
      </c>
      <c r="F28" s="41">
        <v>464</v>
      </c>
      <c r="G28" s="41">
        <v>399</v>
      </c>
      <c r="H28" s="6">
        <v>0.85991379310344829</v>
      </c>
      <c r="I28">
        <v>113</v>
      </c>
      <c r="J28">
        <v>67</v>
      </c>
      <c r="K28">
        <v>205</v>
      </c>
      <c r="L28">
        <v>115</v>
      </c>
      <c r="M28">
        <v>339</v>
      </c>
      <c r="N28">
        <v>10</v>
      </c>
      <c r="O28">
        <v>32</v>
      </c>
      <c r="P28">
        <v>48</v>
      </c>
      <c r="Q28" s="6">
        <v>2.9498525073746312E-2</v>
      </c>
      <c r="R28" s="6">
        <v>9.4395280235988199E-2</v>
      </c>
      <c r="S28" s="6">
        <v>0.1415929203539823</v>
      </c>
      <c r="T28">
        <v>958</v>
      </c>
      <c r="U28">
        <v>103</v>
      </c>
      <c r="V28">
        <v>5</v>
      </c>
      <c r="W28" s="6">
        <v>4.8543689320388349E-2</v>
      </c>
      <c r="X28">
        <v>46</v>
      </c>
      <c r="Y28" s="6">
        <v>0.44660194174757284</v>
      </c>
      <c r="Z28">
        <v>48</v>
      </c>
      <c r="AA28" s="6">
        <v>0.46601941747572817</v>
      </c>
      <c r="AB28">
        <v>61</v>
      </c>
      <c r="AC28">
        <v>10</v>
      </c>
      <c r="AD28" s="6">
        <v>0.16393442622950818</v>
      </c>
      <c r="AE28">
        <v>8</v>
      </c>
      <c r="AF28" s="6">
        <v>0.13114754098360656</v>
      </c>
      <c r="AG28">
        <v>18</v>
      </c>
      <c r="AH28" s="6">
        <v>0.29508196721311475</v>
      </c>
      <c r="AI28">
        <v>437</v>
      </c>
      <c r="AJ28">
        <v>660</v>
      </c>
      <c r="AK28">
        <v>0</v>
      </c>
      <c r="AL28">
        <v>0</v>
      </c>
      <c r="AM28">
        <v>0</v>
      </c>
      <c r="AN28" s="6" t="s">
        <v>531</v>
      </c>
      <c r="AO28">
        <v>774</v>
      </c>
      <c r="AP28">
        <v>337</v>
      </c>
      <c r="AQ28" s="6">
        <v>0.43540051679586561</v>
      </c>
      <c r="AR28">
        <v>10</v>
      </c>
      <c r="AS28">
        <v>10</v>
      </c>
      <c r="AT28" s="6">
        <v>1</v>
      </c>
    </row>
    <row r="29" spans="1:46" x14ac:dyDescent="0.2">
      <c r="A29" t="s">
        <v>93</v>
      </c>
      <c r="B29" t="s">
        <v>112</v>
      </c>
      <c r="C29" t="s">
        <v>113</v>
      </c>
      <c r="D29" s="5">
        <v>1570243</v>
      </c>
      <c r="E29" t="s">
        <v>53</v>
      </c>
      <c r="F29" s="41">
        <v>118</v>
      </c>
      <c r="G29" s="41">
        <v>118</v>
      </c>
      <c r="H29" s="6">
        <v>1</v>
      </c>
      <c r="I29">
        <v>47</v>
      </c>
      <c r="J29">
        <v>16</v>
      </c>
      <c r="K29">
        <v>112</v>
      </c>
      <c r="L29">
        <v>42</v>
      </c>
      <c r="M29">
        <v>107</v>
      </c>
      <c r="N29">
        <v>9</v>
      </c>
      <c r="O29">
        <v>10</v>
      </c>
      <c r="P29">
        <v>16</v>
      </c>
      <c r="Q29" s="6">
        <v>8.4112149532710276E-2</v>
      </c>
      <c r="R29" s="6">
        <v>9.3457943925233641E-2</v>
      </c>
      <c r="S29" s="6">
        <v>0.14953271028037382</v>
      </c>
      <c r="T29">
        <v>372</v>
      </c>
      <c r="U29">
        <v>130</v>
      </c>
      <c r="V29">
        <v>6</v>
      </c>
      <c r="W29" s="6">
        <v>4.6153846153846156E-2</v>
      </c>
      <c r="X29">
        <v>35</v>
      </c>
      <c r="Y29" s="6">
        <v>0.26923076923076922</v>
      </c>
      <c r="Z29">
        <v>35</v>
      </c>
      <c r="AA29" s="6">
        <v>0.26923076923076922</v>
      </c>
      <c r="AB29">
        <v>82</v>
      </c>
      <c r="AC29">
        <v>5</v>
      </c>
      <c r="AD29" s="6">
        <v>6.097560975609756E-2</v>
      </c>
      <c r="AE29">
        <v>7</v>
      </c>
      <c r="AF29" s="6">
        <v>8.5365853658536592E-2</v>
      </c>
      <c r="AG29">
        <v>9</v>
      </c>
      <c r="AH29" s="6">
        <v>0.10975609756097561</v>
      </c>
      <c r="AI29">
        <v>409</v>
      </c>
      <c r="AJ29">
        <v>441</v>
      </c>
      <c r="AK29">
        <v>0</v>
      </c>
      <c r="AL29">
        <v>0</v>
      </c>
      <c r="AM29">
        <v>0</v>
      </c>
      <c r="AN29" s="6" t="s">
        <v>531</v>
      </c>
      <c r="AO29">
        <v>485</v>
      </c>
      <c r="AP29">
        <v>55</v>
      </c>
      <c r="AQ29" s="6">
        <v>0.1134020618556701</v>
      </c>
      <c r="AR29">
        <v>323</v>
      </c>
      <c r="AS29">
        <v>294</v>
      </c>
      <c r="AT29" s="6">
        <v>0.91021671826625383</v>
      </c>
    </row>
    <row r="30" spans="1:46" x14ac:dyDescent="0.2">
      <c r="A30" t="s">
        <v>93</v>
      </c>
      <c r="B30" t="s">
        <v>937</v>
      </c>
      <c r="C30" t="s">
        <v>115</v>
      </c>
      <c r="D30" s="5">
        <v>3135250</v>
      </c>
      <c r="E30" t="s">
        <v>53</v>
      </c>
      <c r="F30" s="41">
        <v>820</v>
      </c>
      <c r="G30" s="41">
        <v>820</v>
      </c>
      <c r="H30" s="6">
        <v>1</v>
      </c>
      <c r="I30">
        <v>73</v>
      </c>
      <c r="J30">
        <v>16</v>
      </c>
      <c r="K30">
        <v>88</v>
      </c>
      <c r="L30">
        <v>16</v>
      </c>
      <c r="M30">
        <v>743</v>
      </c>
      <c r="N30">
        <v>63</v>
      </c>
      <c r="O30">
        <v>93</v>
      </c>
      <c r="P30">
        <v>135</v>
      </c>
      <c r="Q30" s="6">
        <v>8.47913862718708E-2</v>
      </c>
      <c r="R30" s="6">
        <v>0.12516823687752354</v>
      </c>
      <c r="S30" s="6">
        <v>0.18169582772543741</v>
      </c>
      <c r="T30">
        <v>5713</v>
      </c>
      <c r="U30">
        <v>240</v>
      </c>
      <c r="V30">
        <v>18</v>
      </c>
      <c r="W30" s="6">
        <v>7.4999999999999997E-2</v>
      </c>
      <c r="X30">
        <v>78</v>
      </c>
      <c r="Y30" s="6">
        <v>0.32500000000000001</v>
      </c>
      <c r="Z30">
        <v>90</v>
      </c>
      <c r="AA30" s="6">
        <v>0.375</v>
      </c>
      <c r="AB30">
        <v>123</v>
      </c>
      <c r="AC30">
        <v>20</v>
      </c>
      <c r="AD30" s="6">
        <v>0.16260162601626016</v>
      </c>
      <c r="AE30">
        <v>15</v>
      </c>
      <c r="AF30" s="6">
        <v>0.12195121951219512</v>
      </c>
      <c r="AG30">
        <v>32</v>
      </c>
      <c r="AH30" s="6">
        <v>0.26016260162601629</v>
      </c>
      <c r="AI30">
        <v>4262</v>
      </c>
      <c r="AJ30">
        <v>4393</v>
      </c>
      <c r="AK30">
        <v>44</v>
      </c>
      <c r="AL30">
        <v>5</v>
      </c>
      <c r="AM30">
        <v>4</v>
      </c>
      <c r="AN30" s="6">
        <v>0.20454545454545456</v>
      </c>
      <c r="AO30">
        <v>4985</v>
      </c>
      <c r="AP30">
        <v>1295</v>
      </c>
      <c r="AQ30" s="6">
        <v>0.25977933801404213</v>
      </c>
      <c r="AR30">
        <v>378</v>
      </c>
      <c r="AS30">
        <v>370</v>
      </c>
      <c r="AT30" s="6">
        <v>0.97883597883597884</v>
      </c>
    </row>
    <row r="31" spans="1:46" x14ac:dyDescent="0.2">
      <c r="A31" t="s">
        <v>93</v>
      </c>
      <c r="B31" t="s">
        <v>116</v>
      </c>
      <c r="C31" t="s">
        <v>117</v>
      </c>
      <c r="D31" s="5">
        <v>4285672</v>
      </c>
      <c r="E31" t="s">
        <v>53</v>
      </c>
      <c r="F31" s="41">
        <v>1110</v>
      </c>
      <c r="G31" s="41">
        <v>826</v>
      </c>
      <c r="H31" s="6">
        <v>0.74414414414414409</v>
      </c>
      <c r="I31">
        <v>41</v>
      </c>
      <c r="J31">
        <v>16</v>
      </c>
      <c r="K31">
        <v>54</v>
      </c>
      <c r="L31">
        <v>16</v>
      </c>
      <c r="M31">
        <v>910</v>
      </c>
      <c r="N31">
        <v>92</v>
      </c>
      <c r="O31">
        <v>141</v>
      </c>
      <c r="P31">
        <v>194</v>
      </c>
      <c r="Q31" s="6">
        <v>0.1010989010989011</v>
      </c>
      <c r="R31" s="6">
        <v>0.15494505494505495</v>
      </c>
      <c r="S31" s="6">
        <v>0.21318681318681318</v>
      </c>
      <c r="T31">
        <v>7245</v>
      </c>
      <c r="U31">
        <v>304</v>
      </c>
      <c r="V31">
        <v>28</v>
      </c>
      <c r="W31" s="6">
        <v>9.2105263157894732E-2</v>
      </c>
      <c r="X31">
        <v>172</v>
      </c>
      <c r="Y31" s="6">
        <v>0.56578947368421051</v>
      </c>
      <c r="Z31">
        <v>192</v>
      </c>
      <c r="AA31" s="6">
        <v>0.63157894736842102</v>
      </c>
      <c r="AB31">
        <v>172</v>
      </c>
      <c r="AC31">
        <v>65</v>
      </c>
      <c r="AD31" s="6">
        <v>0.37790697674418605</v>
      </c>
      <c r="AE31">
        <v>57</v>
      </c>
      <c r="AF31" s="6">
        <v>0.33139534883720928</v>
      </c>
      <c r="AG31">
        <v>103</v>
      </c>
      <c r="AH31" s="6">
        <v>0.59883720930232553</v>
      </c>
      <c r="AI31">
        <v>5624</v>
      </c>
      <c r="AJ31">
        <v>5913</v>
      </c>
      <c r="AK31">
        <v>1100</v>
      </c>
      <c r="AL31">
        <v>41</v>
      </c>
      <c r="AM31">
        <v>3</v>
      </c>
      <c r="AN31" s="6">
        <v>0.04</v>
      </c>
      <c r="AO31">
        <v>6543</v>
      </c>
      <c r="AP31">
        <v>932</v>
      </c>
      <c r="AQ31" s="6">
        <v>0.14244230475317132</v>
      </c>
      <c r="AR31">
        <v>763</v>
      </c>
      <c r="AS31">
        <v>722</v>
      </c>
      <c r="AT31" s="6">
        <v>0.94626474442988207</v>
      </c>
    </row>
    <row r="32" spans="1:46" x14ac:dyDescent="0.2">
      <c r="A32" t="s">
        <v>93</v>
      </c>
      <c r="B32" t="s">
        <v>118</v>
      </c>
      <c r="C32" t="s">
        <v>119</v>
      </c>
      <c r="D32" s="5">
        <v>11280155</v>
      </c>
      <c r="E32" t="s">
        <v>53</v>
      </c>
      <c r="F32" s="41">
        <v>584</v>
      </c>
      <c r="G32" s="41">
        <v>574</v>
      </c>
      <c r="H32" s="6">
        <v>0.98287671232876717</v>
      </c>
      <c r="I32">
        <v>42</v>
      </c>
      <c r="J32">
        <v>15</v>
      </c>
      <c r="K32">
        <v>98</v>
      </c>
      <c r="L32">
        <v>66</v>
      </c>
      <c r="M32">
        <v>1030</v>
      </c>
      <c r="N32">
        <v>82</v>
      </c>
      <c r="O32">
        <v>120</v>
      </c>
      <c r="P32">
        <v>160</v>
      </c>
      <c r="Q32" s="6">
        <v>7.9611650485436891E-2</v>
      </c>
      <c r="R32" s="6">
        <v>0.11650485436893204</v>
      </c>
      <c r="S32" s="6">
        <v>0.1553398058252427</v>
      </c>
      <c r="T32">
        <v>2154</v>
      </c>
      <c r="U32">
        <v>282</v>
      </c>
      <c r="V32">
        <v>22</v>
      </c>
      <c r="W32" s="6">
        <v>7.8014184397163122E-2</v>
      </c>
      <c r="X32">
        <v>115</v>
      </c>
      <c r="Y32" s="6">
        <v>0.40780141843971629</v>
      </c>
      <c r="Z32">
        <v>119</v>
      </c>
      <c r="AA32" s="6">
        <v>0.42198581560283688</v>
      </c>
      <c r="AB32">
        <v>773</v>
      </c>
      <c r="AC32">
        <v>125</v>
      </c>
      <c r="AD32" s="6">
        <v>0.16170763260025872</v>
      </c>
      <c r="AE32">
        <v>55</v>
      </c>
      <c r="AF32" s="6">
        <v>7.1151358344113846E-2</v>
      </c>
      <c r="AG32">
        <v>163</v>
      </c>
      <c r="AH32" s="6">
        <v>0.21086675291073739</v>
      </c>
      <c r="AI32">
        <v>1134</v>
      </c>
      <c r="AJ32">
        <v>1505</v>
      </c>
      <c r="AK32">
        <v>264</v>
      </c>
      <c r="AL32">
        <v>17</v>
      </c>
      <c r="AM32">
        <v>62</v>
      </c>
      <c r="AN32" s="6">
        <v>0.29924242424242425</v>
      </c>
      <c r="AO32">
        <v>1846</v>
      </c>
      <c r="AP32">
        <v>849</v>
      </c>
      <c r="AQ32" s="6">
        <v>0.45991332611050922</v>
      </c>
      <c r="AR32">
        <v>584</v>
      </c>
      <c r="AS32">
        <v>563</v>
      </c>
      <c r="AT32" s="6">
        <v>0.96404109589041098</v>
      </c>
    </row>
    <row r="33" spans="1:46" x14ac:dyDescent="0.2">
      <c r="A33" t="s">
        <v>93</v>
      </c>
      <c r="B33" t="s">
        <v>938</v>
      </c>
      <c r="C33" t="s">
        <v>121</v>
      </c>
      <c r="D33" s="5">
        <v>2257440</v>
      </c>
      <c r="E33" t="s">
        <v>53</v>
      </c>
      <c r="F33" s="41">
        <v>349</v>
      </c>
      <c r="G33" s="41">
        <v>315</v>
      </c>
      <c r="H33" s="6">
        <v>0.90257879656160456</v>
      </c>
      <c r="I33">
        <v>32</v>
      </c>
      <c r="J33">
        <v>16</v>
      </c>
      <c r="K33">
        <v>73</v>
      </c>
      <c r="L33">
        <v>24</v>
      </c>
      <c r="M33">
        <v>524</v>
      </c>
      <c r="N33">
        <v>49</v>
      </c>
      <c r="O33">
        <v>79</v>
      </c>
      <c r="P33">
        <v>116</v>
      </c>
      <c r="Q33" s="6">
        <v>9.3511450381679392E-2</v>
      </c>
      <c r="R33" s="6">
        <v>0.15076335877862596</v>
      </c>
      <c r="S33" s="6">
        <v>0.22137404580152673</v>
      </c>
      <c r="T33">
        <v>1407</v>
      </c>
      <c r="U33">
        <v>78</v>
      </c>
      <c r="V33">
        <v>7</v>
      </c>
      <c r="W33" s="6">
        <v>8.9743589743589744E-2</v>
      </c>
      <c r="X33">
        <v>21</v>
      </c>
      <c r="Y33" s="6">
        <v>0.26923076923076922</v>
      </c>
      <c r="Z33">
        <v>26</v>
      </c>
      <c r="AA33" s="6">
        <v>0.33333333333333331</v>
      </c>
      <c r="AB33">
        <v>222</v>
      </c>
      <c r="AC33">
        <v>32</v>
      </c>
      <c r="AD33" s="6">
        <v>0.14414414414414414</v>
      </c>
      <c r="AE33">
        <v>35</v>
      </c>
      <c r="AF33" s="6">
        <v>0.15765765765765766</v>
      </c>
      <c r="AG33">
        <v>62</v>
      </c>
      <c r="AH33" s="6">
        <v>0.27927927927927926</v>
      </c>
      <c r="AI33">
        <v>1206</v>
      </c>
      <c r="AJ33">
        <v>1396</v>
      </c>
      <c r="AK33">
        <v>296</v>
      </c>
      <c r="AL33">
        <v>52</v>
      </c>
      <c r="AM33">
        <v>81</v>
      </c>
      <c r="AN33" s="6">
        <v>0.44932432432432434</v>
      </c>
      <c r="AO33">
        <v>1434</v>
      </c>
      <c r="AP33">
        <v>443</v>
      </c>
      <c r="AQ33" s="6">
        <v>0.30892608089260809</v>
      </c>
      <c r="AR33">
        <v>140</v>
      </c>
      <c r="AS33">
        <v>132</v>
      </c>
      <c r="AT33" s="6">
        <v>0.94285714285714284</v>
      </c>
    </row>
    <row r="34" spans="1:46" x14ac:dyDescent="0.2">
      <c r="A34" t="s">
        <v>93</v>
      </c>
      <c r="B34" t="s">
        <v>939</v>
      </c>
      <c r="C34" t="s">
        <v>123</v>
      </c>
      <c r="D34" s="5">
        <v>9124064</v>
      </c>
      <c r="E34" t="s">
        <v>90</v>
      </c>
      <c r="F34" s="41">
        <v>381</v>
      </c>
      <c r="G34" s="41">
        <v>212</v>
      </c>
      <c r="H34" s="6">
        <v>0.55643044619422577</v>
      </c>
      <c r="I34">
        <v>44</v>
      </c>
      <c r="J34">
        <v>18</v>
      </c>
      <c r="K34">
        <v>78</v>
      </c>
      <c r="L34">
        <v>25</v>
      </c>
      <c r="M34">
        <v>994</v>
      </c>
      <c r="N34">
        <v>71</v>
      </c>
      <c r="O34">
        <v>93</v>
      </c>
      <c r="P34">
        <v>135</v>
      </c>
      <c r="Q34" s="6">
        <v>7.1428571428571425E-2</v>
      </c>
      <c r="R34" s="6">
        <v>9.3561368209255535E-2</v>
      </c>
      <c r="S34" s="6">
        <v>0.1358148893360161</v>
      </c>
      <c r="T34">
        <v>1200</v>
      </c>
      <c r="U34">
        <v>287</v>
      </c>
      <c r="V34">
        <v>7</v>
      </c>
      <c r="W34" s="6">
        <v>2.4390243902439025E-2</v>
      </c>
      <c r="X34">
        <v>80</v>
      </c>
      <c r="Y34" s="6">
        <v>0.27874564459930312</v>
      </c>
      <c r="Z34">
        <v>85</v>
      </c>
      <c r="AA34" s="6">
        <v>0.29616724738675959</v>
      </c>
      <c r="AB34">
        <v>360</v>
      </c>
      <c r="AC34">
        <v>16</v>
      </c>
      <c r="AD34" s="6">
        <v>4.4444444444444446E-2</v>
      </c>
      <c r="AE34">
        <v>44</v>
      </c>
      <c r="AF34" s="6">
        <v>0.12222222222222222</v>
      </c>
      <c r="AG34">
        <v>59</v>
      </c>
      <c r="AH34" s="6">
        <v>0.16388888888888889</v>
      </c>
      <c r="AI34">
        <v>884</v>
      </c>
      <c r="AJ34">
        <v>1579</v>
      </c>
      <c r="AK34">
        <v>654</v>
      </c>
      <c r="AL34">
        <v>57</v>
      </c>
      <c r="AM34">
        <v>46</v>
      </c>
      <c r="AN34" s="6">
        <v>0.15749235474006115</v>
      </c>
      <c r="AO34">
        <v>1137</v>
      </c>
      <c r="AP34">
        <v>786</v>
      </c>
      <c r="AQ34" s="6">
        <v>0.69129287598944589</v>
      </c>
      <c r="AR34">
        <v>738</v>
      </c>
      <c r="AS34">
        <v>672</v>
      </c>
      <c r="AT34" s="6">
        <v>0.91056910569105687</v>
      </c>
    </row>
    <row r="35" spans="1:46" x14ac:dyDescent="0.2">
      <c r="A35" t="s">
        <v>93</v>
      </c>
      <c r="B35" t="s">
        <v>940</v>
      </c>
      <c r="C35" t="s">
        <v>125</v>
      </c>
      <c r="D35" s="5">
        <v>1227123</v>
      </c>
      <c r="E35" t="s">
        <v>53</v>
      </c>
      <c r="F35" s="41">
        <v>338</v>
      </c>
      <c r="G35" s="41">
        <v>295</v>
      </c>
      <c r="H35" s="6">
        <v>0.87278106508875741</v>
      </c>
      <c r="I35">
        <v>104</v>
      </c>
      <c r="J35">
        <v>53</v>
      </c>
      <c r="K35">
        <v>115</v>
      </c>
      <c r="L35">
        <v>58</v>
      </c>
      <c r="M35">
        <v>445</v>
      </c>
      <c r="N35">
        <v>63</v>
      </c>
      <c r="O35">
        <v>97</v>
      </c>
      <c r="P35">
        <v>132</v>
      </c>
      <c r="Q35" s="6">
        <v>0.14157303370786517</v>
      </c>
      <c r="R35" s="6">
        <v>0.21797752808988763</v>
      </c>
      <c r="S35" s="6">
        <v>0.29662921348314608</v>
      </c>
      <c r="T35">
        <v>1316</v>
      </c>
      <c r="U35">
        <v>96</v>
      </c>
      <c r="V35">
        <v>6</v>
      </c>
      <c r="W35" s="6">
        <v>6.25E-2</v>
      </c>
      <c r="X35">
        <v>31</v>
      </c>
      <c r="Y35" s="6">
        <v>0.32291666666666669</v>
      </c>
      <c r="Z35">
        <v>34</v>
      </c>
      <c r="AA35" s="6">
        <v>0.35416666666666669</v>
      </c>
      <c r="AB35">
        <v>79</v>
      </c>
      <c r="AC35">
        <v>6</v>
      </c>
      <c r="AD35" s="6">
        <v>7.5949367088607597E-2</v>
      </c>
      <c r="AE35">
        <v>14</v>
      </c>
      <c r="AF35" s="6">
        <v>0.17721518987341772</v>
      </c>
      <c r="AG35">
        <v>19</v>
      </c>
      <c r="AH35" s="6">
        <v>0.24050632911392406</v>
      </c>
      <c r="AI35">
        <v>756</v>
      </c>
      <c r="AJ35">
        <v>923</v>
      </c>
      <c r="AK35">
        <v>117</v>
      </c>
      <c r="AL35">
        <v>10</v>
      </c>
      <c r="AM35">
        <v>13</v>
      </c>
      <c r="AN35" s="6">
        <v>0.19658119658119658</v>
      </c>
      <c r="AO35">
        <v>1146</v>
      </c>
      <c r="AP35">
        <v>350</v>
      </c>
      <c r="AQ35" s="6">
        <v>0.30541012216404889</v>
      </c>
      <c r="AR35">
        <v>202</v>
      </c>
      <c r="AS35">
        <v>179</v>
      </c>
      <c r="AT35" s="6">
        <v>0.88613861386138615</v>
      </c>
    </row>
    <row r="36" spans="1:46" x14ac:dyDescent="0.2">
      <c r="A36" t="s">
        <v>93</v>
      </c>
      <c r="B36" t="s">
        <v>126</v>
      </c>
      <c r="C36" t="s">
        <v>127</v>
      </c>
      <c r="D36" s="5">
        <v>317347</v>
      </c>
      <c r="E36" t="s">
        <v>53</v>
      </c>
      <c r="F36" s="41">
        <v>723</v>
      </c>
      <c r="G36" s="41">
        <v>24</v>
      </c>
      <c r="H36" s="6">
        <v>3.3195020746887967E-2</v>
      </c>
      <c r="I36">
        <v>0</v>
      </c>
      <c r="J36">
        <v>0</v>
      </c>
      <c r="K36">
        <v>890</v>
      </c>
      <c r="L36">
        <v>791</v>
      </c>
      <c r="M36">
        <v>1</v>
      </c>
      <c r="N36">
        <v>0</v>
      </c>
      <c r="O36">
        <v>0</v>
      </c>
      <c r="P36">
        <v>0</v>
      </c>
      <c r="Q36" s="6">
        <v>0</v>
      </c>
      <c r="R36" s="6">
        <v>0</v>
      </c>
      <c r="S36" s="6">
        <v>0</v>
      </c>
      <c r="T36">
        <v>82</v>
      </c>
      <c r="U36">
        <v>0</v>
      </c>
      <c r="V36">
        <v>0</v>
      </c>
      <c r="W36" s="6" t="s">
        <v>531</v>
      </c>
      <c r="X36">
        <v>0</v>
      </c>
      <c r="Y36" s="6" t="s">
        <v>531</v>
      </c>
      <c r="Z36">
        <v>0</v>
      </c>
      <c r="AA36" s="6" t="s">
        <v>531</v>
      </c>
      <c r="AB36">
        <v>0</v>
      </c>
      <c r="AC36">
        <v>0</v>
      </c>
      <c r="AD36" s="6" t="s">
        <v>531</v>
      </c>
      <c r="AE36">
        <v>0</v>
      </c>
      <c r="AF36" s="6" t="s">
        <v>531</v>
      </c>
      <c r="AG36">
        <v>0</v>
      </c>
      <c r="AH36" s="6" t="s">
        <v>531</v>
      </c>
      <c r="AI36">
        <v>19</v>
      </c>
      <c r="AJ36">
        <v>112</v>
      </c>
      <c r="AK36">
        <v>133</v>
      </c>
      <c r="AL36">
        <v>2</v>
      </c>
      <c r="AM36">
        <v>34</v>
      </c>
      <c r="AN36" s="6">
        <v>0.27067669172932329</v>
      </c>
      <c r="AO36">
        <v>166</v>
      </c>
      <c r="AP36">
        <v>92</v>
      </c>
      <c r="AQ36" s="6">
        <v>0.55421686746987953</v>
      </c>
      <c r="AR36">
        <v>1</v>
      </c>
      <c r="AS36">
        <v>1</v>
      </c>
      <c r="AT36" s="6">
        <v>1</v>
      </c>
    </row>
    <row r="37" spans="1:46" x14ac:dyDescent="0.2">
      <c r="A37" t="s">
        <v>93</v>
      </c>
      <c r="B37" t="s">
        <v>128</v>
      </c>
      <c r="C37" t="s">
        <v>129</v>
      </c>
      <c r="D37" s="5">
        <v>725047</v>
      </c>
      <c r="E37" t="s">
        <v>53</v>
      </c>
      <c r="F37" s="41">
        <v>157</v>
      </c>
      <c r="G37" s="41">
        <v>144</v>
      </c>
      <c r="H37" s="6">
        <v>0.91719745222929938</v>
      </c>
      <c r="I37">
        <v>89</v>
      </c>
      <c r="J37">
        <v>73</v>
      </c>
      <c r="K37">
        <v>129</v>
      </c>
      <c r="L37">
        <v>89</v>
      </c>
      <c r="M37">
        <v>290</v>
      </c>
      <c r="N37">
        <v>38</v>
      </c>
      <c r="O37">
        <v>71</v>
      </c>
      <c r="P37">
        <v>96</v>
      </c>
      <c r="Q37" s="6">
        <v>0.1310344827586207</v>
      </c>
      <c r="R37" s="6">
        <v>0.24482758620689654</v>
      </c>
      <c r="S37" s="6">
        <v>0.33103448275862069</v>
      </c>
      <c r="T37">
        <v>599</v>
      </c>
      <c r="U37">
        <v>29</v>
      </c>
      <c r="V37">
        <v>5</v>
      </c>
      <c r="W37" s="6">
        <v>0.17241379310344829</v>
      </c>
      <c r="X37">
        <v>6</v>
      </c>
      <c r="Y37" s="6">
        <v>0.20689655172413793</v>
      </c>
      <c r="Z37">
        <v>8</v>
      </c>
      <c r="AA37" s="6">
        <v>0.27586206896551724</v>
      </c>
      <c r="AB37">
        <v>47</v>
      </c>
      <c r="AC37">
        <v>9</v>
      </c>
      <c r="AD37" s="6">
        <v>0.19148936170212766</v>
      </c>
      <c r="AE37">
        <v>7</v>
      </c>
      <c r="AF37" s="6">
        <v>0.14893617021276595</v>
      </c>
      <c r="AG37">
        <v>15</v>
      </c>
      <c r="AH37" s="6">
        <v>0.31914893617021278</v>
      </c>
      <c r="AI37">
        <v>298</v>
      </c>
      <c r="AJ37">
        <v>342</v>
      </c>
      <c r="AK37">
        <v>439</v>
      </c>
      <c r="AL37">
        <v>10</v>
      </c>
      <c r="AM37">
        <v>230</v>
      </c>
      <c r="AN37" s="6">
        <v>0.54669703872437359</v>
      </c>
      <c r="AO37">
        <v>569</v>
      </c>
      <c r="AP37">
        <v>239</v>
      </c>
      <c r="AQ37" s="6">
        <v>0.42003514938488579</v>
      </c>
      <c r="AR37">
        <v>42</v>
      </c>
      <c r="AS37">
        <v>41</v>
      </c>
      <c r="AT37" s="6">
        <v>0.97619047619047616</v>
      </c>
    </row>
    <row r="38" spans="1:46" x14ac:dyDescent="0.2">
      <c r="A38" t="s">
        <v>93</v>
      </c>
      <c r="B38" t="s">
        <v>130</v>
      </c>
      <c r="C38" t="s">
        <v>131</v>
      </c>
      <c r="D38" s="5">
        <v>1247979</v>
      </c>
      <c r="E38" t="s">
        <v>53</v>
      </c>
      <c r="F38" s="41">
        <v>366</v>
      </c>
      <c r="G38" s="41">
        <v>276</v>
      </c>
      <c r="H38" s="6">
        <v>0.75409836065573765</v>
      </c>
      <c r="I38">
        <v>103</v>
      </c>
      <c r="J38">
        <v>48</v>
      </c>
      <c r="K38">
        <v>142</v>
      </c>
      <c r="L38">
        <v>74</v>
      </c>
      <c r="M38">
        <v>221</v>
      </c>
      <c r="N38">
        <v>17</v>
      </c>
      <c r="O38">
        <v>28</v>
      </c>
      <c r="P38">
        <v>33</v>
      </c>
      <c r="Q38" s="6">
        <v>7.6923076923076927E-2</v>
      </c>
      <c r="R38" s="6">
        <v>0.12669683257918551</v>
      </c>
      <c r="S38" s="6">
        <v>0.14932126696832579</v>
      </c>
      <c r="T38">
        <v>762</v>
      </c>
      <c r="U38">
        <v>48</v>
      </c>
      <c r="V38">
        <v>0</v>
      </c>
      <c r="W38" s="6">
        <v>0</v>
      </c>
      <c r="X38">
        <v>11</v>
      </c>
      <c r="Y38" s="6">
        <v>0.22916666666666666</v>
      </c>
      <c r="Z38">
        <v>11</v>
      </c>
      <c r="AA38" s="6">
        <v>0.22916666666666666</v>
      </c>
      <c r="AB38">
        <v>62</v>
      </c>
      <c r="AC38">
        <v>4</v>
      </c>
      <c r="AD38" s="6">
        <v>6.4516129032258063E-2</v>
      </c>
      <c r="AE38">
        <v>4</v>
      </c>
      <c r="AF38" s="6">
        <v>6.4516129032258063E-2</v>
      </c>
      <c r="AG38">
        <v>7</v>
      </c>
      <c r="AH38" s="6">
        <v>0.11290322580645161</v>
      </c>
      <c r="AI38">
        <v>467</v>
      </c>
      <c r="AJ38">
        <v>987</v>
      </c>
      <c r="AK38">
        <v>0</v>
      </c>
      <c r="AL38">
        <v>0</v>
      </c>
      <c r="AM38">
        <v>0</v>
      </c>
      <c r="AN38" s="6" t="s">
        <v>531</v>
      </c>
      <c r="AO38">
        <v>1041</v>
      </c>
      <c r="AP38">
        <v>480</v>
      </c>
      <c r="AQ38" s="6">
        <v>0.4610951008645533</v>
      </c>
      <c r="AR38">
        <v>116</v>
      </c>
      <c r="AS38">
        <v>106</v>
      </c>
      <c r="AT38" s="6">
        <v>0.91379310344827591</v>
      </c>
    </row>
    <row r="39" spans="1:46" x14ac:dyDescent="0.2">
      <c r="A39" t="s">
        <v>93</v>
      </c>
      <c r="B39" t="s">
        <v>941</v>
      </c>
      <c r="C39" t="s">
        <v>133</v>
      </c>
      <c r="D39" s="5">
        <v>542712</v>
      </c>
      <c r="E39" t="s">
        <v>53</v>
      </c>
      <c r="F39" s="41">
        <v>428</v>
      </c>
      <c r="G39" s="41">
        <v>420</v>
      </c>
      <c r="H39" s="6">
        <v>0.98130841121495327</v>
      </c>
      <c r="I39">
        <v>61</v>
      </c>
      <c r="J39">
        <v>31</v>
      </c>
      <c r="K39">
        <v>86</v>
      </c>
      <c r="L39">
        <v>41</v>
      </c>
      <c r="M39">
        <v>301</v>
      </c>
      <c r="N39">
        <v>48</v>
      </c>
      <c r="O39">
        <v>71</v>
      </c>
      <c r="P39">
        <v>104</v>
      </c>
      <c r="Q39" s="6">
        <v>0.15946843853820597</v>
      </c>
      <c r="R39" s="6">
        <v>0.23588039867109634</v>
      </c>
      <c r="S39" s="6">
        <v>0.34551495016611294</v>
      </c>
      <c r="T39">
        <v>1243</v>
      </c>
      <c r="U39">
        <v>34</v>
      </c>
      <c r="V39">
        <v>0</v>
      </c>
      <c r="W39" s="6">
        <v>0</v>
      </c>
      <c r="X39">
        <v>10</v>
      </c>
      <c r="Y39" s="6">
        <v>0.29411764705882354</v>
      </c>
      <c r="Z39">
        <v>10</v>
      </c>
      <c r="AA39" s="6">
        <v>0.29411764705882354</v>
      </c>
      <c r="AB39">
        <v>25</v>
      </c>
      <c r="AC39">
        <v>2</v>
      </c>
      <c r="AD39" s="6">
        <v>0.08</v>
      </c>
      <c r="AE39">
        <v>2</v>
      </c>
      <c r="AF39" s="6">
        <v>0.08</v>
      </c>
      <c r="AG39">
        <v>4</v>
      </c>
      <c r="AH39" s="6">
        <v>0.16</v>
      </c>
      <c r="AI39">
        <v>859</v>
      </c>
      <c r="AJ39">
        <v>926</v>
      </c>
      <c r="AK39">
        <v>0</v>
      </c>
      <c r="AL39">
        <v>0</v>
      </c>
      <c r="AM39">
        <v>0</v>
      </c>
      <c r="AN39" s="6" t="s">
        <v>531</v>
      </c>
      <c r="AO39">
        <v>938</v>
      </c>
      <c r="AP39">
        <v>229</v>
      </c>
      <c r="AQ39" s="6">
        <v>0.24413646055437099</v>
      </c>
      <c r="AR39">
        <v>311</v>
      </c>
      <c r="AS39">
        <v>294</v>
      </c>
      <c r="AT39" s="6">
        <v>0.94533762057877813</v>
      </c>
    </row>
    <row r="40" spans="1:46" x14ac:dyDescent="0.2">
      <c r="A40" t="s">
        <v>93</v>
      </c>
      <c r="B40" t="s">
        <v>134</v>
      </c>
      <c r="C40" t="s">
        <v>135</v>
      </c>
      <c r="D40" s="5">
        <v>712751</v>
      </c>
      <c r="E40" t="s">
        <v>53</v>
      </c>
      <c r="F40" s="41">
        <v>136</v>
      </c>
      <c r="G40" s="41">
        <v>96</v>
      </c>
      <c r="H40" s="6">
        <v>0.70588235294117652</v>
      </c>
      <c r="I40">
        <v>62</v>
      </c>
      <c r="J40">
        <v>22</v>
      </c>
      <c r="K40">
        <v>63</v>
      </c>
      <c r="L40">
        <v>23</v>
      </c>
      <c r="M40">
        <v>48</v>
      </c>
      <c r="N40">
        <v>4</v>
      </c>
      <c r="O40">
        <v>7</v>
      </c>
      <c r="P40">
        <v>14</v>
      </c>
      <c r="Q40" s="6">
        <v>8.3333333333333329E-2</v>
      </c>
      <c r="R40" s="6">
        <v>0.14583333333333334</v>
      </c>
      <c r="S40" s="6">
        <v>0.29166666666666669</v>
      </c>
      <c r="T40">
        <v>497</v>
      </c>
      <c r="U40">
        <v>30</v>
      </c>
      <c r="V40">
        <v>1</v>
      </c>
      <c r="W40" s="6">
        <v>3.3333333333333333E-2</v>
      </c>
      <c r="X40">
        <v>7</v>
      </c>
      <c r="Y40" s="6">
        <v>0.23333333333333334</v>
      </c>
      <c r="Z40">
        <v>8</v>
      </c>
      <c r="AA40" s="6">
        <v>0.26666666666666666</v>
      </c>
      <c r="AB40">
        <v>12</v>
      </c>
      <c r="AC40">
        <v>0</v>
      </c>
      <c r="AD40" s="6">
        <v>0</v>
      </c>
      <c r="AE40">
        <v>1</v>
      </c>
      <c r="AF40" s="6">
        <v>8.3333333333333329E-2</v>
      </c>
      <c r="AG40">
        <v>1</v>
      </c>
      <c r="AH40" s="6">
        <v>8.3333333333333329E-2</v>
      </c>
      <c r="AI40">
        <v>263</v>
      </c>
      <c r="AJ40">
        <v>356</v>
      </c>
      <c r="AK40">
        <v>57</v>
      </c>
      <c r="AL40">
        <v>9</v>
      </c>
      <c r="AM40">
        <v>19</v>
      </c>
      <c r="AN40" s="6">
        <v>0.49122807017543857</v>
      </c>
      <c r="AO40">
        <v>518</v>
      </c>
      <c r="AP40">
        <v>39</v>
      </c>
      <c r="AQ40" s="6">
        <v>7.5289575289575292E-2</v>
      </c>
      <c r="AR40">
        <v>75</v>
      </c>
      <c r="AS40">
        <v>70</v>
      </c>
      <c r="AT40" s="6">
        <v>0.93333333333333335</v>
      </c>
    </row>
    <row r="41" spans="1:46" x14ac:dyDescent="0.2">
      <c r="A41" t="s">
        <v>93</v>
      </c>
      <c r="B41" t="s">
        <v>942</v>
      </c>
      <c r="C41" t="s">
        <v>137</v>
      </c>
      <c r="D41" s="5">
        <v>476153</v>
      </c>
      <c r="E41" t="s">
        <v>53</v>
      </c>
      <c r="F41" s="41">
        <v>201</v>
      </c>
      <c r="G41" s="41">
        <v>64</v>
      </c>
      <c r="H41" s="6">
        <v>0.31840796019900497</v>
      </c>
      <c r="I41">
        <v>91</v>
      </c>
      <c r="J41">
        <v>49</v>
      </c>
      <c r="K41">
        <v>109</v>
      </c>
      <c r="L41">
        <v>62</v>
      </c>
      <c r="M41">
        <v>300</v>
      </c>
      <c r="N41">
        <v>26</v>
      </c>
      <c r="O41">
        <v>54</v>
      </c>
      <c r="P41">
        <v>61</v>
      </c>
      <c r="Q41" s="6">
        <v>8.666666666666667E-2</v>
      </c>
      <c r="R41" s="6">
        <v>0.18</v>
      </c>
      <c r="S41" s="6">
        <v>0.20333333333333334</v>
      </c>
      <c r="T41">
        <v>327</v>
      </c>
      <c r="U41">
        <v>17</v>
      </c>
      <c r="V41">
        <v>0</v>
      </c>
      <c r="W41" s="6">
        <v>0</v>
      </c>
      <c r="X41">
        <v>3</v>
      </c>
      <c r="Y41" s="6">
        <v>0.17647058823529413</v>
      </c>
      <c r="Z41">
        <v>3</v>
      </c>
      <c r="AA41" s="6">
        <v>0.17647058823529413</v>
      </c>
      <c r="AB41">
        <v>16</v>
      </c>
      <c r="AC41">
        <v>0</v>
      </c>
      <c r="AD41" s="6">
        <v>0</v>
      </c>
      <c r="AE41">
        <v>1</v>
      </c>
      <c r="AF41" s="6">
        <v>6.25E-2</v>
      </c>
      <c r="AG41">
        <v>1</v>
      </c>
      <c r="AH41" s="6">
        <v>6.25E-2</v>
      </c>
      <c r="AI41">
        <v>215</v>
      </c>
      <c r="AJ41">
        <v>263</v>
      </c>
      <c r="AK41">
        <v>65</v>
      </c>
      <c r="AL41">
        <v>13</v>
      </c>
      <c r="AM41">
        <v>39</v>
      </c>
      <c r="AN41" s="6">
        <v>0.8</v>
      </c>
      <c r="AO41">
        <v>340</v>
      </c>
      <c r="AP41">
        <v>174</v>
      </c>
      <c r="AQ41" s="6">
        <v>0.5117647058823529</v>
      </c>
      <c r="AR41">
        <v>52</v>
      </c>
      <c r="AS41">
        <v>51</v>
      </c>
      <c r="AT41" s="6">
        <v>0.98076923076923073</v>
      </c>
    </row>
    <row r="42" spans="1:46" x14ac:dyDescent="0.2">
      <c r="A42" t="s">
        <v>93</v>
      </c>
      <c r="B42" t="s">
        <v>138</v>
      </c>
      <c r="C42" t="s">
        <v>139</v>
      </c>
      <c r="D42" s="5">
        <v>834362</v>
      </c>
      <c r="E42" t="s">
        <v>53</v>
      </c>
      <c r="F42" s="41">
        <v>398</v>
      </c>
      <c r="G42" s="41">
        <v>250</v>
      </c>
      <c r="H42" s="6">
        <v>0.62814070351758799</v>
      </c>
      <c r="I42">
        <v>84</v>
      </c>
      <c r="J42">
        <v>51</v>
      </c>
      <c r="K42">
        <v>124</v>
      </c>
      <c r="L42">
        <v>70</v>
      </c>
      <c r="M42">
        <v>366</v>
      </c>
      <c r="N42">
        <v>19</v>
      </c>
      <c r="O42">
        <v>37</v>
      </c>
      <c r="P42">
        <v>86</v>
      </c>
      <c r="Q42" s="6">
        <v>5.1912568306010931E-2</v>
      </c>
      <c r="R42" s="6">
        <v>0.10109289617486339</v>
      </c>
      <c r="S42" s="6">
        <v>0.23497267759562843</v>
      </c>
      <c r="T42">
        <v>660</v>
      </c>
      <c r="U42">
        <v>36</v>
      </c>
      <c r="V42">
        <v>0</v>
      </c>
      <c r="W42" s="6">
        <v>0</v>
      </c>
      <c r="X42">
        <v>15</v>
      </c>
      <c r="Y42" s="6">
        <v>0.41666666666666669</v>
      </c>
      <c r="Z42">
        <v>15</v>
      </c>
      <c r="AA42" s="6">
        <v>0.41666666666666669</v>
      </c>
      <c r="AB42">
        <v>83</v>
      </c>
      <c r="AC42">
        <v>3</v>
      </c>
      <c r="AD42" s="6">
        <v>3.614457831325301E-2</v>
      </c>
      <c r="AE42">
        <v>18</v>
      </c>
      <c r="AF42" s="6">
        <v>0.21686746987951808</v>
      </c>
      <c r="AG42">
        <v>21</v>
      </c>
      <c r="AH42" s="6">
        <v>0.25301204819277107</v>
      </c>
      <c r="AI42">
        <v>417</v>
      </c>
      <c r="AJ42">
        <v>460</v>
      </c>
      <c r="AK42">
        <v>106</v>
      </c>
      <c r="AL42">
        <v>44</v>
      </c>
      <c r="AM42">
        <v>34</v>
      </c>
      <c r="AN42" s="6">
        <v>0.73584905660377353</v>
      </c>
      <c r="AO42">
        <v>510</v>
      </c>
      <c r="AP42">
        <v>227</v>
      </c>
      <c r="AQ42" s="6">
        <v>0.44509803921568625</v>
      </c>
      <c r="AR42">
        <v>61</v>
      </c>
      <c r="AS42">
        <v>55</v>
      </c>
      <c r="AT42" s="6">
        <v>0.90163934426229508</v>
      </c>
    </row>
    <row r="43" spans="1:46" x14ac:dyDescent="0.2">
      <c r="A43" t="s">
        <v>93</v>
      </c>
      <c r="B43" t="s">
        <v>140</v>
      </c>
      <c r="C43" t="s">
        <v>141</v>
      </c>
      <c r="D43" s="5">
        <v>0</v>
      </c>
      <c r="E43" t="s">
        <v>53</v>
      </c>
      <c r="F43" s="41">
        <v>81</v>
      </c>
      <c r="G43" s="41">
        <v>0</v>
      </c>
      <c r="H43" s="6">
        <v>0</v>
      </c>
      <c r="I43">
        <v>0</v>
      </c>
      <c r="J43">
        <v>0</v>
      </c>
      <c r="K43">
        <v>0</v>
      </c>
      <c r="L43">
        <v>0</v>
      </c>
      <c r="M43">
        <v>0</v>
      </c>
      <c r="N43">
        <v>0</v>
      </c>
      <c r="O43">
        <v>0</v>
      </c>
      <c r="P43">
        <v>0</v>
      </c>
      <c r="Q43" s="6" t="s">
        <v>531</v>
      </c>
      <c r="R43" s="6" t="s">
        <v>531</v>
      </c>
      <c r="S43" s="6" t="s">
        <v>531</v>
      </c>
      <c r="T43">
        <v>0</v>
      </c>
      <c r="U43">
        <v>0</v>
      </c>
      <c r="V43">
        <v>0</v>
      </c>
      <c r="W43" s="6" t="s">
        <v>531</v>
      </c>
      <c r="X43">
        <v>0</v>
      </c>
      <c r="Y43" s="6" t="s">
        <v>531</v>
      </c>
      <c r="Z43">
        <v>0</v>
      </c>
      <c r="AA43" s="6" t="s">
        <v>531</v>
      </c>
      <c r="AB43">
        <v>0</v>
      </c>
      <c r="AC43">
        <v>0</v>
      </c>
      <c r="AD43" s="6" t="s">
        <v>531</v>
      </c>
      <c r="AE43">
        <v>0</v>
      </c>
      <c r="AF43" s="6" t="s">
        <v>531</v>
      </c>
      <c r="AG43">
        <v>0</v>
      </c>
      <c r="AH43" s="6" t="s">
        <v>531</v>
      </c>
      <c r="AI43">
        <v>0</v>
      </c>
      <c r="AJ43">
        <v>0</v>
      </c>
      <c r="AK43">
        <v>0</v>
      </c>
      <c r="AL43">
        <v>0</v>
      </c>
      <c r="AM43">
        <v>0</v>
      </c>
      <c r="AN43" s="6" t="s">
        <v>531</v>
      </c>
      <c r="AO43">
        <v>8</v>
      </c>
      <c r="AP43">
        <v>2</v>
      </c>
      <c r="AQ43" s="6">
        <v>0.25</v>
      </c>
      <c r="AR43">
        <v>0</v>
      </c>
      <c r="AS43">
        <v>0</v>
      </c>
      <c r="AT43" s="6" t="s">
        <v>531</v>
      </c>
    </row>
    <row r="44" spans="1:46" x14ac:dyDescent="0.2">
      <c r="A44" t="s">
        <v>93</v>
      </c>
      <c r="B44" t="s">
        <v>143</v>
      </c>
      <c r="C44" t="s">
        <v>144</v>
      </c>
      <c r="D44" s="5">
        <v>0</v>
      </c>
      <c r="E44" t="s">
        <v>53</v>
      </c>
      <c r="F44" s="41">
        <v>252</v>
      </c>
      <c r="G44" s="41">
        <v>104</v>
      </c>
      <c r="H44" s="6">
        <v>0.41269841269841268</v>
      </c>
      <c r="I44">
        <v>234</v>
      </c>
      <c r="J44">
        <v>82</v>
      </c>
      <c r="K44">
        <v>163</v>
      </c>
      <c r="L44">
        <v>84</v>
      </c>
      <c r="M44">
        <v>82</v>
      </c>
      <c r="N44">
        <v>3</v>
      </c>
      <c r="O44">
        <v>3</v>
      </c>
      <c r="P44">
        <v>3</v>
      </c>
      <c r="Q44" s="6">
        <v>3.6585365853658534E-2</v>
      </c>
      <c r="R44" s="6">
        <v>3.6585365853658534E-2</v>
      </c>
      <c r="S44" s="6">
        <v>3.6585365853658534E-2</v>
      </c>
      <c r="T44">
        <v>327</v>
      </c>
      <c r="U44">
        <v>0</v>
      </c>
      <c r="V44">
        <v>0</v>
      </c>
      <c r="W44" s="6" t="s">
        <v>531</v>
      </c>
      <c r="X44">
        <v>0</v>
      </c>
      <c r="Y44" s="6" t="s">
        <v>531</v>
      </c>
      <c r="Z44">
        <v>0</v>
      </c>
      <c r="AA44" s="6" t="s">
        <v>531</v>
      </c>
      <c r="AB44">
        <v>0</v>
      </c>
      <c r="AC44">
        <v>0</v>
      </c>
      <c r="AD44" s="6" t="s">
        <v>531</v>
      </c>
      <c r="AE44">
        <v>0</v>
      </c>
      <c r="AF44" s="6" t="s">
        <v>531</v>
      </c>
      <c r="AG44">
        <v>0</v>
      </c>
      <c r="AH44" s="6" t="s">
        <v>531</v>
      </c>
      <c r="AI44">
        <v>237</v>
      </c>
      <c r="AJ44">
        <v>485</v>
      </c>
      <c r="AK44">
        <v>69</v>
      </c>
      <c r="AL44">
        <v>14</v>
      </c>
      <c r="AM44">
        <v>18</v>
      </c>
      <c r="AN44" s="6">
        <v>0.46376811594202899</v>
      </c>
      <c r="AO44">
        <v>449</v>
      </c>
      <c r="AP44">
        <v>276</v>
      </c>
      <c r="AQ44" s="6">
        <v>0.6146993318485523</v>
      </c>
      <c r="AR44">
        <v>0</v>
      </c>
      <c r="AS44">
        <v>0</v>
      </c>
      <c r="AT44" s="6" t="s">
        <v>531</v>
      </c>
    </row>
    <row r="45" spans="1:46" x14ac:dyDescent="0.2">
      <c r="A45" t="s">
        <v>93</v>
      </c>
      <c r="B45" t="s">
        <v>145</v>
      </c>
      <c r="C45" t="s">
        <v>146</v>
      </c>
      <c r="D45" s="5">
        <v>9817</v>
      </c>
      <c r="E45" t="s">
        <v>53</v>
      </c>
      <c r="F45" s="41">
        <v>130</v>
      </c>
      <c r="G45" s="41">
        <v>93</v>
      </c>
      <c r="H45" s="6">
        <v>0.7153846153846154</v>
      </c>
      <c r="I45">
        <v>117</v>
      </c>
      <c r="J45">
        <v>62</v>
      </c>
      <c r="K45">
        <v>138</v>
      </c>
      <c r="L45">
        <v>62</v>
      </c>
      <c r="M45">
        <v>40</v>
      </c>
      <c r="N45">
        <v>8</v>
      </c>
      <c r="O45">
        <v>11</v>
      </c>
      <c r="P45">
        <v>13</v>
      </c>
      <c r="Q45" s="6">
        <v>0.2</v>
      </c>
      <c r="R45" s="6">
        <v>0.27500000000000002</v>
      </c>
      <c r="S45" s="6">
        <v>0.32500000000000001</v>
      </c>
      <c r="T45">
        <v>256</v>
      </c>
      <c r="U45">
        <v>0</v>
      </c>
      <c r="V45">
        <v>0</v>
      </c>
      <c r="W45" s="6" t="s">
        <v>531</v>
      </c>
      <c r="X45">
        <v>0</v>
      </c>
      <c r="Y45" s="6" t="s">
        <v>531</v>
      </c>
      <c r="Z45">
        <v>0</v>
      </c>
      <c r="AA45" s="6" t="s">
        <v>531</v>
      </c>
      <c r="AB45">
        <v>0</v>
      </c>
      <c r="AC45">
        <v>0</v>
      </c>
      <c r="AD45" s="6" t="s">
        <v>531</v>
      </c>
      <c r="AE45">
        <v>0</v>
      </c>
      <c r="AF45" s="6" t="s">
        <v>531</v>
      </c>
      <c r="AG45">
        <v>0</v>
      </c>
      <c r="AH45" s="6" t="s">
        <v>531</v>
      </c>
      <c r="AI45">
        <v>195</v>
      </c>
      <c r="AJ45">
        <v>212</v>
      </c>
      <c r="AK45">
        <v>27</v>
      </c>
      <c r="AL45">
        <v>3</v>
      </c>
      <c r="AM45">
        <v>13</v>
      </c>
      <c r="AN45" s="6">
        <v>0.59259259259259256</v>
      </c>
      <c r="AO45">
        <v>201</v>
      </c>
      <c r="AP45">
        <v>50</v>
      </c>
      <c r="AQ45" s="6">
        <v>0.24875621890547264</v>
      </c>
      <c r="AR45">
        <v>2</v>
      </c>
      <c r="AS45">
        <v>2</v>
      </c>
      <c r="AT45" s="6">
        <v>1</v>
      </c>
    </row>
    <row r="46" spans="1:46" x14ac:dyDescent="0.2">
      <c r="A46" t="s">
        <v>93</v>
      </c>
      <c r="B46" t="s">
        <v>943</v>
      </c>
      <c r="C46" t="s">
        <v>148</v>
      </c>
      <c r="D46" s="5">
        <v>301121</v>
      </c>
      <c r="E46" t="s">
        <v>53</v>
      </c>
      <c r="F46" s="41">
        <v>73</v>
      </c>
      <c r="G46" s="41">
        <v>73</v>
      </c>
      <c r="H46" s="6">
        <v>1</v>
      </c>
      <c r="I46">
        <v>58</v>
      </c>
      <c r="J46">
        <v>35</v>
      </c>
      <c r="K46">
        <v>74</v>
      </c>
      <c r="L46">
        <v>41</v>
      </c>
      <c r="M46">
        <v>380</v>
      </c>
      <c r="N46">
        <v>12</v>
      </c>
      <c r="O46">
        <v>18</v>
      </c>
      <c r="P46">
        <v>34</v>
      </c>
      <c r="Q46" s="6">
        <v>3.1578947368421054E-2</v>
      </c>
      <c r="R46" s="6">
        <v>4.736842105263158E-2</v>
      </c>
      <c r="S46" s="6">
        <v>8.9473684210526316E-2</v>
      </c>
      <c r="T46">
        <v>265</v>
      </c>
      <c r="U46">
        <v>12</v>
      </c>
      <c r="V46">
        <v>2</v>
      </c>
      <c r="W46" s="6">
        <v>0.16666666666666666</v>
      </c>
      <c r="X46">
        <v>4</v>
      </c>
      <c r="Y46" s="6">
        <v>0.33333333333333331</v>
      </c>
      <c r="Z46">
        <v>5</v>
      </c>
      <c r="AA46" s="6">
        <v>0.41666666666666669</v>
      </c>
      <c r="AB46">
        <v>7</v>
      </c>
      <c r="AC46">
        <v>2</v>
      </c>
      <c r="AD46" s="6">
        <v>0.2857142857142857</v>
      </c>
      <c r="AE46">
        <v>4</v>
      </c>
      <c r="AF46" s="6">
        <v>0.5714285714285714</v>
      </c>
      <c r="AG46">
        <v>6</v>
      </c>
      <c r="AH46" s="6">
        <v>0.8571428571428571</v>
      </c>
      <c r="AI46">
        <v>207</v>
      </c>
      <c r="AJ46">
        <v>479</v>
      </c>
      <c r="AK46">
        <v>0</v>
      </c>
      <c r="AL46">
        <v>0</v>
      </c>
      <c r="AM46">
        <v>0</v>
      </c>
      <c r="AN46" s="6" t="s">
        <v>531</v>
      </c>
      <c r="AO46">
        <v>239</v>
      </c>
      <c r="AP46">
        <v>154</v>
      </c>
      <c r="AQ46" s="6">
        <v>0.64435146443514646</v>
      </c>
      <c r="AR46">
        <v>241</v>
      </c>
      <c r="AS46">
        <v>221</v>
      </c>
      <c r="AT46" s="6">
        <v>0.91701244813278004</v>
      </c>
    </row>
    <row r="47" spans="1:46" x14ac:dyDescent="0.2">
      <c r="A47" t="s">
        <v>93</v>
      </c>
      <c r="B47" t="s">
        <v>149</v>
      </c>
      <c r="C47" t="s">
        <v>150</v>
      </c>
      <c r="D47" s="5">
        <v>0</v>
      </c>
      <c r="E47" t="s">
        <v>53</v>
      </c>
      <c r="F47" s="41">
        <v>17</v>
      </c>
      <c r="G47" s="41">
        <v>16</v>
      </c>
      <c r="H47" s="6">
        <v>0.94117647058823528</v>
      </c>
      <c r="I47">
        <v>22</v>
      </c>
      <c r="J47">
        <v>10</v>
      </c>
      <c r="K47">
        <v>35</v>
      </c>
      <c r="L47">
        <v>14</v>
      </c>
      <c r="M47">
        <v>3</v>
      </c>
      <c r="N47">
        <v>0</v>
      </c>
      <c r="O47">
        <v>0</v>
      </c>
      <c r="P47">
        <v>0</v>
      </c>
      <c r="Q47" s="6">
        <v>0</v>
      </c>
      <c r="R47" s="6">
        <v>0</v>
      </c>
      <c r="S47" s="6">
        <v>0</v>
      </c>
      <c r="T47">
        <v>226</v>
      </c>
      <c r="U47">
        <v>0</v>
      </c>
      <c r="V47">
        <v>0</v>
      </c>
      <c r="W47" s="6" t="s">
        <v>531</v>
      </c>
      <c r="X47">
        <v>0</v>
      </c>
      <c r="Y47" s="6" t="s">
        <v>531</v>
      </c>
      <c r="Z47">
        <v>0</v>
      </c>
      <c r="AA47" s="6" t="s">
        <v>531</v>
      </c>
      <c r="AB47">
        <v>22</v>
      </c>
      <c r="AC47">
        <v>2</v>
      </c>
      <c r="AD47" s="6">
        <v>9.0909090909090912E-2</v>
      </c>
      <c r="AE47">
        <v>5</v>
      </c>
      <c r="AF47" s="6">
        <v>0.22727272727272727</v>
      </c>
      <c r="AG47">
        <v>7</v>
      </c>
      <c r="AH47" s="6">
        <v>0.31818181818181818</v>
      </c>
      <c r="AI47">
        <v>156</v>
      </c>
      <c r="AJ47">
        <v>201</v>
      </c>
      <c r="AK47">
        <v>0</v>
      </c>
      <c r="AL47">
        <v>0</v>
      </c>
      <c r="AM47">
        <v>0</v>
      </c>
      <c r="AN47" s="6" t="s">
        <v>531</v>
      </c>
      <c r="AO47">
        <v>268</v>
      </c>
      <c r="AP47">
        <v>86</v>
      </c>
      <c r="AQ47" s="6">
        <v>0.32089552238805968</v>
      </c>
      <c r="AR47">
        <v>0</v>
      </c>
      <c r="AS47">
        <v>0</v>
      </c>
      <c r="AT47" s="6" t="s">
        <v>531</v>
      </c>
    </row>
    <row r="48" spans="1:46" x14ac:dyDescent="0.2">
      <c r="A48" t="s">
        <v>93</v>
      </c>
      <c r="B48" t="s">
        <v>944</v>
      </c>
      <c r="C48" t="s">
        <v>154</v>
      </c>
      <c r="D48" s="5">
        <v>0</v>
      </c>
      <c r="E48" t="s">
        <v>53</v>
      </c>
      <c r="F48" s="41">
        <v>0</v>
      </c>
      <c r="G48" s="41">
        <v>0</v>
      </c>
      <c r="H48" s="6" t="s">
        <v>531</v>
      </c>
      <c r="I48">
        <v>16</v>
      </c>
      <c r="J48">
        <v>3</v>
      </c>
      <c r="K48">
        <v>16</v>
      </c>
      <c r="L48">
        <v>3</v>
      </c>
      <c r="M48">
        <v>31</v>
      </c>
      <c r="N48">
        <v>3</v>
      </c>
      <c r="O48">
        <v>3</v>
      </c>
      <c r="P48">
        <v>3</v>
      </c>
      <c r="Q48" s="6">
        <v>9.6774193548387094E-2</v>
      </c>
      <c r="R48" s="6">
        <v>9.6774193548387094E-2</v>
      </c>
      <c r="S48" s="6">
        <v>9.6774193548387094E-2</v>
      </c>
      <c r="T48">
        <v>104</v>
      </c>
      <c r="U48">
        <v>0</v>
      </c>
      <c r="V48">
        <v>0</v>
      </c>
      <c r="W48" s="6" t="s">
        <v>531</v>
      </c>
      <c r="X48">
        <v>0</v>
      </c>
      <c r="Y48" s="6" t="s">
        <v>531</v>
      </c>
      <c r="Z48">
        <v>0</v>
      </c>
      <c r="AA48" s="6" t="s">
        <v>531</v>
      </c>
      <c r="AB48">
        <v>0</v>
      </c>
      <c r="AC48">
        <v>0</v>
      </c>
      <c r="AD48" s="6" t="s">
        <v>531</v>
      </c>
      <c r="AE48">
        <v>0</v>
      </c>
      <c r="AF48" s="6" t="s">
        <v>531</v>
      </c>
      <c r="AG48">
        <v>0</v>
      </c>
      <c r="AH48" s="6" t="s">
        <v>531</v>
      </c>
      <c r="AI48">
        <v>102</v>
      </c>
      <c r="AJ48">
        <v>183</v>
      </c>
      <c r="AK48">
        <v>3</v>
      </c>
      <c r="AL48">
        <v>2</v>
      </c>
      <c r="AM48">
        <v>1</v>
      </c>
      <c r="AN48" s="6">
        <v>1</v>
      </c>
      <c r="AO48">
        <v>156</v>
      </c>
      <c r="AP48">
        <v>70</v>
      </c>
      <c r="AQ48" s="6">
        <v>0.44871794871794873</v>
      </c>
      <c r="AR48">
        <v>0</v>
      </c>
      <c r="AS48">
        <v>0</v>
      </c>
      <c r="AT48" s="6" t="s">
        <v>531</v>
      </c>
    </row>
    <row r="49" spans="1:46" x14ac:dyDescent="0.2">
      <c r="A49" t="s">
        <v>93</v>
      </c>
      <c r="B49" t="s">
        <v>155</v>
      </c>
      <c r="C49" t="s">
        <v>156</v>
      </c>
      <c r="D49" s="5">
        <v>108148295</v>
      </c>
      <c r="E49" t="s">
        <v>90</v>
      </c>
      <c r="F49" s="41">
        <v>13690</v>
      </c>
      <c r="G49" s="41">
        <v>5052</v>
      </c>
      <c r="H49" s="6">
        <v>0.36902848794740689</v>
      </c>
      <c r="I49">
        <v>235</v>
      </c>
      <c r="J49">
        <v>73</v>
      </c>
      <c r="K49">
        <v>388</v>
      </c>
      <c r="L49">
        <v>163</v>
      </c>
      <c r="M49">
        <v>10120</v>
      </c>
      <c r="N49">
        <v>652</v>
      </c>
      <c r="O49">
        <v>1036</v>
      </c>
      <c r="P49">
        <v>1576</v>
      </c>
      <c r="Q49" s="6">
        <v>6.4426877470355734E-2</v>
      </c>
      <c r="R49" s="6">
        <v>0.10237154150197629</v>
      </c>
      <c r="S49" s="6">
        <v>0.15573122529644268</v>
      </c>
      <c r="T49">
        <v>17284</v>
      </c>
      <c r="U49">
        <v>4709</v>
      </c>
      <c r="V49">
        <v>138</v>
      </c>
      <c r="W49" s="6">
        <v>2.9305585049904437E-2</v>
      </c>
      <c r="X49">
        <v>480</v>
      </c>
      <c r="Y49" s="6">
        <v>0.10193246973879805</v>
      </c>
      <c r="Z49">
        <v>571</v>
      </c>
      <c r="AA49" s="6">
        <v>0.1212571671267785</v>
      </c>
      <c r="AB49">
        <v>1646</v>
      </c>
      <c r="AC49">
        <v>240</v>
      </c>
      <c r="AD49" s="6">
        <v>0.14580801944106925</v>
      </c>
      <c r="AE49">
        <v>376</v>
      </c>
      <c r="AF49" s="6">
        <v>0.22843256379100851</v>
      </c>
      <c r="AG49">
        <v>569</v>
      </c>
      <c r="AH49" s="6">
        <v>0.34568651275820172</v>
      </c>
      <c r="AI49">
        <v>6853</v>
      </c>
      <c r="AJ49">
        <v>18138</v>
      </c>
      <c r="AK49">
        <v>7745</v>
      </c>
      <c r="AL49">
        <v>884</v>
      </c>
      <c r="AM49">
        <v>518</v>
      </c>
      <c r="AN49" s="6">
        <v>0.18102001291155584</v>
      </c>
      <c r="AO49">
        <v>12101</v>
      </c>
      <c r="AP49">
        <v>5372</v>
      </c>
      <c r="AQ49" s="6">
        <v>0.44393025369804151</v>
      </c>
      <c r="AR49">
        <v>14352</v>
      </c>
      <c r="AS49">
        <v>13754</v>
      </c>
      <c r="AT49" s="6">
        <v>0.95833333333333337</v>
      </c>
    </row>
    <row r="50" spans="1:46" x14ac:dyDescent="0.2">
      <c r="A50" t="s">
        <v>93</v>
      </c>
      <c r="B50" t="s">
        <v>157</v>
      </c>
      <c r="C50" t="s">
        <v>158</v>
      </c>
      <c r="D50" s="5">
        <v>19504303</v>
      </c>
      <c r="E50" t="s">
        <v>90</v>
      </c>
      <c r="F50" s="41">
        <v>3186</v>
      </c>
      <c r="G50" s="41">
        <v>3169</v>
      </c>
      <c r="H50" s="6">
        <v>0.99466415568110489</v>
      </c>
      <c r="I50">
        <v>81</v>
      </c>
      <c r="J50">
        <v>42</v>
      </c>
      <c r="K50">
        <v>146</v>
      </c>
      <c r="L50">
        <v>79</v>
      </c>
      <c r="M50">
        <v>4962</v>
      </c>
      <c r="N50">
        <v>678</v>
      </c>
      <c r="O50">
        <v>964</v>
      </c>
      <c r="P50">
        <v>1321</v>
      </c>
      <c r="Q50" s="6">
        <v>0.13663845223700122</v>
      </c>
      <c r="R50" s="6">
        <v>0.19427650141072147</v>
      </c>
      <c r="S50" s="6">
        <v>0.26622329705763803</v>
      </c>
      <c r="T50">
        <v>9823</v>
      </c>
      <c r="U50">
        <v>677</v>
      </c>
      <c r="V50">
        <v>41</v>
      </c>
      <c r="W50" s="6">
        <v>6.0561299852289516E-2</v>
      </c>
      <c r="X50">
        <v>149</v>
      </c>
      <c r="Y50" s="6">
        <v>0.22008862629246675</v>
      </c>
      <c r="Z50">
        <v>175</v>
      </c>
      <c r="AA50" s="6">
        <v>0.25849335302806498</v>
      </c>
      <c r="AB50">
        <v>1139</v>
      </c>
      <c r="AC50">
        <v>275</v>
      </c>
      <c r="AD50" s="6">
        <v>0.24143985952589991</v>
      </c>
      <c r="AE50">
        <v>165</v>
      </c>
      <c r="AF50" s="6">
        <v>0.14486391571553994</v>
      </c>
      <c r="AG50">
        <v>403</v>
      </c>
      <c r="AH50" s="6">
        <v>0.35381913959613698</v>
      </c>
      <c r="AI50">
        <v>5556</v>
      </c>
      <c r="AJ50">
        <v>8968</v>
      </c>
      <c r="AK50">
        <v>1150</v>
      </c>
      <c r="AL50">
        <v>239</v>
      </c>
      <c r="AM50">
        <v>110</v>
      </c>
      <c r="AN50" s="6">
        <v>0.3034782608695652</v>
      </c>
      <c r="AO50">
        <v>9704</v>
      </c>
      <c r="AP50">
        <v>4218</v>
      </c>
      <c r="AQ50" s="6">
        <v>0.43466611706512776</v>
      </c>
      <c r="AR50">
        <v>4411</v>
      </c>
      <c r="AS50">
        <v>4171</v>
      </c>
      <c r="AT50" s="6">
        <v>0.94559056903196559</v>
      </c>
    </row>
    <row r="51" spans="1:46" x14ac:dyDescent="0.2">
      <c r="A51" t="s">
        <v>93</v>
      </c>
      <c r="B51" t="s">
        <v>945</v>
      </c>
      <c r="C51" t="s">
        <v>160</v>
      </c>
      <c r="D51" s="5">
        <v>22807570</v>
      </c>
      <c r="E51" t="s">
        <v>53</v>
      </c>
      <c r="F51" s="41">
        <v>1962</v>
      </c>
      <c r="G51" s="41">
        <v>1077</v>
      </c>
      <c r="H51" s="6">
        <v>0.54892966360856266</v>
      </c>
      <c r="I51">
        <v>62</v>
      </c>
      <c r="J51">
        <v>27</v>
      </c>
      <c r="K51">
        <v>117</v>
      </c>
      <c r="L51">
        <v>57</v>
      </c>
      <c r="M51">
        <v>1976</v>
      </c>
      <c r="N51">
        <v>87</v>
      </c>
      <c r="O51">
        <v>122</v>
      </c>
      <c r="P51">
        <v>202</v>
      </c>
      <c r="Q51" s="6">
        <v>4.4028340080971659E-2</v>
      </c>
      <c r="R51" s="6">
        <v>6.1740890688259109E-2</v>
      </c>
      <c r="S51" s="6">
        <v>0.10222672064777327</v>
      </c>
      <c r="T51">
        <v>4454</v>
      </c>
      <c r="U51">
        <v>850</v>
      </c>
      <c r="V51">
        <v>69</v>
      </c>
      <c r="W51" s="6">
        <v>8.1176470588235294E-2</v>
      </c>
      <c r="X51">
        <v>358</v>
      </c>
      <c r="Y51" s="6">
        <v>0.42117647058823532</v>
      </c>
      <c r="Z51">
        <v>399</v>
      </c>
      <c r="AA51" s="6">
        <v>0.46941176470588236</v>
      </c>
      <c r="AB51">
        <v>407</v>
      </c>
      <c r="AC51">
        <v>122</v>
      </c>
      <c r="AD51" s="6">
        <v>0.29975429975429974</v>
      </c>
      <c r="AE51">
        <v>101</v>
      </c>
      <c r="AF51" s="6">
        <v>0.24815724815724816</v>
      </c>
      <c r="AG51">
        <v>189</v>
      </c>
      <c r="AH51" s="6">
        <v>0.46437346437346438</v>
      </c>
      <c r="AI51">
        <v>2922</v>
      </c>
      <c r="AJ51">
        <v>4269</v>
      </c>
      <c r="AK51">
        <v>1364</v>
      </c>
      <c r="AL51">
        <v>47</v>
      </c>
      <c r="AM51">
        <v>21</v>
      </c>
      <c r="AN51" s="6">
        <v>4.9853372434017593E-2</v>
      </c>
      <c r="AO51">
        <v>4184</v>
      </c>
      <c r="AP51">
        <v>2069</v>
      </c>
      <c r="AQ51" s="6">
        <v>0.49450286806883365</v>
      </c>
      <c r="AR51">
        <v>2451</v>
      </c>
      <c r="AS51">
        <v>2419</v>
      </c>
      <c r="AT51" s="6">
        <v>0.98694410444716441</v>
      </c>
    </row>
    <row r="52" spans="1:46" x14ac:dyDescent="0.2">
      <c r="A52" t="s">
        <v>93</v>
      </c>
      <c r="B52" t="s">
        <v>161</v>
      </c>
      <c r="C52" t="s">
        <v>162</v>
      </c>
      <c r="D52" s="5">
        <v>1684716</v>
      </c>
      <c r="E52" t="s">
        <v>53</v>
      </c>
      <c r="F52" s="41">
        <v>700</v>
      </c>
      <c r="G52" s="41">
        <v>517</v>
      </c>
      <c r="H52" s="6">
        <v>0.73857142857142855</v>
      </c>
      <c r="I52">
        <v>101</v>
      </c>
      <c r="J52">
        <v>53</v>
      </c>
      <c r="K52">
        <v>116</v>
      </c>
      <c r="L52">
        <v>56</v>
      </c>
      <c r="M52">
        <v>988</v>
      </c>
      <c r="N52">
        <v>109</v>
      </c>
      <c r="O52">
        <v>153</v>
      </c>
      <c r="P52">
        <v>234</v>
      </c>
      <c r="Q52" s="6">
        <v>0.11032388663967611</v>
      </c>
      <c r="R52" s="6">
        <v>0.15485829959514169</v>
      </c>
      <c r="S52" s="6">
        <v>0.23684210526315788</v>
      </c>
      <c r="T52">
        <v>2263</v>
      </c>
      <c r="U52">
        <v>113</v>
      </c>
      <c r="V52">
        <v>10</v>
      </c>
      <c r="W52" s="6">
        <v>8.8495575221238937E-2</v>
      </c>
      <c r="X52">
        <v>31</v>
      </c>
      <c r="Y52" s="6">
        <v>0.27433628318584069</v>
      </c>
      <c r="Z52">
        <v>37</v>
      </c>
      <c r="AA52" s="6">
        <v>0.32743362831858408</v>
      </c>
      <c r="AB52">
        <v>73</v>
      </c>
      <c r="AC52">
        <v>24</v>
      </c>
      <c r="AD52" s="6">
        <v>0.32876712328767121</v>
      </c>
      <c r="AE52">
        <v>20</v>
      </c>
      <c r="AF52" s="6">
        <v>0.27397260273972601</v>
      </c>
      <c r="AG52">
        <v>35</v>
      </c>
      <c r="AH52" s="6">
        <v>0.47945205479452052</v>
      </c>
      <c r="AI52">
        <v>1260</v>
      </c>
      <c r="AJ52">
        <v>1520</v>
      </c>
      <c r="AK52">
        <v>246</v>
      </c>
      <c r="AL52">
        <v>13</v>
      </c>
      <c r="AM52">
        <v>10</v>
      </c>
      <c r="AN52" s="6">
        <v>9.3495934959349589E-2</v>
      </c>
      <c r="AO52">
        <v>1850</v>
      </c>
      <c r="AP52">
        <v>605</v>
      </c>
      <c r="AQ52" s="6">
        <v>0.32702702702702702</v>
      </c>
      <c r="AR52">
        <v>273</v>
      </c>
      <c r="AS52">
        <v>262</v>
      </c>
      <c r="AT52" s="6">
        <v>0.95970695970695974</v>
      </c>
    </row>
    <row r="53" spans="1:46" x14ac:dyDescent="0.2">
      <c r="A53" t="s">
        <v>93</v>
      </c>
      <c r="B53" t="s">
        <v>163</v>
      </c>
      <c r="C53" t="s">
        <v>164</v>
      </c>
      <c r="D53" s="5">
        <v>5376223</v>
      </c>
      <c r="E53" t="s">
        <v>53</v>
      </c>
      <c r="F53" s="41">
        <v>587</v>
      </c>
      <c r="G53" s="41">
        <v>587</v>
      </c>
      <c r="H53" s="6">
        <v>1</v>
      </c>
      <c r="I53">
        <v>89</v>
      </c>
      <c r="J53">
        <v>32</v>
      </c>
      <c r="K53">
        <v>116</v>
      </c>
      <c r="L53">
        <v>42</v>
      </c>
      <c r="M53">
        <v>1204</v>
      </c>
      <c r="N53">
        <v>127</v>
      </c>
      <c r="O53">
        <v>214</v>
      </c>
      <c r="P53">
        <v>261</v>
      </c>
      <c r="Q53" s="6">
        <v>0.10548172757475083</v>
      </c>
      <c r="R53" s="6">
        <v>0.17774086378737541</v>
      </c>
      <c r="S53" s="6">
        <v>0.21677740863787376</v>
      </c>
      <c r="T53">
        <v>2437</v>
      </c>
      <c r="U53">
        <v>477</v>
      </c>
      <c r="V53">
        <v>25</v>
      </c>
      <c r="W53" s="6">
        <v>5.2410901467505239E-2</v>
      </c>
      <c r="X53">
        <v>225</v>
      </c>
      <c r="Y53" s="6">
        <v>0.47169811320754718</v>
      </c>
      <c r="Z53">
        <v>237</v>
      </c>
      <c r="AA53" s="6">
        <v>0.49685534591194969</v>
      </c>
      <c r="AB53">
        <v>550</v>
      </c>
      <c r="AC53">
        <v>49</v>
      </c>
      <c r="AD53" s="6">
        <v>8.9090909090909096E-2</v>
      </c>
      <c r="AE53">
        <v>163</v>
      </c>
      <c r="AF53" s="6">
        <v>0.29636363636363638</v>
      </c>
      <c r="AG53">
        <v>185</v>
      </c>
      <c r="AH53" s="6">
        <v>0.33636363636363636</v>
      </c>
      <c r="AI53">
        <v>1561</v>
      </c>
      <c r="AJ53">
        <v>2282</v>
      </c>
      <c r="AK53">
        <v>78</v>
      </c>
      <c r="AL53">
        <v>62</v>
      </c>
      <c r="AM53">
        <v>3</v>
      </c>
      <c r="AN53" s="6">
        <v>0.83333333333333337</v>
      </c>
      <c r="AO53">
        <v>2482</v>
      </c>
      <c r="AP53">
        <v>1383</v>
      </c>
      <c r="AQ53" s="6">
        <v>0.55721192586623691</v>
      </c>
      <c r="AR53">
        <v>1677</v>
      </c>
      <c r="AS53">
        <v>1629</v>
      </c>
      <c r="AT53" s="6">
        <v>0.97137745974955281</v>
      </c>
    </row>
    <row r="54" spans="1:46" x14ac:dyDescent="0.2">
      <c r="A54" t="s">
        <v>93</v>
      </c>
      <c r="B54" t="s">
        <v>165</v>
      </c>
      <c r="C54" t="s">
        <v>166</v>
      </c>
      <c r="D54" s="5">
        <v>7801973</v>
      </c>
      <c r="E54" t="s">
        <v>90</v>
      </c>
      <c r="F54" s="41">
        <v>487</v>
      </c>
      <c r="G54" s="41">
        <v>348</v>
      </c>
      <c r="H54" s="6">
        <v>0.71457905544147848</v>
      </c>
      <c r="I54">
        <v>63</v>
      </c>
      <c r="J54">
        <v>47</v>
      </c>
      <c r="K54">
        <v>110</v>
      </c>
      <c r="L54">
        <v>74</v>
      </c>
      <c r="M54">
        <v>722</v>
      </c>
      <c r="N54">
        <v>36</v>
      </c>
      <c r="O54">
        <v>47</v>
      </c>
      <c r="P54">
        <v>75</v>
      </c>
      <c r="Q54" s="6">
        <v>4.9861495844875349E-2</v>
      </c>
      <c r="R54" s="6">
        <v>6.5096952908587261E-2</v>
      </c>
      <c r="S54" s="6">
        <v>0.1038781163434903</v>
      </c>
      <c r="T54">
        <v>1228</v>
      </c>
      <c r="U54">
        <v>233</v>
      </c>
      <c r="V54">
        <v>14</v>
      </c>
      <c r="W54" s="6">
        <v>6.0085836909871244E-2</v>
      </c>
      <c r="X54">
        <v>80</v>
      </c>
      <c r="Y54" s="6">
        <v>0.34334763948497854</v>
      </c>
      <c r="Z54">
        <v>88</v>
      </c>
      <c r="AA54" s="6">
        <v>0.37768240343347642</v>
      </c>
      <c r="AB54">
        <v>394</v>
      </c>
      <c r="AC54">
        <v>51</v>
      </c>
      <c r="AD54" s="6">
        <v>0.12944162436548223</v>
      </c>
      <c r="AE54">
        <v>116</v>
      </c>
      <c r="AF54" s="6">
        <v>0.29441624365482233</v>
      </c>
      <c r="AG54">
        <v>157</v>
      </c>
      <c r="AH54" s="6">
        <v>0.39847715736040606</v>
      </c>
      <c r="AI54">
        <v>873</v>
      </c>
      <c r="AJ54">
        <v>1378</v>
      </c>
      <c r="AK54">
        <v>102</v>
      </c>
      <c r="AL54">
        <v>71</v>
      </c>
      <c r="AM54">
        <v>18</v>
      </c>
      <c r="AN54" s="6">
        <v>0.87254901960784315</v>
      </c>
      <c r="AO54">
        <v>1292</v>
      </c>
      <c r="AP54">
        <v>728</v>
      </c>
      <c r="AQ54" s="6">
        <v>0.56346749226006188</v>
      </c>
      <c r="AR54">
        <v>1572</v>
      </c>
      <c r="AS54">
        <v>1421</v>
      </c>
      <c r="AT54" s="6">
        <v>0.90394402035623411</v>
      </c>
    </row>
    <row r="55" spans="1:46" x14ac:dyDescent="0.2">
      <c r="A55" t="s">
        <v>93</v>
      </c>
      <c r="B55" t="s">
        <v>167</v>
      </c>
      <c r="C55" t="s">
        <v>168</v>
      </c>
      <c r="D55" s="5">
        <v>3163253</v>
      </c>
      <c r="E55" t="s">
        <v>53</v>
      </c>
      <c r="F55" s="41">
        <v>163</v>
      </c>
      <c r="G55" s="41">
        <v>163</v>
      </c>
      <c r="H55" s="6">
        <v>1</v>
      </c>
      <c r="I55">
        <v>94</v>
      </c>
      <c r="J55">
        <v>65</v>
      </c>
      <c r="K55">
        <v>103</v>
      </c>
      <c r="L55">
        <v>80</v>
      </c>
      <c r="M55">
        <v>266</v>
      </c>
      <c r="N55">
        <v>3</v>
      </c>
      <c r="O55">
        <v>6</v>
      </c>
      <c r="P55">
        <v>15</v>
      </c>
      <c r="Q55" s="6">
        <v>1.1278195488721804E-2</v>
      </c>
      <c r="R55" s="6">
        <v>2.2556390977443608E-2</v>
      </c>
      <c r="S55" s="6">
        <v>5.6390977443609019E-2</v>
      </c>
      <c r="T55">
        <v>810</v>
      </c>
      <c r="U55">
        <v>158</v>
      </c>
      <c r="V55">
        <v>9</v>
      </c>
      <c r="W55" s="6">
        <v>5.6962025316455694E-2</v>
      </c>
      <c r="X55">
        <v>66</v>
      </c>
      <c r="Y55" s="6">
        <v>0.41772151898734178</v>
      </c>
      <c r="Z55">
        <v>66</v>
      </c>
      <c r="AA55" s="6">
        <v>0.41772151898734178</v>
      </c>
      <c r="AB55">
        <v>59</v>
      </c>
      <c r="AC55">
        <v>16</v>
      </c>
      <c r="AD55" s="6">
        <v>0.2711864406779661</v>
      </c>
      <c r="AE55">
        <v>5</v>
      </c>
      <c r="AF55" s="6">
        <v>8.4745762711864403E-2</v>
      </c>
      <c r="AG55">
        <v>21</v>
      </c>
      <c r="AH55" s="6">
        <v>0.3559322033898305</v>
      </c>
      <c r="AI55">
        <v>604</v>
      </c>
      <c r="AJ55">
        <v>655</v>
      </c>
      <c r="AK55">
        <v>51</v>
      </c>
      <c r="AL55">
        <v>14</v>
      </c>
      <c r="AM55">
        <v>20</v>
      </c>
      <c r="AN55" s="6">
        <v>0.66666666666666663</v>
      </c>
      <c r="AO55">
        <v>671</v>
      </c>
      <c r="AP55">
        <v>96</v>
      </c>
      <c r="AQ55" s="6">
        <v>0.14307004470938897</v>
      </c>
      <c r="AR55">
        <v>446</v>
      </c>
      <c r="AS55">
        <v>430</v>
      </c>
      <c r="AT55" s="6">
        <v>0.9641255605381166</v>
      </c>
    </row>
    <row r="56" spans="1:46" x14ac:dyDescent="0.2">
      <c r="A56" t="s">
        <v>93</v>
      </c>
      <c r="B56" t="s">
        <v>169</v>
      </c>
      <c r="C56" t="s">
        <v>170</v>
      </c>
      <c r="D56" s="5">
        <v>9649536</v>
      </c>
      <c r="E56" t="s">
        <v>53</v>
      </c>
      <c r="F56" s="41">
        <v>774</v>
      </c>
      <c r="G56" s="41">
        <v>751</v>
      </c>
      <c r="H56" s="6">
        <v>0.97028423772609818</v>
      </c>
      <c r="I56">
        <v>58</v>
      </c>
      <c r="J56">
        <v>24</v>
      </c>
      <c r="K56">
        <v>72</v>
      </c>
      <c r="L56">
        <v>33</v>
      </c>
      <c r="M56">
        <v>2388</v>
      </c>
      <c r="N56">
        <v>232</v>
      </c>
      <c r="O56">
        <v>353</v>
      </c>
      <c r="P56">
        <v>491</v>
      </c>
      <c r="Q56" s="6">
        <v>9.7152428810720268E-2</v>
      </c>
      <c r="R56" s="6">
        <v>0.14782244556113902</v>
      </c>
      <c r="S56" s="6">
        <v>0.20561139028475711</v>
      </c>
      <c r="T56">
        <v>4302</v>
      </c>
      <c r="U56">
        <v>374</v>
      </c>
      <c r="V56">
        <v>35</v>
      </c>
      <c r="W56" s="6">
        <v>9.3582887700534759E-2</v>
      </c>
      <c r="X56">
        <v>127</v>
      </c>
      <c r="Y56" s="6">
        <v>0.33957219251336901</v>
      </c>
      <c r="Z56">
        <v>156</v>
      </c>
      <c r="AA56" s="6">
        <v>0.41711229946524064</v>
      </c>
      <c r="AB56">
        <v>533</v>
      </c>
      <c r="AC56">
        <v>113</v>
      </c>
      <c r="AD56" s="6">
        <v>0.21200750469043153</v>
      </c>
      <c r="AE56">
        <v>100</v>
      </c>
      <c r="AF56" s="6">
        <v>0.18761726078799248</v>
      </c>
      <c r="AG56">
        <v>191</v>
      </c>
      <c r="AH56" s="6">
        <v>0.35834896810506567</v>
      </c>
      <c r="AI56">
        <v>2961</v>
      </c>
      <c r="AJ56">
        <v>3604</v>
      </c>
      <c r="AK56">
        <v>2638</v>
      </c>
      <c r="AL56">
        <v>413</v>
      </c>
      <c r="AM56">
        <v>92</v>
      </c>
      <c r="AN56" s="6">
        <v>0.19143290371493557</v>
      </c>
      <c r="AO56">
        <v>4066</v>
      </c>
      <c r="AP56">
        <v>1806</v>
      </c>
      <c r="AQ56" s="6">
        <v>0.44417117560255781</v>
      </c>
      <c r="AR56">
        <v>1361</v>
      </c>
      <c r="AS56">
        <v>1322</v>
      </c>
      <c r="AT56" s="6">
        <v>0.97134459955914765</v>
      </c>
    </row>
    <row r="57" spans="1:46" x14ac:dyDescent="0.2">
      <c r="A57" t="s">
        <v>93</v>
      </c>
      <c r="B57" t="s">
        <v>171</v>
      </c>
      <c r="C57" t="s">
        <v>172</v>
      </c>
      <c r="D57" s="5">
        <v>10066156</v>
      </c>
      <c r="E57" t="s">
        <v>53</v>
      </c>
      <c r="F57" s="41">
        <v>634</v>
      </c>
      <c r="G57" s="41">
        <v>634</v>
      </c>
      <c r="H57" s="6">
        <v>1</v>
      </c>
      <c r="I57">
        <v>44</v>
      </c>
      <c r="J57">
        <v>19</v>
      </c>
      <c r="K57">
        <v>82</v>
      </c>
      <c r="L57">
        <v>31</v>
      </c>
      <c r="M57">
        <v>2600</v>
      </c>
      <c r="N57">
        <v>197</v>
      </c>
      <c r="O57">
        <v>303</v>
      </c>
      <c r="P57">
        <v>460</v>
      </c>
      <c r="Q57" s="6">
        <v>7.5769230769230769E-2</v>
      </c>
      <c r="R57" s="6">
        <v>0.11653846153846154</v>
      </c>
      <c r="S57" s="6">
        <v>0.17692307692307693</v>
      </c>
      <c r="T57">
        <v>2898</v>
      </c>
      <c r="U57">
        <v>821</v>
      </c>
      <c r="V57">
        <v>56</v>
      </c>
      <c r="W57" s="6">
        <v>6.8209500609013402E-2</v>
      </c>
      <c r="X57">
        <v>203</v>
      </c>
      <c r="Y57" s="6">
        <v>0.24725943970767356</v>
      </c>
      <c r="Z57">
        <v>237</v>
      </c>
      <c r="AA57" s="6">
        <v>0.28867235079171744</v>
      </c>
      <c r="AB57">
        <v>1407</v>
      </c>
      <c r="AC57">
        <v>179</v>
      </c>
      <c r="AD57" s="6">
        <v>0.12722103766879886</v>
      </c>
      <c r="AE57">
        <v>120</v>
      </c>
      <c r="AF57" s="6">
        <v>8.5287846481876331E-2</v>
      </c>
      <c r="AG57">
        <v>264</v>
      </c>
      <c r="AH57" s="6">
        <v>0.18763326226012794</v>
      </c>
      <c r="AI57">
        <v>1987</v>
      </c>
      <c r="AJ57">
        <v>4583</v>
      </c>
      <c r="AK57">
        <v>929</v>
      </c>
      <c r="AL57">
        <v>185</v>
      </c>
      <c r="AM57">
        <v>48</v>
      </c>
      <c r="AN57" s="6">
        <v>0.25080731969860065</v>
      </c>
      <c r="AO57">
        <v>5331</v>
      </c>
      <c r="AP57">
        <v>3047</v>
      </c>
      <c r="AQ57" s="6">
        <v>0.57156255861939598</v>
      </c>
      <c r="AR57">
        <v>1605</v>
      </c>
      <c r="AS57">
        <v>1566</v>
      </c>
      <c r="AT57" s="6">
        <v>0.97570093457943929</v>
      </c>
    </row>
    <row r="58" spans="1:46" x14ac:dyDescent="0.2">
      <c r="A58" t="s">
        <v>93</v>
      </c>
      <c r="B58" t="s">
        <v>946</v>
      </c>
      <c r="C58" t="s">
        <v>174</v>
      </c>
      <c r="D58" s="5">
        <v>2189139</v>
      </c>
      <c r="E58" t="s">
        <v>53</v>
      </c>
      <c r="F58" s="41">
        <v>278</v>
      </c>
      <c r="G58" s="41">
        <v>178</v>
      </c>
      <c r="H58" s="6">
        <v>0.64028776978417268</v>
      </c>
      <c r="I58">
        <v>107</v>
      </c>
      <c r="J58">
        <v>65</v>
      </c>
      <c r="K58">
        <v>166</v>
      </c>
      <c r="L58">
        <v>116</v>
      </c>
      <c r="M58">
        <v>576</v>
      </c>
      <c r="N58">
        <v>11</v>
      </c>
      <c r="O58">
        <v>24</v>
      </c>
      <c r="P58">
        <v>41</v>
      </c>
      <c r="Q58" s="6">
        <v>1.9097222222222224E-2</v>
      </c>
      <c r="R58" s="6">
        <v>4.1666666666666664E-2</v>
      </c>
      <c r="S58" s="6">
        <v>7.1180555555555552E-2</v>
      </c>
      <c r="T58">
        <v>557</v>
      </c>
      <c r="U58">
        <v>104</v>
      </c>
      <c r="V58">
        <v>15</v>
      </c>
      <c r="W58" s="6">
        <v>0.14423076923076922</v>
      </c>
      <c r="X58">
        <v>17</v>
      </c>
      <c r="Y58" s="6">
        <v>0.16346153846153846</v>
      </c>
      <c r="Z58">
        <v>32</v>
      </c>
      <c r="AA58" s="6">
        <v>0.30769230769230771</v>
      </c>
      <c r="AB58">
        <v>79</v>
      </c>
      <c r="AC58">
        <v>27</v>
      </c>
      <c r="AD58" s="6">
        <v>0.34177215189873417</v>
      </c>
      <c r="AE58">
        <v>13</v>
      </c>
      <c r="AF58" s="6">
        <v>0.16455696202531644</v>
      </c>
      <c r="AG58">
        <v>40</v>
      </c>
      <c r="AH58" s="6">
        <v>0.50632911392405067</v>
      </c>
      <c r="AI58">
        <v>358</v>
      </c>
      <c r="AJ58">
        <v>635</v>
      </c>
      <c r="AK58">
        <v>294</v>
      </c>
      <c r="AL58">
        <v>50</v>
      </c>
      <c r="AM58">
        <v>130</v>
      </c>
      <c r="AN58" s="6">
        <v>0.61224489795918369</v>
      </c>
      <c r="AO58">
        <v>548</v>
      </c>
      <c r="AP58">
        <v>319</v>
      </c>
      <c r="AQ58" s="6">
        <v>0.58211678832116787</v>
      </c>
      <c r="AR58">
        <v>223</v>
      </c>
      <c r="AS58">
        <v>222</v>
      </c>
      <c r="AT58" s="6">
        <v>0.99551569506726456</v>
      </c>
    </row>
    <row r="59" spans="1:46" x14ac:dyDescent="0.2">
      <c r="A59" t="s">
        <v>93</v>
      </c>
      <c r="B59" t="s">
        <v>175</v>
      </c>
      <c r="C59" t="s">
        <v>176</v>
      </c>
      <c r="D59" s="5">
        <v>2347395</v>
      </c>
      <c r="E59" t="s">
        <v>53</v>
      </c>
      <c r="F59" s="41">
        <v>94</v>
      </c>
      <c r="G59" s="41">
        <v>80</v>
      </c>
      <c r="H59" s="6">
        <v>0.85106382978723405</v>
      </c>
      <c r="I59">
        <v>82</v>
      </c>
      <c r="J59">
        <v>64</v>
      </c>
      <c r="K59">
        <v>149</v>
      </c>
      <c r="L59">
        <v>98</v>
      </c>
      <c r="M59">
        <v>111</v>
      </c>
      <c r="N59">
        <v>1</v>
      </c>
      <c r="O59">
        <v>2</v>
      </c>
      <c r="P59">
        <v>2</v>
      </c>
      <c r="Q59" s="6">
        <v>9.0090090090090089E-3</v>
      </c>
      <c r="R59" s="6">
        <v>1.8018018018018018E-2</v>
      </c>
      <c r="S59" s="6">
        <v>1.8018018018018018E-2</v>
      </c>
      <c r="T59">
        <v>260</v>
      </c>
      <c r="U59">
        <v>68</v>
      </c>
      <c r="V59">
        <v>13</v>
      </c>
      <c r="W59" s="6">
        <v>0.19117647058823528</v>
      </c>
      <c r="X59">
        <v>29</v>
      </c>
      <c r="Y59" s="6">
        <v>0.4264705882352941</v>
      </c>
      <c r="Z59">
        <v>40</v>
      </c>
      <c r="AA59" s="6">
        <v>0.58823529411764708</v>
      </c>
      <c r="AB59">
        <v>27</v>
      </c>
      <c r="AC59">
        <v>7</v>
      </c>
      <c r="AD59" s="6">
        <v>0.25925925925925924</v>
      </c>
      <c r="AE59">
        <v>8</v>
      </c>
      <c r="AF59" s="6">
        <v>0.29629629629629628</v>
      </c>
      <c r="AG59">
        <v>12</v>
      </c>
      <c r="AH59" s="6">
        <v>0.44444444444444442</v>
      </c>
      <c r="AI59">
        <v>180</v>
      </c>
      <c r="AJ59">
        <v>193</v>
      </c>
      <c r="AK59">
        <v>114</v>
      </c>
      <c r="AL59">
        <v>6</v>
      </c>
      <c r="AM59">
        <v>0</v>
      </c>
      <c r="AN59" s="6">
        <v>5.2631578947368418E-2</v>
      </c>
      <c r="AO59">
        <v>177</v>
      </c>
      <c r="AP59">
        <v>90</v>
      </c>
      <c r="AQ59" s="6">
        <v>0.50847457627118642</v>
      </c>
      <c r="AR59">
        <v>130</v>
      </c>
      <c r="AS59">
        <v>122</v>
      </c>
      <c r="AT59" s="6">
        <v>0.93846153846153846</v>
      </c>
    </row>
    <row r="60" spans="1:46" x14ac:dyDescent="0.2">
      <c r="A60" t="s">
        <v>93</v>
      </c>
      <c r="B60" t="s">
        <v>177</v>
      </c>
      <c r="C60" t="s">
        <v>178</v>
      </c>
      <c r="D60" s="5">
        <v>161815</v>
      </c>
      <c r="E60" t="s">
        <v>53</v>
      </c>
      <c r="F60" s="41">
        <v>98</v>
      </c>
      <c r="G60" s="41">
        <v>70</v>
      </c>
      <c r="H60" s="6">
        <v>0.7142857142857143</v>
      </c>
      <c r="I60">
        <v>73</v>
      </c>
      <c r="J60">
        <v>28</v>
      </c>
      <c r="K60">
        <v>73</v>
      </c>
      <c r="L60">
        <v>28</v>
      </c>
      <c r="M60">
        <v>321</v>
      </c>
      <c r="N60">
        <v>34</v>
      </c>
      <c r="O60">
        <v>78</v>
      </c>
      <c r="P60">
        <v>95</v>
      </c>
      <c r="Q60" s="6">
        <v>0.1059190031152648</v>
      </c>
      <c r="R60" s="6">
        <v>0.24299065420560748</v>
      </c>
      <c r="S60" s="6">
        <v>0.29595015576323985</v>
      </c>
      <c r="T60">
        <v>96</v>
      </c>
      <c r="U60">
        <v>0</v>
      </c>
      <c r="V60">
        <v>0</v>
      </c>
      <c r="W60" s="6" t="s">
        <v>531</v>
      </c>
      <c r="X60">
        <v>0</v>
      </c>
      <c r="Y60" s="6" t="s">
        <v>531</v>
      </c>
      <c r="Z60">
        <v>0</v>
      </c>
      <c r="AA60" s="6" t="s">
        <v>531</v>
      </c>
      <c r="AB60">
        <v>0</v>
      </c>
      <c r="AC60">
        <v>0</v>
      </c>
      <c r="AD60" s="6" t="s">
        <v>531</v>
      </c>
      <c r="AE60">
        <v>0</v>
      </c>
      <c r="AF60" s="6" t="s">
        <v>531</v>
      </c>
      <c r="AG60">
        <v>0</v>
      </c>
      <c r="AH60" s="6" t="s">
        <v>531</v>
      </c>
      <c r="AI60">
        <v>331</v>
      </c>
      <c r="AJ60">
        <v>331</v>
      </c>
      <c r="AK60">
        <v>24</v>
      </c>
      <c r="AL60">
        <v>8</v>
      </c>
      <c r="AM60">
        <v>5</v>
      </c>
      <c r="AN60" s="6">
        <v>0.54166666666666663</v>
      </c>
      <c r="AO60">
        <v>389</v>
      </c>
      <c r="AP60">
        <v>355</v>
      </c>
      <c r="AQ60" s="6">
        <v>0.91259640102827766</v>
      </c>
      <c r="AR60">
        <v>0</v>
      </c>
      <c r="AS60">
        <v>0</v>
      </c>
      <c r="AT60" s="6" t="s">
        <v>531</v>
      </c>
    </row>
    <row r="61" spans="1:46" x14ac:dyDescent="0.2">
      <c r="A61" t="s">
        <v>93</v>
      </c>
      <c r="B61" t="s">
        <v>179</v>
      </c>
      <c r="C61" t="s">
        <v>180</v>
      </c>
      <c r="D61" s="5">
        <v>906615</v>
      </c>
      <c r="E61" t="s">
        <v>53</v>
      </c>
      <c r="F61" s="41">
        <v>160</v>
      </c>
      <c r="G61" s="41">
        <v>120</v>
      </c>
      <c r="H61" s="6">
        <v>0.75</v>
      </c>
      <c r="I61">
        <v>60</v>
      </c>
      <c r="J61">
        <v>19</v>
      </c>
      <c r="K61">
        <v>76</v>
      </c>
      <c r="L61">
        <v>20</v>
      </c>
      <c r="M61">
        <v>161</v>
      </c>
      <c r="N61">
        <v>13</v>
      </c>
      <c r="O61">
        <v>20</v>
      </c>
      <c r="P61">
        <v>24</v>
      </c>
      <c r="Q61" s="6">
        <v>8.0745341614906832E-2</v>
      </c>
      <c r="R61" s="6">
        <v>0.12422360248447205</v>
      </c>
      <c r="S61" s="6">
        <v>0.14906832298136646</v>
      </c>
      <c r="T61">
        <v>894</v>
      </c>
      <c r="U61">
        <v>42</v>
      </c>
      <c r="V61">
        <v>4</v>
      </c>
      <c r="W61" s="6">
        <v>9.5238095238095233E-2</v>
      </c>
      <c r="X61">
        <v>23</v>
      </c>
      <c r="Y61" s="6">
        <v>0.54761904761904767</v>
      </c>
      <c r="Z61">
        <v>26</v>
      </c>
      <c r="AA61" s="6">
        <v>0.61904761904761907</v>
      </c>
      <c r="AB61">
        <v>15</v>
      </c>
      <c r="AC61">
        <v>1</v>
      </c>
      <c r="AD61" s="6">
        <v>6.6666666666666666E-2</v>
      </c>
      <c r="AE61">
        <v>5</v>
      </c>
      <c r="AF61" s="6">
        <v>0.33333333333333331</v>
      </c>
      <c r="AG61">
        <v>6</v>
      </c>
      <c r="AH61" s="6">
        <v>0.4</v>
      </c>
      <c r="AI61">
        <v>643</v>
      </c>
      <c r="AJ61">
        <v>993</v>
      </c>
      <c r="AK61">
        <v>22</v>
      </c>
      <c r="AL61">
        <v>2</v>
      </c>
      <c r="AM61">
        <v>9</v>
      </c>
      <c r="AN61" s="6">
        <v>0.5</v>
      </c>
      <c r="AO61">
        <v>844</v>
      </c>
      <c r="AP61">
        <v>120</v>
      </c>
      <c r="AQ61" s="6">
        <v>0.14218009478672985</v>
      </c>
      <c r="AR61">
        <v>91</v>
      </c>
      <c r="AS61">
        <v>78</v>
      </c>
      <c r="AT61" s="6">
        <v>0.8571428571428571</v>
      </c>
    </row>
    <row r="62" spans="1:46" x14ac:dyDescent="0.2">
      <c r="A62" t="s">
        <v>182</v>
      </c>
      <c r="B62" t="s">
        <v>183</v>
      </c>
      <c r="C62" t="s">
        <v>184</v>
      </c>
      <c r="D62" s="5">
        <v>2810881</v>
      </c>
      <c r="E62" t="s">
        <v>56</v>
      </c>
      <c r="F62" s="41">
        <v>1332</v>
      </c>
      <c r="G62" s="41">
        <v>599</v>
      </c>
      <c r="H62" s="6">
        <v>0.4496996996996997</v>
      </c>
      <c r="I62">
        <v>115</v>
      </c>
      <c r="J62">
        <v>88</v>
      </c>
      <c r="K62">
        <v>159</v>
      </c>
      <c r="L62">
        <v>112</v>
      </c>
      <c r="M62">
        <v>900</v>
      </c>
      <c r="N62">
        <v>68</v>
      </c>
      <c r="O62">
        <v>104</v>
      </c>
      <c r="P62">
        <v>154</v>
      </c>
      <c r="Q62" s="6">
        <v>7.5555555555555556E-2</v>
      </c>
      <c r="R62" s="6">
        <v>0.11555555555555555</v>
      </c>
      <c r="S62" s="6">
        <v>0.1711111111111111</v>
      </c>
      <c r="T62">
        <v>4686</v>
      </c>
      <c r="U62">
        <v>677</v>
      </c>
      <c r="V62">
        <v>7</v>
      </c>
      <c r="W62" s="6">
        <v>1.03397341211226E-2</v>
      </c>
      <c r="X62">
        <v>54</v>
      </c>
      <c r="Y62" s="6">
        <v>7.9763663220088626E-2</v>
      </c>
      <c r="Z62">
        <v>59</v>
      </c>
      <c r="AA62" s="6">
        <v>8.7149187592319058E-2</v>
      </c>
      <c r="AB62">
        <v>450</v>
      </c>
      <c r="AC62">
        <v>46</v>
      </c>
      <c r="AD62" s="6">
        <v>0.10222222222222223</v>
      </c>
      <c r="AE62">
        <v>89</v>
      </c>
      <c r="AF62" s="6">
        <v>0.19777777777777777</v>
      </c>
      <c r="AG62">
        <v>131</v>
      </c>
      <c r="AH62" s="6">
        <v>0.2911111111111111</v>
      </c>
      <c r="AI62">
        <v>3140</v>
      </c>
      <c r="AJ62">
        <v>3468</v>
      </c>
      <c r="AK62">
        <v>27</v>
      </c>
      <c r="AL62">
        <v>9</v>
      </c>
      <c r="AM62">
        <v>0</v>
      </c>
      <c r="AN62" s="6">
        <v>0.33333333333333331</v>
      </c>
      <c r="AO62">
        <v>786</v>
      </c>
      <c r="AP62">
        <v>483</v>
      </c>
      <c r="AQ62" s="6">
        <v>0.6145038167938931</v>
      </c>
      <c r="AR62">
        <v>311</v>
      </c>
      <c r="AS62">
        <v>294</v>
      </c>
      <c r="AT62" s="6">
        <v>0.94533762057877813</v>
      </c>
    </row>
    <row r="63" spans="1:46" x14ac:dyDescent="0.2">
      <c r="A63" t="s">
        <v>182</v>
      </c>
      <c r="B63" t="s">
        <v>947</v>
      </c>
      <c r="C63" t="s">
        <v>186</v>
      </c>
      <c r="D63" s="5">
        <v>24567573</v>
      </c>
      <c r="E63" t="s">
        <v>90</v>
      </c>
      <c r="F63" s="41">
        <v>3985</v>
      </c>
      <c r="G63" s="41">
        <v>1701</v>
      </c>
      <c r="H63" s="6">
        <v>0.42685069008782939</v>
      </c>
      <c r="I63">
        <v>127</v>
      </c>
      <c r="J63">
        <v>90</v>
      </c>
      <c r="K63">
        <v>205</v>
      </c>
      <c r="L63">
        <v>139</v>
      </c>
      <c r="M63">
        <v>4105</v>
      </c>
      <c r="N63">
        <v>660</v>
      </c>
      <c r="O63">
        <v>885</v>
      </c>
      <c r="P63">
        <v>1103</v>
      </c>
      <c r="Q63" s="6">
        <v>0.1607795371498173</v>
      </c>
      <c r="R63" s="6">
        <v>0.21559074299634592</v>
      </c>
      <c r="S63" s="6">
        <v>0.26869671132764922</v>
      </c>
      <c r="T63">
        <v>8811</v>
      </c>
      <c r="U63">
        <v>1572</v>
      </c>
      <c r="V63">
        <v>88</v>
      </c>
      <c r="W63" s="6">
        <v>5.5979643765903309E-2</v>
      </c>
      <c r="X63">
        <v>540</v>
      </c>
      <c r="Y63" s="6">
        <v>0.34351145038167941</v>
      </c>
      <c r="Z63">
        <v>590</v>
      </c>
      <c r="AA63" s="6">
        <v>0.37531806615776081</v>
      </c>
      <c r="AB63">
        <v>430</v>
      </c>
      <c r="AC63">
        <v>56</v>
      </c>
      <c r="AD63" s="6">
        <v>0.13023255813953488</v>
      </c>
      <c r="AE63">
        <v>109</v>
      </c>
      <c r="AF63" s="6">
        <v>0.25348837209302327</v>
      </c>
      <c r="AG63">
        <v>153</v>
      </c>
      <c r="AH63" s="6">
        <v>0.35581395348837208</v>
      </c>
      <c r="AI63">
        <v>4953</v>
      </c>
      <c r="AJ63">
        <v>5958</v>
      </c>
      <c r="AK63">
        <v>546</v>
      </c>
      <c r="AL63">
        <v>15</v>
      </c>
      <c r="AM63">
        <v>48</v>
      </c>
      <c r="AN63" s="6">
        <v>0.11538461538461539</v>
      </c>
      <c r="AO63">
        <v>3192</v>
      </c>
      <c r="AP63">
        <v>1235</v>
      </c>
      <c r="AQ63" s="6">
        <v>0.38690476190476192</v>
      </c>
      <c r="AR63">
        <v>2486</v>
      </c>
      <c r="AS63">
        <v>2390</v>
      </c>
      <c r="AT63" s="6">
        <v>0.96138374899436851</v>
      </c>
    </row>
    <row r="64" spans="1:46" x14ac:dyDescent="0.2">
      <c r="A64" t="s">
        <v>182</v>
      </c>
      <c r="B64" t="s">
        <v>187</v>
      </c>
      <c r="C64" t="s">
        <v>188</v>
      </c>
      <c r="D64" s="5">
        <v>2333697</v>
      </c>
      <c r="E64" t="s">
        <v>90</v>
      </c>
      <c r="F64" s="41">
        <v>943</v>
      </c>
      <c r="G64" s="41">
        <v>915</v>
      </c>
      <c r="H64" s="6">
        <v>0.97030752916224816</v>
      </c>
      <c r="I64">
        <v>34</v>
      </c>
      <c r="J64">
        <v>15</v>
      </c>
      <c r="K64">
        <v>108</v>
      </c>
      <c r="L64">
        <v>30</v>
      </c>
      <c r="M64">
        <v>1276</v>
      </c>
      <c r="N64">
        <v>129</v>
      </c>
      <c r="O64">
        <v>209</v>
      </c>
      <c r="P64">
        <v>276</v>
      </c>
      <c r="Q64" s="6">
        <v>0.10109717868338558</v>
      </c>
      <c r="R64" s="6">
        <v>0.16379310344827586</v>
      </c>
      <c r="S64" s="6">
        <v>0.21630094043887146</v>
      </c>
      <c r="T64">
        <v>5333</v>
      </c>
      <c r="U64">
        <v>140</v>
      </c>
      <c r="V64">
        <v>13</v>
      </c>
      <c r="W64" s="6">
        <v>9.285714285714286E-2</v>
      </c>
      <c r="X64">
        <v>30</v>
      </c>
      <c r="Y64" s="6">
        <v>0.21428571428571427</v>
      </c>
      <c r="Z64">
        <v>39</v>
      </c>
      <c r="AA64" s="6">
        <v>0.27857142857142858</v>
      </c>
      <c r="AB64">
        <v>150</v>
      </c>
      <c r="AC64">
        <v>48</v>
      </c>
      <c r="AD64" s="6">
        <v>0.32</v>
      </c>
      <c r="AE64">
        <v>30</v>
      </c>
      <c r="AF64" s="6">
        <v>0.2</v>
      </c>
      <c r="AG64">
        <v>72</v>
      </c>
      <c r="AH64" s="6">
        <v>0.48</v>
      </c>
      <c r="AI64">
        <v>3951</v>
      </c>
      <c r="AJ64">
        <v>4317</v>
      </c>
      <c r="AK64">
        <v>14</v>
      </c>
      <c r="AL64">
        <v>0</v>
      </c>
      <c r="AM64">
        <v>4</v>
      </c>
      <c r="AN64" s="6">
        <v>0.2857142857142857</v>
      </c>
      <c r="AO64">
        <v>2525</v>
      </c>
      <c r="AP64">
        <v>728</v>
      </c>
      <c r="AQ64" s="6">
        <v>0.2883168316831683</v>
      </c>
      <c r="AR64">
        <v>623</v>
      </c>
      <c r="AS64">
        <v>573</v>
      </c>
      <c r="AT64" s="6">
        <v>0.9197431781701445</v>
      </c>
    </row>
    <row r="65" spans="1:46" x14ac:dyDescent="0.2">
      <c r="A65" t="s">
        <v>189</v>
      </c>
      <c r="B65" t="s">
        <v>948</v>
      </c>
      <c r="C65" t="s">
        <v>193</v>
      </c>
      <c r="D65" s="5">
        <v>10265112</v>
      </c>
      <c r="E65" t="s">
        <v>53</v>
      </c>
      <c r="F65" s="41">
        <v>698</v>
      </c>
      <c r="G65" s="41">
        <v>656</v>
      </c>
      <c r="H65" s="6">
        <v>0.93982808022922637</v>
      </c>
      <c r="I65">
        <v>94</v>
      </c>
      <c r="J65">
        <v>62</v>
      </c>
      <c r="K65">
        <v>133</v>
      </c>
      <c r="L65">
        <v>77</v>
      </c>
      <c r="M65">
        <v>1049</v>
      </c>
      <c r="N65">
        <v>81</v>
      </c>
      <c r="O65">
        <v>141</v>
      </c>
      <c r="P65">
        <v>209</v>
      </c>
      <c r="Q65" s="6">
        <v>7.7216396568160151E-2</v>
      </c>
      <c r="R65" s="6">
        <v>0.13441372735938989</v>
      </c>
      <c r="S65" s="6">
        <v>0.1992373689227836</v>
      </c>
      <c r="T65">
        <v>1876</v>
      </c>
      <c r="U65">
        <v>444</v>
      </c>
      <c r="V65">
        <v>56</v>
      </c>
      <c r="W65" s="6">
        <v>0.12612612612612611</v>
      </c>
      <c r="X65">
        <v>190</v>
      </c>
      <c r="Y65" s="6">
        <v>0.42792792792792794</v>
      </c>
      <c r="Z65">
        <v>223</v>
      </c>
      <c r="AA65" s="6">
        <v>0.50225225225225223</v>
      </c>
      <c r="AB65">
        <v>191</v>
      </c>
      <c r="AC65">
        <v>35</v>
      </c>
      <c r="AD65" s="6">
        <v>0.18324607329842932</v>
      </c>
      <c r="AE65">
        <v>66</v>
      </c>
      <c r="AF65" s="6">
        <v>0.34554973821989526</v>
      </c>
      <c r="AG65">
        <v>90</v>
      </c>
      <c r="AH65" s="6">
        <v>0.47120418848167539</v>
      </c>
      <c r="AI65">
        <v>994</v>
      </c>
      <c r="AJ65">
        <v>1147</v>
      </c>
      <c r="AK65">
        <v>50</v>
      </c>
      <c r="AL65">
        <v>22</v>
      </c>
      <c r="AM65">
        <v>23</v>
      </c>
      <c r="AN65" s="6">
        <v>0.9</v>
      </c>
      <c r="AO65">
        <v>1226</v>
      </c>
      <c r="AP65">
        <v>687</v>
      </c>
      <c r="AQ65" s="6">
        <v>0.56035889070146816</v>
      </c>
      <c r="AR65">
        <v>1715</v>
      </c>
      <c r="AS65">
        <v>1658</v>
      </c>
      <c r="AT65" s="6">
        <v>0.96676384839650142</v>
      </c>
    </row>
    <row r="66" spans="1:46" x14ac:dyDescent="0.2">
      <c r="A66" t="s">
        <v>189</v>
      </c>
      <c r="B66" t="s">
        <v>194</v>
      </c>
      <c r="C66" t="s">
        <v>195</v>
      </c>
      <c r="D66" s="5">
        <v>34305156</v>
      </c>
      <c r="E66" t="s">
        <v>56</v>
      </c>
      <c r="F66" s="41">
        <v>2075</v>
      </c>
      <c r="G66" s="41">
        <v>2010</v>
      </c>
      <c r="H66" s="6">
        <v>0.96867469879518076</v>
      </c>
      <c r="I66">
        <v>64</v>
      </c>
      <c r="J66">
        <v>42</v>
      </c>
      <c r="K66">
        <v>122</v>
      </c>
      <c r="L66">
        <v>51</v>
      </c>
      <c r="M66">
        <v>4265</v>
      </c>
      <c r="N66">
        <v>426</v>
      </c>
      <c r="O66">
        <v>667</v>
      </c>
      <c r="P66">
        <v>921</v>
      </c>
      <c r="Q66" s="6">
        <v>9.9882766705744433E-2</v>
      </c>
      <c r="R66" s="6">
        <v>0.1563892145369285</v>
      </c>
      <c r="S66" s="6">
        <v>0.21594372801875733</v>
      </c>
      <c r="T66">
        <v>7295</v>
      </c>
      <c r="U66">
        <v>1559</v>
      </c>
      <c r="V66">
        <v>117</v>
      </c>
      <c r="W66" s="6">
        <v>7.5048107761385499E-2</v>
      </c>
      <c r="X66">
        <v>499</v>
      </c>
      <c r="Y66" s="6">
        <v>0.32007697241821681</v>
      </c>
      <c r="Z66">
        <v>578</v>
      </c>
      <c r="AA66" s="6">
        <v>0.37075048107761388</v>
      </c>
      <c r="AB66">
        <v>527</v>
      </c>
      <c r="AC66">
        <v>116</v>
      </c>
      <c r="AD66" s="6">
        <v>0.22011385199240988</v>
      </c>
      <c r="AE66">
        <v>174</v>
      </c>
      <c r="AF66" s="6">
        <v>0.33017077798861483</v>
      </c>
      <c r="AG66">
        <v>259</v>
      </c>
      <c r="AH66" s="6">
        <v>0.49146110056925996</v>
      </c>
      <c r="AI66">
        <v>3849</v>
      </c>
      <c r="AJ66">
        <v>4460</v>
      </c>
      <c r="AK66">
        <v>226</v>
      </c>
      <c r="AL66">
        <v>91</v>
      </c>
      <c r="AM66">
        <v>75</v>
      </c>
      <c r="AN66" s="6">
        <v>0.73451327433628322</v>
      </c>
      <c r="AO66">
        <v>5135</v>
      </c>
      <c r="AP66">
        <v>2282</v>
      </c>
      <c r="AQ66" s="6">
        <v>0.44440116845180139</v>
      </c>
      <c r="AR66">
        <v>4444</v>
      </c>
      <c r="AS66">
        <v>4362</v>
      </c>
      <c r="AT66" s="6">
        <v>0.98154815481548152</v>
      </c>
    </row>
    <row r="67" spans="1:46" x14ac:dyDescent="0.2">
      <c r="A67" t="s">
        <v>196</v>
      </c>
      <c r="B67" t="s">
        <v>197</v>
      </c>
      <c r="C67" t="s">
        <v>198</v>
      </c>
      <c r="D67" s="5">
        <v>21497405</v>
      </c>
      <c r="E67" t="s">
        <v>90</v>
      </c>
      <c r="F67" s="41">
        <v>7064</v>
      </c>
      <c r="G67" s="41">
        <v>6727</v>
      </c>
      <c r="H67" s="6">
        <v>0.95229331823329555</v>
      </c>
      <c r="I67">
        <v>192</v>
      </c>
      <c r="J67">
        <v>77</v>
      </c>
      <c r="K67">
        <v>204</v>
      </c>
      <c r="L67">
        <v>92</v>
      </c>
      <c r="M67">
        <v>5605</v>
      </c>
      <c r="N67">
        <v>366</v>
      </c>
      <c r="O67">
        <v>603</v>
      </c>
      <c r="P67">
        <v>901</v>
      </c>
      <c r="Q67" s="6">
        <v>6.5298840321141832E-2</v>
      </c>
      <c r="R67" s="6">
        <v>0.10758251561106155</v>
      </c>
      <c r="S67" s="6">
        <v>0.16074933095450492</v>
      </c>
      <c r="T67">
        <v>16052</v>
      </c>
      <c r="U67">
        <v>750</v>
      </c>
      <c r="V67">
        <v>40</v>
      </c>
      <c r="W67" s="6">
        <v>5.3333333333333337E-2</v>
      </c>
      <c r="X67">
        <v>154</v>
      </c>
      <c r="Y67" s="6">
        <v>0.20533333333333334</v>
      </c>
      <c r="Z67">
        <v>188</v>
      </c>
      <c r="AA67" s="6">
        <v>0.25066666666666665</v>
      </c>
      <c r="AB67">
        <v>160</v>
      </c>
      <c r="AC67">
        <v>25</v>
      </c>
      <c r="AD67" s="6">
        <v>0.15625</v>
      </c>
      <c r="AE67">
        <v>58</v>
      </c>
      <c r="AF67" s="6">
        <v>0.36249999999999999</v>
      </c>
      <c r="AG67">
        <v>69</v>
      </c>
      <c r="AH67" s="6">
        <v>0.43125000000000002</v>
      </c>
      <c r="AI67">
        <v>7767</v>
      </c>
      <c r="AJ67">
        <v>7776</v>
      </c>
      <c r="AK67">
        <v>598</v>
      </c>
      <c r="AL67">
        <v>286</v>
      </c>
      <c r="AM67">
        <v>312</v>
      </c>
      <c r="AN67" s="6">
        <v>1</v>
      </c>
      <c r="AO67">
        <v>5751</v>
      </c>
      <c r="AP67">
        <v>3729</v>
      </c>
      <c r="AQ67" s="6">
        <v>0.64840897235263428</v>
      </c>
      <c r="AR67">
        <v>3159</v>
      </c>
      <c r="AS67">
        <v>3107</v>
      </c>
      <c r="AT67" s="6">
        <v>0.98353909465020573</v>
      </c>
    </row>
    <row r="68" spans="1:46" x14ac:dyDescent="0.2">
      <c r="A68" t="s">
        <v>199</v>
      </c>
      <c r="B68" t="s">
        <v>200</v>
      </c>
      <c r="C68" t="s">
        <v>201</v>
      </c>
      <c r="D68" s="5">
        <v>7723605</v>
      </c>
      <c r="E68" t="s">
        <v>56</v>
      </c>
      <c r="F68" s="41">
        <v>1067</v>
      </c>
      <c r="G68" s="41">
        <v>649</v>
      </c>
      <c r="H68" s="6">
        <v>0.60824742268041232</v>
      </c>
      <c r="I68">
        <v>52</v>
      </c>
      <c r="J68">
        <v>31</v>
      </c>
      <c r="K68">
        <v>75</v>
      </c>
      <c r="L68">
        <v>39</v>
      </c>
      <c r="M68">
        <v>1278</v>
      </c>
      <c r="N68">
        <v>131</v>
      </c>
      <c r="O68">
        <v>196</v>
      </c>
      <c r="P68">
        <v>277</v>
      </c>
      <c r="Q68" s="6">
        <v>0.10250391236306729</v>
      </c>
      <c r="R68" s="6">
        <v>0.15336463223787167</v>
      </c>
      <c r="S68" s="6">
        <v>0.21674491392801251</v>
      </c>
      <c r="T68">
        <v>3112</v>
      </c>
      <c r="U68">
        <v>272</v>
      </c>
      <c r="V68">
        <v>21</v>
      </c>
      <c r="W68" s="6">
        <v>7.720588235294118E-2</v>
      </c>
      <c r="X68">
        <v>89</v>
      </c>
      <c r="Y68" s="6">
        <v>0.32720588235294118</v>
      </c>
      <c r="Z68">
        <v>107</v>
      </c>
      <c r="AA68" s="6">
        <v>0.39338235294117646</v>
      </c>
      <c r="AB68">
        <v>205</v>
      </c>
      <c r="AC68">
        <v>26</v>
      </c>
      <c r="AD68" s="6">
        <v>0.12682926829268293</v>
      </c>
      <c r="AE68">
        <v>34</v>
      </c>
      <c r="AF68" s="6">
        <v>0.16585365853658537</v>
      </c>
      <c r="AG68">
        <v>53</v>
      </c>
      <c r="AH68" s="6">
        <v>0.25853658536585367</v>
      </c>
      <c r="AI68">
        <v>2283</v>
      </c>
      <c r="AJ68">
        <v>2836</v>
      </c>
      <c r="AK68">
        <v>47</v>
      </c>
      <c r="AL68">
        <v>11</v>
      </c>
      <c r="AM68">
        <v>25</v>
      </c>
      <c r="AN68" s="6">
        <v>0.76595744680851063</v>
      </c>
      <c r="AO68">
        <v>3036</v>
      </c>
      <c r="AP68">
        <v>1250</v>
      </c>
      <c r="AQ68" s="6">
        <v>0.41172595520421607</v>
      </c>
      <c r="AR68">
        <v>755</v>
      </c>
      <c r="AS68">
        <v>726</v>
      </c>
      <c r="AT68" s="6">
        <v>0.96158940397350989</v>
      </c>
    </row>
    <row r="69" spans="1:46" x14ac:dyDescent="0.2">
      <c r="A69" t="s">
        <v>202</v>
      </c>
      <c r="B69" t="s">
        <v>949</v>
      </c>
      <c r="C69" t="s">
        <v>204</v>
      </c>
      <c r="D69" s="5">
        <v>799101</v>
      </c>
      <c r="E69" t="s">
        <v>53</v>
      </c>
      <c r="F69" s="41">
        <v>906</v>
      </c>
      <c r="G69" s="41">
        <v>896</v>
      </c>
      <c r="H69" s="6">
        <v>0.98896247240618107</v>
      </c>
      <c r="I69">
        <v>42</v>
      </c>
      <c r="J69">
        <v>17</v>
      </c>
      <c r="K69">
        <v>65</v>
      </c>
      <c r="L69">
        <v>25</v>
      </c>
      <c r="M69">
        <v>1073</v>
      </c>
      <c r="N69">
        <v>145</v>
      </c>
      <c r="O69">
        <v>204</v>
      </c>
      <c r="P69">
        <v>258</v>
      </c>
      <c r="Q69" s="6">
        <v>0.13513513513513514</v>
      </c>
      <c r="R69" s="6">
        <v>0.19012115563839702</v>
      </c>
      <c r="S69" s="6">
        <v>0.24044734389561975</v>
      </c>
      <c r="T69">
        <v>4736</v>
      </c>
      <c r="U69">
        <v>45</v>
      </c>
      <c r="V69">
        <v>8</v>
      </c>
      <c r="W69" s="6">
        <v>0.17777777777777778</v>
      </c>
      <c r="X69">
        <v>3</v>
      </c>
      <c r="Y69" s="6">
        <v>6.6666666666666666E-2</v>
      </c>
      <c r="Z69">
        <v>11</v>
      </c>
      <c r="AA69" s="6">
        <v>0.24444444444444444</v>
      </c>
      <c r="AB69">
        <v>144</v>
      </c>
      <c r="AC69">
        <v>24</v>
      </c>
      <c r="AD69" s="6">
        <v>0.16666666666666666</v>
      </c>
      <c r="AE69">
        <v>9</v>
      </c>
      <c r="AF69" s="6">
        <v>6.25E-2</v>
      </c>
      <c r="AG69">
        <v>27</v>
      </c>
      <c r="AH69" s="6">
        <v>0.1875</v>
      </c>
      <c r="AI69">
        <v>3055</v>
      </c>
      <c r="AJ69">
        <v>3508</v>
      </c>
      <c r="AK69">
        <v>52</v>
      </c>
      <c r="AL69">
        <v>3</v>
      </c>
      <c r="AM69">
        <v>12</v>
      </c>
      <c r="AN69" s="6">
        <v>0.28846153846153844</v>
      </c>
      <c r="AO69">
        <v>4264</v>
      </c>
      <c r="AP69">
        <v>1072</v>
      </c>
      <c r="AQ69" s="6">
        <v>0.25140712945590993</v>
      </c>
      <c r="AR69">
        <v>504</v>
      </c>
      <c r="AS69">
        <v>443</v>
      </c>
      <c r="AT69" s="6">
        <v>0.87896825396825395</v>
      </c>
    </row>
    <row r="70" spans="1:46" x14ac:dyDescent="0.2">
      <c r="A70" t="s">
        <v>202</v>
      </c>
      <c r="B70" t="s">
        <v>205</v>
      </c>
      <c r="C70" t="s">
        <v>206</v>
      </c>
      <c r="D70" s="5">
        <v>6129972</v>
      </c>
      <c r="E70" t="s">
        <v>53</v>
      </c>
      <c r="F70" s="41">
        <v>976</v>
      </c>
      <c r="G70" s="41">
        <v>933</v>
      </c>
      <c r="H70" s="6">
        <v>0.95594262295081966</v>
      </c>
      <c r="I70">
        <v>72</v>
      </c>
      <c r="J70">
        <v>47</v>
      </c>
      <c r="K70">
        <v>99</v>
      </c>
      <c r="L70">
        <v>59</v>
      </c>
      <c r="M70">
        <v>2139</v>
      </c>
      <c r="N70">
        <v>162</v>
      </c>
      <c r="O70">
        <v>234</v>
      </c>
      <c r="P70">
        <v>364</v>
      </c>
      <c r="Q70" s="6">
        <v>7.5736325385694248E-2</v>
      </c>
      <c r="R70" s="6">
        <v>0.1093969144460028</v>
      </c>
      <c r="S70" s="6">
        <v>0.17017297802711548</v>
      </c>
      <c r="T70">
        <v>4019</v>
      </c>
      <c r="U70">
        <v>185</v>
      </c>
      <c r="V70">
        <v>9</v>
      </c>
      <c r="W70" s="6">
        <v>4.8648648648648651E-2</v>
      </c>
      <c r="X70">
        <v>33</v>
      </c>
      <c r="Y70" s="6">
        <v>0.17837837837837839</v>
      </c>
      <c r="Z70">
        <v>42</v>
      </c>
      <c r="AA70" s="6">
        <v>0.22702702702702704</v>
      </c>
      <c r="AB70">
        <v>135</v>
      </c>
      <c r="AC70">
        <v>14</v>
      </c>
      <c r="AD70" s="6">
        <v>0.1037037037037037</v>
      </c>
      <c r="AE70">
        <v>23</v>
      </c>
      <c r="AF70" s="6">
        <v>0.17037037037037037</v>
      </c>
      <c r="AG70">
        <v>32</v>
      </c>
      <c r="AH70" s="6">
        <v>0.23703703703703705</v>
      </c>
      <c r="AI70">
        <v>2718</v>
      </c>
      <c r="AJ70">
        <v>3601</v>
      </c>
      <c r="AK70">
        <v>711</v>
      </c>
      <c r="AL70">
        <v>208</v>
      </c>
      <c r="AM70">
        <v>82</v>
      </c>
      <c r="AN70" s="6">
        <v>0.40787623066104078</v>
      </c>
      <c r="AO70">
        <v>4204</v>
      </c>
      <c r="AP70">
        <v>2214</v>
      </c>
      <c r="AQ70" s="6">
        <v>0.5266412940057088</v>
      </c>
      <c r="AR70">
        <v>1396</v>
      </c>
      <c r="AS70">
        <v>1273</v>
      </c>
      <c r="AT70" s="6">
        <v>0.91189111747851004</v>
      </c>
    </row>
    <row r="71" spans="1:46" x14ac:dyDescent="0.2">
      <c r="A71" t="s">
        <v>202</v>
      </c>
      <c r="B71" t="s">
        <v>950</v>
      </c>
      <c r="C71" t="s">
        <v>208</v>
      </c>
      <c r="D71" s="5">
        <v>3957412</v>
      </c>
      <c r="E71" t="s">
        <v>53</v>
      </c>
      <c r="F71" s="41">
        <v>1911</v>
      </c>
      <c r="G71" s="41">
        <v>1877</v>
      </c>
      <c r="H71" s="6">
        <v>0.98220826792255367</v>
      </c>
      <c r="I71">
        <v>62</v>
      </c>
      <c r="J71">
        <v>35</v>
      </c>
      <c r="K71">
        <v>76</v>
      </c>
      <c r="L71">
        <v>41</v>
      </c>
      <c r="M71">
        <v>3068</v>
      </c>
      <c r="N71">
        <v>717</v>
      </c>
      <c r="O71">
        <v>901</v>
      </c>
      <c r="P71">
        <v>1090</v>
      </c>
      <c r="Q71" s="6">
        <v>0.23370273794002608</v>
      </c>
      <c r="R71" s="6">
        <v>0.29367666232073014</v>
      </c>
      <c r="S71" s="6">
        <v>0.35528031290743156</v>
      </c>
      <c r="T71">
        <v>9258</v>
      </c>
      <c r="U71">
        <v>208</v>
      </c>
      <c r="V71">
        <v>12</v>
      </c>
      <c r="W71" s="6">
        <v>5.7692307692307696E-2</v>
      </c>
      <c r="X71">
        <v>42</v>
      </c>
      <c r="Y71" s="6">
        <v>0.20192307692307693</v>
      </c>
      <c r="Z71">
        <v>50</v>
      </c>
      <c r="AA71" s="6">
        <v>0.24038461538461539</v>
      </c>
      <c r="AB71">
        <v>241</v>
      </c>
      <c r="AC71">
        <v>22</v>
      </c>
      <c r="AD71" s="6">
        <v>9.1286307053941904E-2</v>
      </c>
      <c r="AE71">
        <v>35</v>
      </c>
      <c r="AF71" s="6">
        <v>0.14522821576763487</v>
      </c>
      <c r="AG71">
        <v>54</v>
      </c>
      <c r="AH71" s="6">
        <v>0.22406639004149378</v>
      </c>
      <c r="AI71">
        <v>5492</v>
      </c>
      <c r="AJ71">
        <v>5817</v>
      </c>
      <c r="AK71">
        <v>610</v>
      </c>
      <c r="AL71">
        <v>579</v>
      </c>
      <c r="AM71">
        <v>9</v>
      </c>
      <c r="AN71" s="6">
        <v>0.9639344262295082</v>
      </c>
      <c r="AO71">
        <v>7956</v>
      </c>
      <c r="AP71">
        <v>2583</v>
      </c>
      <c r="AQ71" s="6">
        <v>0.32466063348416291</v>
      </c>
      <c r="AR71">
        <v>1257</v>
      </c>
      <c r="AS71">
        <v>1157</v>
      </c>
      <c r="AT71" s="6">
        <v>0.92044550517104218</v>
      </c>
    </row>
    <row r="72" spans="1:46" x14ac:dyDescent="0.2">
      <c r="A72" t="s">
        <v>202</v>
      </c>
      <c r="B72" t="s">
        <v>951</v>
      </c>
      <c r="C72" t="s">
        <v>210</v>
      </c>
      <c r="D72" s="5">
        <v>1787775</v>
      </c>
      <c r="E72" t="s">
        <v>53</v>
      </c>
      <c r="F72" s="41">
        <v>524</v>
      </c>
      <c r="G72" s="41">
        <v>404</v>
      </c>
      <c r="H72" s="6">
        <v>0.77099236641221369</v>
      </c>
      <c r="I72">
        <v>36</v>
      </c>
      <c r="J72">
        <v>15</v>
      </c>
      <c r="K72">
        <v>79</v>
      </c>
      <c r="L72">
        <v>20</v>
      </c>
      <c r="M72">
        <v>741</v>
      </c>
      <c r="N72">
        <v>67</v>
      </c>
      <c r="O72">
        <v>108</v>
      </c>
      <c r="P72">
        <v>162</v>
      </c>
      <c r="Q72" s="6">
        <v>9.041835357624832E-2</v>
      </c>
      <c r="R72" s="6">
        <v>0.145748987854251</v>
      </c>
      <c r="S72" s="6">
        <v>0.21862348178137653</v>
      </c>
      <c r="T72">
        <v>2506</v>
      </c>
      <c r="U72">
        <v>69</v>
      </c>
      <c r="V72">
        <v>8</v>
      </c>
      <c r="W72" s="6">
        <v>0.11594202898550725</v>
      </c>
      <c r="X72">
        <v>9</v>
      </c>
      <c r="Y72" s="6">
        <v>0.13043478260869565</v>
      </c>
      <c r="Z72">
        <v>15</v>
      </c>
      <c r="AA72" s="6">
        <v>0.21739130434782608</v>
      </c>
      <c r="AB72">
        <v>95</v>
      </c>
      <c r="AC72">
        <v>19</v>
      </c>
      <c r="AD72" s="6">
        <v>0.2</v>
      </c>
      <c r="AE72">
        <v>11</v>
      </c>
      <c r="AF72" s="6">
        <v>0.11578947368421053</v>
      </c>
      <c r="AG72">
        <v>28</v>
      </c>
      <c r="AH72" s="6">
        <v>0.29473684210526313</v>
      </c>
      <c r="AI72">
        <v>1750</v>
      </c>
      <c r="AJ72">
        <v>1983</v>
      </c>
      <c r="AK72">
        <v>39</v>
      </c>
      <c r="AL72">
        <v>9</v>
      </c>
      <c r="AM72">
        <v>10</v>
      </c>
      <c r="AN72" s="6">
        <v>0.48717948717948717</v>
      </c>
      <c r="AO72">
        <v>2199</v>
      </c>
      <c r="AP72">
        <v>634</v>
      </c>
      <c r="AQ72" s="6">
        <v>0.28831286948613005</v>
      </c>
      <c r="AR72">
        <v>200</v>
      </c>
      <c r="AS72">
        <v>176</v>
      </c>
      <c r="AT72" s="6">
        <v>0.88</v>
      </c>
    </row>
    <row r="73" spans="1:46" x14ac:dyDescent="0.2">
      <c r="A73" t="s">
        <v>202</v>
      </c>
      <c r="B73" t="s">
        <v>952</v>
      </c>
      <c r="C73" t="s">
        <v>212</v>
      </c>
      <c r="D73" s="5">
        <v>1305347</v>
      </c>
      <c r="E73" t="s">
        <v>53</v>
      </c>
      <c r="F73" s="41">
        <v>371</v>
      </c>
      <c r="G73" s="41">
        <v>366</v>
      </c>
      <c r="H73" s="6">
        <v>0.98652291105121293</v>
      </c>
      <c r="I73">
        <v>22</v>
      </c>
      <c r="J73">
        <v>13</v>
      </c>
      <c r="K73">
        <v>73</v>
      </c>
      <c r="L73">
        <v>32</v>
      </c>
      <c r="M73">
        <v>1089</v>
      </c>
      <c r="N73">
        <v>96</v>
      </c>
      <c r="O73">
        <v>114</v>
      </c>
      <c r="P73">
        <v>154</v>
      </c>
      <c r="Q73" s="6">
        <v>8.8154269972451793E-2</v>
      </c>
      <c r="R73" s="6">
        <v>0.1046831955922865</v>
      </c>
      <c r="S73" s="6">
        <v>0.14141414141414141</v>
      </c>
      <c r="T73">
        <v>1541</v>
      </c>
      <c r="U73">
        <v>46</v>
      </c>
      <c r="V73">
        <v>4</v>
      </c>
      <c r="W73" s="6">
        <v>8.6956521739130432E-2</v>
      </c>
      <c r="X73">
        <v>12</v>
      </c>
      <c r="Y73" s="6">
        <v>0.2608695652173913</v>
      </c>
      <c r="Z73">
        <v>16</v>
      </c>
      <c r="AA73" s="6">
        <v>0.34782608695652173</v>
      </c>
      <c r="AB73">
        <v>113</v>
      </c>
      <c r="AC73">
        <v>32</v>
      </c>
      <c r="AD73" s="6">
        <v>0.2831858407079646</v>
      </c>
      <c r="AE73">
        <v>19</v>
      </c>
      <c r="AF73" s="6">
        <v>0.16814159292035399</v>
      </c>
      <c r="AG73">
        <v>44</v>
      </c>
      <c r="AH73" s="6">
        <v>0.38938053097345132</v>
      </c>
      <c r="AI73">
        <v>1091</v>
      </c>
      <c r="AJ73">
        <v>1373</v>
      </c>
      <c r="AK73">
        <v>157</v>
      </c>
      <c r="AL73">
        <v>32</v>
      </c>
      <c r="AM73">
        <v>46</v>
      </c>
      <c r="AN73" s="6">
        <v>0.49681528662420382</v>
      </c>
      <c r="AO73">
        <v>1550</v>
      </c>
      <c r="AP73">
        <v>785</v>
      </c>
      <c r="AQ73" s="6">
        <v>0.50645161290322582</v>
      </c>
      <c r="AR73">
        <v>187</v>
      </c>
      <c r="AS73">
        <v>173</v>
      </c>
      <c r="AT73" s="6">
        <v>0.92513368983957223</v>
      </c>
    </row>
    <row r="74" spans="1:46" x14ac:dyDescent="0.2">
      <c r="A74" t="s">
        <v>202</v>
      </c>
      <c r="B74" t="s">
        <v>213</v>
      </c>
      <c r="C74" t="s">
        <v>214</v>
      </c>
      <c r="D74" s="5">
        <v>605695</v>
      </c>
      <c r="E74" t="s">
        <v>53</v>
      </c>
      <c r="F74" s="41">
        <v>110</v>
      </c>
      <c r="G74" s="41">
        <v>110</v>
      </c>
      <c r="H74" s="6">
        <v>1</v>
      </c>
      <c r="I74">
        <v>67</v>
      </c>
      <c r="J74">
        <v>69</v>
      </c>
      <c r="K74">
        <v>78</v>
      </c>
      <c r="L74">
        <v>71</v>
      </c>
      <c r="M74">
        <v>370</v>
      </c>
      <c r="N74">
        <v>18</v>
      </c>
      <c r="O74">
        <v>21</v>
      </c>
      <c r="P74">
        <v>37</v>
      </c>
      <c r="Q74" s="6">
        <v>4.8648648648648651E-2</v>
      </c>
      <c r="R74" s="6">
        <v>5.675675675675676E-2</v>
      </c>
      <c r="S74" s="6">
        <v>0.1</v>
      </c>
      <c r="T74">
        <v>224</v>
      </c>
      <c r="U74">
        <v>0</v>
      </c>
      <c r="V74">
        <v>0</v>
      </c>
      <c r="W74" s="6" t="s">
        <v>531</v>
      </c>
      <c r="X74">
        <v>0</v>
      </c>
      <c r="Y74" s="6" t="s">
        <v>531</v>
      </c>
      <c r="Z74">
        <v>0</v>
      </c>
      <c r="AA74" s="6" t="s">
        <v>531</v>
      </c>
      <c r="AB74">
        <v>35</v>
      </c>
      <c r="AC74">
        <v>0</v>
      </c>
      <c r="AD74" s="6">
        <v>0</v>
      </c>
      <c r="AE74">
        <v>5</v>
      </c>
      <c r="AF74" s="6">
        <v>0.14285714285714285</v>
      </c>
      <c r="AG74">
        <v>5</v>
      </c>
      <c r="AH74" s="6">
        <v>0.14285714285714285</v>
      </c>
      <c r="AI74">
        <v>186</v>
      </c>
      <c r="AJ74">
        <v>339</v>
      </c>
      <c r="AK74">
        <v>211</v>
      </c>
      <c r="AL74">
        <v>17</v>
      </c>
      <c r="AM74">
        <v>85</v>
      </c>
      <c r="AN74" s="6">
        <v>0.48341232227488151</v>
      </c>
      <c r="AO74">
        <v>308</v>
      </c>
      <c r="AP74">
        <v>203</v>
      </c>
      <c r="AQ74" s="6">
        <v>0.65909090909090906</v>
      </c>
      <c r="AR74">
        <v>47</v>
      </c>
      <c r="AS74">
        <v>47</v>
      </c>
      <c r="AT74" s="6">
        <v>1</v>
      </c>
    </row>
    <row r="75" spans="1:46" x14ac:dyDescent="0.2">
      <c r="A75" t="s">
        <v>202</v>
      </c>
      <c r="B75" t="s">
        <v>215</v>
      </c>
      <c r="C75" t="s">
        <v>216</v>
      </c>
      <c r="D75" s="5">
        <v>1291383</v>
      </c>
      <c r="E75" t="s">
        <v>53</v>
      </c>
      <c r="F75" s="41">
        <v>687</v>
      </c>
      <c r="G75" s="41">
        <v>526</v>
      </c>
      <c r="H75" s="6">
        <v>0.76564774381368272</v>
      </c>
      <c r="I75">
        <v>80</v>
      </c>
      <c r="J75">
        <v>25</v>
      </c>
      <c r="K75">
        <v>88</v>
      </c>
      <c r="L75">
        <v>30</v>
      </c>
      <c r="M75">
        <v>1012</v>
      </c>
      <c r="N75">
        <v>158</v>
      </c>
      <c r="O75">
        <v>231</v>
      </c>
      <c r="P75">
        <v>302</v>
      </c>
      <c r="Q75" s="6">
        <v>0.15612648221343872</v>
      </c>
      <c r="R75" s="6">
        <v>0.22826086956521738</v>
      </c>
      <c r="S75" s="6">
        <v>0.29841897233201581</v>
      </c>
      <c r="T75">
        <v>3504</v>
      </c>
      <c r="U75">
        <v>97</v>
      </c>
      <c r="V75">
        <v>5</v>
      </c>
      <c r="W75" s="6">
        <v>5.1546391752577317E-2</v>
      </c>
      <c r="X75">
        <v>23</v>
      </c>
      <c r="Y75" s="6">
        <v>0.23711340206185566</v>
      </c>
      <c r="Z75">
        <v>28</v>
      </c>
      <c r="AA75" s="6">
        <v>0.28865979381443296</v>
      </c>
      <c r="AB75">
        <v>20</v>
      </c>
      <c r="AC75">
        <v>2</v>
      </c>
      <c r="AD75" s="6">
        <v>0.1</v>
      </c>
      <c r="AE75">
        <v>9</v>
      </c>
      <c r="AF75" s="6">
        <v>0.45</v>
      </c>
      <c r="AG75">
        <v>11</v>
      </c>
      <c r="AH75" s="6">
        <v>0.55000000000000004</v>
      </c>
      <c r="AI75">
        <v>2073</v>
      </c>
      <c r="AJ75">
        <v>2310</v>
      </c>
      <c r="AK75">
        <v>228</v>
      </c>
      <c r="AL75">
        <v>59</v>
      </c>
      <c r="AM75">
        <v>62</v>
      </c>
      <c r="AN75" s="6">
        <v>0.5307017543859649</v>
      </c>
      <c r="AO75">
        <v>3093</v>
      </c>
      <c r="AP75">
        <v>909</v>
      </c>
      <c r="AQ75" s="6">
        <v>0.29388942774005822</v>
      </c>
      <c r="AR75">
        <v>424</v>
      </c>
      <c r="AS75">
        <v>379</v>
      </c>
      <c r="AT75" s="6">
        <v>0.89386792452830188</v>
      </c>
    </row>
    <row r="76" spans="1:46" x14ac:dyDescent="0.2">
      <c r="A76" t="s">
        <v>202</v>
      </c>
      <c r="B76" t="s">
        <v>217</v>
      </c>
      <c r="C76" t="s">
        <v>218</v>
      </c>
      <c r="D76" s="5">
        <v>7326489</v>
      </c>
      <c r="E76" t="s">
        <v>53</v>
      </c>
      <c r="F76" s="41">
        <v>2045</v>
      </c>
      <c r="G76" s="41">
        <v>1671</v>
      </c>
      <c r="H76" s="6">
        <v>0.81711491442542783</v>
      </c>
      <c r="I76">
        <v>74</v>
      </c>
      <c r="J76">
        <v>36</v>
      </c>
      <c r="K76">
        <v>105</v>
      </c>
      <c r="L76">
        <v>53</v>
      </c>
      <c r="M76">
        <v>2997</v>
      </c>
      <c r="N76">
        <v>319</v>
      </c>
      <c r="O76">
        <v>443</v>
      </c>
      <c r="P76">
        <v>604</v>
      </c>
      <c r="Q76" s="6">
        <v>0.10643977310643978</v>
      </c>
      <c r="R76" s="6">
        <v>0.14781448114781448</v>
      </c>
      <c r="S76" s="6">
        <v>0.20153486820153488</v>
      </c>
      <c r="T76">
        <v>6034</v>
      </c>
      <c r="U76">
        <v>261</v>
      </c>
      <c r="V76">
        <v>9</v>
      </c>
      <c r="W76" s="6">
        <v>3.4482758620689655E-2</v>
      </c>
      <c r="X76">
        <v>115</v>
      </c>
      <c r="Y76" s="6">
        <v>0.44061302681992337</v>
      </c>
      <c r="Z76">
        <v>120</v>
      </c>
      <c r="AA76" s="6">
        <v>0.45977011494252873</v>
      </c>
      <c r="AB76">
        <v>632</v>
      </c>
      <c r="AC76">
        <v>95</v>
      </c>
      <c r="AD76" s="6">
        <v>0.15031645569620253</v>
      </c>
      <c r="AE76">
        <v>69</v>
      </c>
      <c r="AF76" s="6">
        <v>0.10917721518987342</v>
      </c>
      <c r="AG76">
        <v>153</v>
      </c>
      <c r="AH76" s="6">
        <v>0.24208860759493672</v>
      </c>
      <c r="AI76">
        <v>3866</v>
      </c>
      <c r="AJ76">
        <v>5194</v>
      </c>
      <c r="AK76">
        <v>768</v>
      </c>
      <c r="AL76">
        <v>71</v>
      </c>
      <c r="AM76">
        <v>236</v>
      </c>
      <c r="AN76" s="6">
        <v>0.39973958333333331</v>
      </c>
      <c r="AO76">
        <v>5339</v>
      </c>
      <c r="AP76">
        <v>2118</v>
      </c>
      <c r="AQ76" s="6">
        <v>0.3967035025285634</v>
      </c>
      <c r="AR76">
        <v>810</v>
      </c>
      <c r="AS76">
        <v>772</v>
      </c>
      <c r="AT76" s="6">
        <v>0.95308641975308639</v>
      </c>
    </row>
    <row r="77" spans="1:46" x14ac:dyDescent="0.2">
      <c r="A77" t="s">
        <v>202</v>
      </c>
      <c r="B77" t="s">
        <v>219</v>
      </c>
      <c r="C77" t="s">
        <v>220</v>
      </c>
      <c r="D77" s="5">
        <v>662578</v>
      </c>
      <c r="E77" t="s">
        <v>53</v>
      </c>
      <c r="F77" s="41">
        <v>272</v>
      </c>
      <c r="G77" s="41">
        <v>272</v>
      </c>
      <c r="H77" s="6">
        <v>1</v>
      </c>
      <c r="I77">
        <v>41</v>
      </c>
      <c r="J77">
        <v>20</v>
      </c>
      <c r="K77">
        <v>48</v>
      </c>
      <c r="L77">
        <v>23</v>
      </c>
      <c r="M77">
        <v>951</v>
      </c>
      <c r="N77">
        <v>107</v>
      </c>
      <c r="O77">
        <v>161</v>
      </c>
      <c r="P77">
        <v>206</v>
      </c>
      <c r="Q77" s="6">
        <v>0.11251314405888538</v>
      </c>
      <c r="R77" s="6">
        <v>0.16929547844374343</v>
      </c>
      <c r="S77" s="6">
        <v>0.21661409043112514</v>
      </c>
      <c r="T77">
        <v>1887</v>
      </c>
      <c r="U77">
        <v>0</v>
      </c>
      <c r="V77">
        <v>0</v>
      </c>
      <c r="W77" s="6" t="s">
        <v>531</v>
      </c>
      <c r="X77">
        <v>0</v>
      </c>
      <c r="Y77" s="6" t="s">
        <v>531</v>
      </c>
      <c r="Z77">
        <v>0</v>
      </c>
      <c r="AA77" s="6" t="s">
        <v>531</v>
      </c>
      <c r="AB77">
        <v>10</v>
      </c>
      <c r="AC77">
        <v>2</v>
      </c>
      <c r="AD77" s="6">
        <v>0.2</v>
      </c>
      <c r="AE77">
        <v>2</v>
      </c>
      <c r="AF77" s="6">
        <v>0.2</v>
      </c>
      <c r="AG77">
        <v>3</v>
      </c>
      <c r="AH77" s="6">
        <v>0.3</v>
      </c>
      <c r="AI77">
        <v>1423</v>
      </c>
      <c r="AJ77">
        <v>1726</v>
      </c>
      <c r="AK77">
        <v>160</v>
      </c>
      <c r="AL77">
        <v>77</v>
      </c>
      <c r="AM77">
        <v>16</v>
      </c>
      <c r="AN77" s="6">
        <v>0.58125000000000004</v>
      </c>
      <c r="AO77">
        <v>1818</v>
      </c>
      <c r="AP77">
        <v>872</v>
      </c>
      <c r="AQ77" s="6">
        <v>0.47964796479647964</v>
      </c>
      <c r="AR77">
        <v>952</v>
      </c>
      <c r="AS77">
        <v>863</v>
      </c>
      <c r="AT77" s="6">
        <v>0.90651260504201681</v>
      </c>
    </row>
    <row r="78" spans="1:46" x14ac:dyDescent="0.2">
      <c r="A78" t="s">
        <v>202</v>
      </c>
      <c r="B78" t="s">
        <v>221</v>
      </c>
      <c r="C78" t="s">
        <v>222</v>
      </c>
      <c r="D78" s="5">
        <v>1629149</v>
      </c>
      <c r="E78" t="s">
        <v>53</v>
      </c>
      <c r="F78" s="41">
        <v>160</v>
      </c>
      <c r="G78" s="41">
        <v>148</v>
      </c>
      <c r="H78" s="6">
        <v>0.92500000000000004</v>
      </c>
      <c r="I78">
        <v>38</v>
      </c>
      <c r="J78">
        <v>20</v>
      </c>
      <c r="K78">
        <v>112</v>
      </c>
      <c r="L78">
        <v>55</v>
      </c>
      <c r="M78">
        <v>585</v>
      </c>
      <c r="N78">
        <v>45</v>
      </c>
      <c r="O78">
        <v>61</v>
      </c>
      <c r="P78">
        <v>80</v>
      </c>
      <c r="Q78" s="6">
        <v>7.6923076923076927E-2</v>
      </c>
      <c r="R78" s="6">
        <v>0.10427350427350428</v>
      </c>
      <c r="S78" s="6">
        <v>0.13675213675213677</v>
      </c>
      <c r="T78">
        <v>598</v>
      </c>
      <c r="U78">
        <v>176</v>
      </c>
      <c r="V78">
        <v>5</v>
      </c>
      <c r="W78" s="6">
        <v>2.8409090909090908E-2</v>
      </c>
      <c r="X78">
        <v>102</v>
      </c>
      <c r="Y78" s="6">
        <v>0.57954545454545459</v>
      </c>
      <c r="Z78">
        <v>105</v>
      </c>
      <c r="AA78" s="6">
        <v>0.59659090909090906</v>
      </c>
      <c r="AB78">
        <v>30</v>
      </c>
      <c r="AC78">
        <v>4</v>
      </c>
      <c r="AD78" s="6">
        <v>0.13333333333333333</v>
      </c>
      <c r="AE78">
        <v>17</v>
      </c>
      <c r="AF78" s="6">
        <v>0.56666666666666665</v>
      </c>
      <c r="AG78">
        <v>20</v>
      </c>
      <c r="AH78" s="6">
        <v>0.66666666666666663</v>
      </c>
      <c r="AI78">
        <v>424</v>
      </c>
      <c r="AJ78">
        <v>995</v>
      </c>
      <c r="AK78">
        <v>66</v>
      </c>
      <c r="AL78">
        <v>23</v>
      </c>
      <c r="AM78">
        <v>5</v>
      </c>
      <c r="AN78" s="6">
        <v>0.42424242424242425</v>
      </c>
      <c r="AO78">
        <v>751</v>
      </c>
      <c r="AP78">
        <v>658</v>
      </c>
      <c r="AQ78" s="6">
        <v>0.87616511318242341</v>
      </c>
      <c r="AR78">
        <v>414</v>
      </c>
      <c r="AS78">
        <v>384</v>
      </c>
      <c r="AT78" s="6">
        <v>0.92753623188405798</v>
      </c>
    </row>
    <row r="79" spans="1:46" x14ac:dyDescent="0.2">
      <c r="A79" t="s">
        <v>202</v>
      </c>
      <c r="B79" t="s">
        <v>223</v>
      </c>
      <c r="C79" t="s">
        <v>224</v>
      </c>
      <c r="D79" s="5">
        <v>4337190</v>
      </c>
      <c r="E79" t="s">
        <v>90</v>
      </c>
      <c r="F79" s="41">
        <v>1393</v>
      </c>
      <c r="G79" s="41">
        <v>655</v>
      </c>
      <c r="H79" s="6">
        <v>0.47020818377602297</v>
      </c>
      <c r="I79">
        <v>114</v>
      </c>
      <c r="J79">
        <v>83</v>
      </c>
      <c r="K79">
        <v>132</v>
      </c>
      <c r="L79">
        <v>90</v>
      </c>
      <c r="M79">
        <v>962</v>
      </c>
      <c r="N79">
        <v>42</v>
      </c>
      <c r="O79">
        <v>75</v>
      </c>
      <c r="P79">
        <v>133</v>
      </c>
      <c r="Q79" s="6">
        <v>4.3659043659043661E-2</v>
      </c>
      <c r="R79" s="6">
        <v>7.7962577962577967E-2</v>
      </c>
      <c r="S79" s="6">
        <v>0.13825363825363826</v>
      </c>
      <c r="T79">
        <v>1780</v>
      </c>
      <c r="U79">
        <v>159</v>
      </c>
      <c r="V79">
        <v>11</v>
      </c>
      <c r="W79" s="6">
        <v>6.9182389937106917E-2</v>
      </c>
      <c r="X79">
        <v>25</v>
      </c>
      <c r="Y79" s="6">
        <v>0.15723270440251572</v>
      </c>
      <c r="Z79">
        <v>34</v>
      </c>
      <c r="AA79" s="6">
        <v>0.21383647798742139</v>
      </c>
      <c r="AB79">
        <v>122</v>
      </c>
      <c r="AC79">
        <v>24</v>
      </c>
      <c r="AD79" s="6">
        <v>0.19672131147540983</v>
      </c>
      <c r="AE79">
        <v>8</v>
      </c>
      <c r="AF79" s="6">
        <v>6.5573770491803282E-2</v>
      </c>
      <c r="AG79">
        <v>25</v>
      </c>
      <c r="AH79" s="6">
        <v>0.20491803278688525</v>
      </c>
      <c r="AI79">
        <v>1801</v>
      </c>
      <c r="AJ79">
        <v>2457</v>
      </c>
      <c r="AK79">
        <v>427</v>
      </c>
      <c r="AL79">
        <v>30</v>
      </c>
      <c r="AM79">
        <v>276</v>
      </c>
      <c r="AN79" s="6">
        <v>0.71662763466042156</v>
      </c>
      <c r="AO79">
        <v>2590</v>
      </c>
      <c r="AP79">
        <v>863</v>
      </c>
      <c r="AQ79" s="6">
        <v>0.33320463320463323</v>
      </c>
      <c r="AR79">
        <v>817</v>
      </c>
      <c r="AS79">
        <v>751</v>
      </c>
      <c r="AT79" s="6">
        <v>0.91921664626682986</v>
      </c>
    </row>
    <row r="80" spans="1:46" x14ac:dyDescent="0.2">
      <c r="A80" t="s">
        <v>202</v>
      </c>
      <c r="B80" t="s">
        <v>953</v>
      </c>
      <c r="C80" t="s">
        <v>226</v>
      </c>
      <c r="D80" s="5">
        <v>707257</v>
      </c>
      <c r="E80" t="s">
        <v>53</v>
      </c>
      <c r="F80" s="41">
        <v>705</v>
      </c>
      <c r="G80" s="41">
        <v>578</v>
      </c>
      <c r="H80" s="6">
        <v>0.81985815602836876</v>
      </c>
      <c r="I80">
        <v>80</v>
      </c>
      <c r="J80">
        <v>11</v>
      </c>
      <c r="K80">
        <v>137</v>
      </c>
      <c r="L80">
        <v>21</v>
      </c>
      <c r="M80">
        <v>881</v>
      </c>
      <c r="N80">
        <v>57</v>
      </c>
      <c r="O80">
        <v>95</v>
      </c>
      <c r="P80">
        <v>140</v>
      </c>
      <c r="Q80" s="6">
        <v>6.4699205448354141E-2</v>
      </c>
      <c r="R80" s="6">
        <v>0.10783200908059024</v>
      </c>
      <c r="S80" s="6">
        <v>0.15891032917139614</v>
      </c>
      <c r="T80">
        <v>3156</v>
      </c>
      <c r="U80">
        <v>34</v>
      </c>
      <c r="V80">
        <v>2</v>
      </c>
      <c r="W80" s="6">
        <v>5.8823529411764705E-2</v>
      </c>
      <c r="X80">
        <v>14</v>
      </c>
      <c r="Y80" s="6">
        <v>0.41176470588235292</v>
      </c>
      <c r="Z80">
        <v>16</v>
      </c>
      <c r="AA80" s="6">
        <v>0.47058823529411764</v>
      </c>
      <c r="AB80">
        <v>86</v>
      </c>
      <c r="AC80">
        <v>13</v>
      </c>
      <c r="AD80" s="6">
        <v>0.15116279069767441</v>
      </c>
      <c r="AE80">
        <v>16</v>
      </c>
      <c r="AF80" s="6">
        <v>0.18604651162790697</v>
      </c>
      <c r="AG80">
        <v>26</v>
      </c>
      <c r="AH80" s="6">
        <v>0.30232558139534882</v>
      </c>
      <c r="AI80">
        <v>2132</v>
      </c>
      <c r="AJ80">
        <v>2425</v>
      </c>
      <c r="AK80">
        <v>588</v>
      </c>
      <c r="AL80">
        <v>305</v>
      </c>
      <c r="AM80">
        <v>37</v>
      </c>
      <c r="AN80" s="6">
        <v>0.58163265306122447</v>
      </c>
      <c r="AO80">
        <v>2574</v>
      </c>
      <c r="AP80">
        <v>675</v>
      </c>
      <c r="AQ80" s="6">
        <v>0.26223776223776224</v>
      </c>
      <c r="AR80">
        <v>62</v>
      </c>
      <c r="AS80">
        <v>52</v>
      </c>
      <c r="AT80" s="6">
        <v>0.83870967741935487</v>
      </c>
    </row>
    <row r="81" spans="1:46" x14ac:dyDescent="0.2">
      <c r="A81" t="s">
        <v>202</v>
      </c>
      <c r="B81" t="s">
        <v>954</v>
      </c>
      <c r="C81" t="s">
        <v>228</v>
      </c>
      <c r="D81" s="5">
        <v>121598</v>
      </c>
      <c r="E81" t="s">
        <v>53</v>
      </c>
      <c r="F81" s="41">
        <v>120</v>
      </c>
      <c r="G81" s="41">
        <v>120</v>
      </c>
      <c r="H81" s="6">
        <v>1</v>
      </c>
      <c r="I81">
        <v>25</v>
      </c>
      <c r="J81">
        <v>11</v>
      </c>
      <c r="K81">
        <v>89</v>
      </c>
      <c r="L81">
        <v>25</v>
      </c>
      <c r="M81">
        <v>460</v>
      </c>
      <c r="N81">
        <v>33</v>
      </c>
      <c r="O81">
        <v>45</v>
      </c>
      <c r="P81">
        <v>50</v>
      </c>
      <c r="Q81" s="6">
        <v>7.1739130434782611E-2</v>
      </c>
      <c r="R81" s="6">
        <v>9.7826086956521743E-2</v>
      </c>
      <c r="S81" s="6">
        <v>0.10869565217391304</v>
      </c>
      <c r="T81">
        <v>671</v>
      </c>
      <c r="U81">
        <v>8</v>
      </c>
      <c r="V81">
        <v>1</v>
      </c>
      <c r="W81" s="6">
        <v>0.125</v>
      </c>
      <c r="X81">
        <v>0</v>
      </c>
      <c r="Y81" s="6">
        <v>0</v>
      </c>
      <c r="Z81">
        <v>1</v>
      </c>
      <c r="AA81" s="6">
        <v>0.125</v>
      </c>
      <c r="AB81">
        <v>18</v>
      </c>
      <c r="AC81">
        <v>2</v>
      </c>
      <c r="AD81" s="6">
        <v>0.1111111111111111</v>
      </c>
      <c r="AE81">
        <v>0</v>
      </c>
      <c r="AF81" s="6">
        <v>0</v>
      </c>
      <c r="AG81">
        <v>2</v>
      </c>
      <c r="AH81" s="6">
        <v>0.1111111111111111</v>
      </c>
      <c r="AI81">
        <v>456</v>
      </c>
      <c r="AJ81">
        <v>481</v>
      </c>
      <c r="AK81">
        <v>61</v>
      </c>
      <c r="AL81">
        <v>1</v>
      </c>
      <c r="AM81">
        <v>20</v>
      </c>
      <c r="AN81" s="6">
        <v>0.34426229508196721</v>
      </c>
      <c r="AO81">
        <v>592</v>
      </c>
      <c r="AP81">
        <v>291</v>
      </c>
      <c r="AQ81" s="6">
        <v>0.49155405405405406</v>
      </c>
      <c r="AR81">
        <v>14</v>
      </c>
      <c r="AS81">
        <v>14</v>
      </c>
      <c r="AT81" s="6">
        <v>1</v>
      </c>
    </row>
    <row r="82" spans="1:46" x14ac:dyDescent="0.2">
      <c r="A82" t="s">
        <v>202</v>
      </c>
      <c r="B82" t="s">
        <v>955</v>
      </c>
      <c r="C82" t="s">
        <v>230</v>
      </c>
      <c r="D82" s="5">
        <v>666117</v>
      </c>
      <c r="E82" t="s">
        <v>53</v>
      </c>
      <c r="F82" s="41">
        <v>699</v>
      </c>
      <c r="G82" s="41">
        <v>549</v>
      </c>
      <c r="H82" s="6">
        <v>0.78540772532188841</v>
      </c>
      <c r="I82">
        <v>62</v>
      </c>
      <c r="J82">
        <v>23</v>
      </c>
      <c r="K82">
        <v>182</v>
      </c>
      <c r="L82">
        <v>71</v>
      </c>
      <c r="M82">
        <v>741</v>
      </c>
      <c r="N82">
        <v>43</v>
      </c>
      <c r="O82">
        <v>76</v>
      </c>
      <c r="P82">
        <v>111</v>
      </c>
      <c r="Q82" s="6">
        <v>5.8029689608636977E-2</v>
      </c>
      <c r="R82" s="6">
        <v>0.10256410256410256</v>
      </c>
      <c r="S82" s="6">
        <v>0.14979757085020243</v>
      </c>
      <c r="T82">
        <v>1162</v>
      </c>
      <c r="U82">
        <v>90</v>
      </c>
      <c r="V82">
        <v>4</v>
      </c>
      <c r="W82" s="6">
        <v>4.4444444444444446E-2</v>
      </c>
      <c r="X82">
        <v>12</v>
      </c>
      <c r="Y82" s="6">
        <v>0.13333333333333333</v>
      </c>
      <c r="Z82">
        <v>15</v>
      </c>
      <c r="AA82" s="6">
        <v>0.16666666666666666</v>
      </c>
      <c r="AB82">
        <v>70</v>
      </c>
      <c r="AC82">
        <v>7</v>
      </c>
      <c r="AD82" s="6">
        <v>0.1</v>
      </c>
      <c r="AE82">
        <v>19</v>
      </c>
      <c r="AF82" s="6">
        <v>0.27142857142857141</v>
      </c>
      <c r="AG82">
        <v>25</v>
      </c>
      <c r="AH82" s="6">
        <v>0.35714285714285715</v>
      </c>
      <c r="AI82">
        <v>745</v>
      </c>
      <c r="AJ82">
        <v>1189</v>
      </c>
      <c r="AK82">
        <v>47</v>
      </c>
      <c r="AL82">
        <v>8</v>
      </c>
      <c r="AM82">
        <v>5</v>
      </c>
      <c r="AN82" s="6">
        <v>0.27659574468085107</v>
      </c>
      <c r="AO82">
        <v>936</v>
      </c>
      <c r="AP82">
        <v>703</v>
      </c>
      <c r="AQ82" s="6">
        <v>0.75106837606837606</v>
      </c>
      <c r="AR82">
        <v>214</v>
      </c>
      <c r="AS82">
        <v>203</v>
      </c>
      <c r="AT82" s="6">
        <v>0.94859813084112155</v>
      </c>
    </row>
    <row r="83" spans="1:46" x14ac:dyDescent="0.2">
      <c r="A83" t="s">
        <v>202</v>
      </c>
      <c r="B83" t="s">
        <v>231</v>
      </c>
      <c r="C83" t="s">
        <v>232</v>
      </c>
      <c r="D83" s="5">
        <v>245601</v>
      </c>
      <c r="E83" t="s">
        <v>53</v>
      </c>
      <c r="F83" s="41">
        <v>298</v>
      </c>
      <c r="G83" s="41">
        <v>298</v>
      </c>
      <c r="H83" s="6">
        <v>1</v>
      </c>
      <c r="I83">
        <v>3</v>
      </c>
      <c r="J83">
        <v>3</v>
      </c>
      <c r="K83">
        <v>3</v>
      </c>
      <c r="L83">
        <v>3</v>
      </c>
      <c r="M83">
        <v>303</v>
      </c>
      <c r="N83">
        <v>8</v>
      </c>
      <c r="O83">
        <v>12</v>
      </c>
      <c r="P83">
        <v>24</v>
      </c>
      <c r="Q83" s="6">
        <v>2.6402640264026403E-2</v>
      </c>
      <c r="R83" s="6">
        <v>3.9603960396039604E-2</v>
      </c>
      <c r="S83" s="6">
        <v>7.9207920792079209E-2</v>
      </c>
      <c r="T83">
        <v>1291</v>
      </c>
      <c r="U83">
        <v>803</v>
      </c>
      <c r="V83">
        <v>7</v>
      </c>
      <c r="W83" s="6">
        <v>8.717310087173101E-3</v>
      </c>
      <c r="X83">
        <v>12</v>
      </c>
      <c r="Y83" s="6">
        <v>1.4943960149439602E-2</v>
      </c>
      <c r="Z83">
        <v>19</v>
      </c>
      <c r="AA83" s="6">
        <v>2.3661270236612703E-2</v>
      </c>
      <c r="AB83">
        <v>1207</v>
      </c>
      <c r="AC83">
        <v>11</v>
      </c>
      <c r="AD83" s="6">
        <v>9.1135045567522777E-3</v>
      </c>
      <c r="AE83">
        <v>11</v>
      </c>
      <c r="AF83" s="6">
        <v>9.1135045567522777E-3</v>
      </c>
      <c r="AG83">
        <v>22</v>
      </c>
      <c r="AH83" s="6">
        <v>1.8227009113504555E-2</v>
      </c>
      <c r="AI83">
        <v>0</v>
      </c>
      <c r="AJ83">
        <v>0</v>
      </c>
      <c r="AK83">
        <v>0</v>
      </c>
      <c r="AL83">
        <v>0</v>
      </c>
      <c r="AM83">
        <v>0</v>
      </c>
      <c r="AN83" s="6" t="s">
        <v>531</v>
      </c>
      <c r="AO83">
        <v>1352</v>
      </c>
      <c r="AP83">
        <v>511</v>
      </c>
      <c r="AQ83" s="6">
        <v>0.37795857988165682</v>
      </c>
      <c r="AR83">
        <v>16</v>
      </c>
      <c r="AS83">
        <v>11</v>
      </c>
      <c r="AT83" s="6">
        <v>0.6875</v>
      </c>
    </row>
    <row r="84" spans="1:46" x14ac:dyDescent="0.2">
      <c r="A84" t="s">
        <v>202</v>
      </c>
      <c r="B84" t="s">
        <v>233</v>
      </c>
      <c r="C84" t="s">
        <v>234</v>
      </c>
      <c r="D84" s="5">
        <v>30765</v>
      </c>
      <c r="E84" t="s">
        <v>53</v>
      </c>
      <c r="F84" s="41">
        <v>128</v>
      </c>
      <c r="G84" s="41">
        <v>118</v>
      </c>
      <c r="H84" s="6">
        <v>0.921875</v>
      </c>
      <c r="I84">
        <v>10</v>
      </c>
      <c r="J84">
        <v>5</v>
      </c>
      <c r="K84">
        <v>29</v>
      </c>
      <c r="L84">
        <v>6</v>
      </c>
      <c r="M84">
        <v>428</v>
      </c>
      <c r="N84">
        <v>30</v>
      </c>
      <c r="O84">
        <v>48</v>
      </c>
      <c r="P84">
        <v>77</v>
      </c>
      <c r="Q84" s="6">
        <v>7.0093457943925228E-2</v>
      </c>
      <c r="R84" s="6">
        <v>0.11214953271028037</v>
      </c>
      <c r="S84" s="6">
        <v>0.17990654205607476</v>
      </c>
      <c r="T84">
        <v>1481</v>
      </c>
      <c r="U84">
        <v>0</v>
      </c>
      <c r="V84">
        <v>0</v>
      </c>
      <c r="W84" s="6" t="s">
        <v>531</v>
      </c>
      <c r="X84">
        <v>0</v>
      </c>
      <c r="Y84" s="6" t="s">
        <v>531</v>
      </c>
      <c r="Z84">
        <v>0</v>
      </c>
      <c r="AA84" s="6" t="s">
        <v>531</v>
      </c>
      <c r="AB84">
        <v>0</v>
      </c>
      <c r="AC84">
        <v>0</v>
      </c>
      <c r="AD84" s="6" t="s">
        <v>531</v>
      </c>
      <c r="AE84">
        <v>0</v>
      </c>
      <c r="AF84" s="6" t="s">
        <v>531</v>
      </c>
      <c r="AG84">
        <v>0</v>
      </c>
      <c r="AH84" s="6" t="s">
        <v>531</v>
      </c>
      <c r="AI84">
        <v>1184</v>
      </c>
      <c r="AJ84">
        <v>1413</v>
      </c>
      <c r="AK84">
        <v>515</v>
      </c>
      <c r="AL84">
        <v>41</v>
      </c>
      <c r="AM84">
        <v>437</v>
      </c>
      <c r="AN84" s="6">
        <v>0.92815533980582521</v>
      </c>
      <c r="AO84">
        <v>1393</v>
      </c>
      <c r="AP84">
        <v>228</v>
      </c>
      <c r="AQ84" s="6">
        <v>0.16367552045944006</v>
      </c>
      <c r="AR84">
        <v>56</v>
      </c>
      <c r="AS84">
        <v>56</v>
      </c>
      <c r="AT84" s="6">
        <v>1</v>
      </c>
    </row>
    <row r="85" spans="1:46" x14ac:dyDescent="0.2">
      <c r="A85" t="s">
        <v>202</v>
      </c>
      <c r="B85" t="s">
        <v>235</v>
      </c>
      <c r="C85" t="s">
        <v>236</v>
      </c>
      <c r="D85" s="5">
        <v>158206</v>
      </c>
      <c r="E85" t="s">
        <v>53</v>
      </c>
      <c r="F85" s="41">
        <v>62</v>
      </c>
      <c r="G85" s="41">
        <v>62</v>
      </c>
      <c r="H85" s="6">
        <v>1</v>
      </c>
      <c r="I85">
        <v>83</v>
      </c>
      <c r="J85">
        <v>56</v>
      </c>
      <c r="K85">
        <v>177</v>
      </c>
      <c r="L85">
        <v>155</v>
      </c>
      <c r="M85">
        <v>0</v>
      </c>
      <c r="N85">
        <v>0</v>
      </c>
      <c r="O85">
        <v>0</v>
      </c>
      <c r="P85">
        <v>0</v>
      </c>
      <c r="Q85" s="6" t="s">
        <v>531</v>
      </c>
      <c r="R85" s="6" t="s">
        <v>531</v>
      </c>
      <c r="S85" s="6" t="s">
        <v>531</v>
      </c>
      <c r="T85">
        <v>60</v>
      </c>
      <c r="U85">
        <v>5</v>
      </c>
      <c r="V85">
        <v>0</v>
      </c>
      <c r="W85" s="6">
        <v>0</v>
      </c>
      <c r="X85">
        <v>0</v>
      </c>
      <c r="Y85" s="6">
        <v>0</v>
      </c>
      <c r="Z85">
        <v>0</v>
      </c>
      <c r="AA85" s="6">
        <v>0</v>
      </c>
      <c r="AB85">
        <v>3</v>
      </c>
      <c r="AC85">
        <v>0</v>
      </c>
      <c r="AD85" s="6">
        <v>0</v>
      </c>
      <c r="AE85">
        <v>0</v>
      </c>
      <c r="AF85" s="6">
        <v>0</v>
      </c>
      <c r="AG85">
        <v>0</v>
      </c>
      <c r="AH85" s="6">
        <v>0</v>
      </c>
      <c r="AI85">
        <v>66</v>
      </c>
      <c r="AJ85">
        <v>133</v>
      </c>
      <c r="AK85">
        <v>0</v>
      </c>
      <c r="AL85">
        <v>0</v>
      </c>
      <c r="AM85">
        <v>0</v>
      </c>
      <c r="AN85" s="6" t="s">
        <v>531</v>
      </c>
      <c r="AO85">
        <v>95</v>
      </c>
      <c r="AP85">
        <v>60</v>
      </c>
      <c r="AQ85" s="6">
        <v>0.63157894736842102</v>
      </c>
      <c r="AR85">
        <v>0</v>
      </c>
      <c r="AS85">
        <v>0</v>
      </c>
      <c r="AT85" s="6" t="s">
        <v>531</v>
      </c>
    </row>
    <row r="86" spans="1:46" x14ac:dyDescent="0.2">
      <c r="A86" t="s">
        <v>202</v>
      </c>
      <c r="B86" t="s">
        <v>237</v>
      </c>
      <c r="C86" t="s">
        <v>238</v>
      </c>
      <c r="D86" s="5">
        <v>339388</v>
      </c>
      <c r="E86" t="s">
        <v>53</v>
      </c>
      <c r="F86" s="41">
        <v>49</v>
      </c>
      <c r="G86" s="41">
        <v>49</v>
      </c>
      <c r="H86" s="6">
        <v>1</v>
      </c>
      <c r="I86">
        <v>48</v>
      </c>
      <c r="J86">
        <v>30</v>
      </c>
      <c r="K86">
        <v>75</v>
      </c>
      <c r="L86">
        <v>38</v>
      </c>
      <c r="M86">
        <v>413</v>
      </c>
      <c r="N86">
        <v>178</v>
      </c>
      <c r="O86">
        <v>184</v>
      </c>
      <c r="P86">
        <v>187</v>
      </c>
      <c r="Q86" s="6">
        <v>0.43099273607748184</v>
      </c>
      <c r="R86" s="6">
        <v>0.44552058111380144</v>
      </c>
      <c r="S86" s="6">
        <v>0.45278450363196127</v>
      </c>
      <c r="T86">
        <v>651</v>
      </c>
      <c r="U86">
        <v>8</v>
      </c>
      <c r="V86">
        <v>3</v>
      </c>
      <c r="W86" s="6">
        <v>0.375</v>
      </c>
      <c r="X86">
        <v>2</v>
      </c>
      <c r="Y86" s="6">
        <v>0.25</v>
      </c>
      <c r="Z86">
        <v>5</v>
      </c>
      <c r="AA86" s="6">
        <v>0.625</v>
      </c>
      <c r="AB86">
        <v>0</v>
      </c>
      <c r="AC86">
        <v>0</v>
      </c>
      <c r="AD86" s="6" t="s">
        <v>531</v>
      </c>
      <c r="AE86">
        <v>0</v>
      </c>
      <c r="AF86" s="6" t="s">
        <v>531</v>
      </c>
      <c r="AG86">
        <v>0</v>
      </c>
      <c r="AH86" s="6" t="s">
        <v>531</v>
      </c>
      <c r="AI86">
        <v>510</v>
      </c>
      <c r="AJ86">
        <v>671</v>
      </c>
      <c r="AK86">
        <v>102</v>
      </c>
      <c r="AL86">
        <v>7</v>
      </c>
      <c r="AM86">
        <v>21</v>
      </c>
      <c r="AN86" s="6">
        <v>0.27450980392156865</v>
      </c>
      <c r="AO86">
        <v>655</v>
      </c>
      <c r="AP86">
        <v>351</v>
      </c>
      <c r="AQ86" s="6">
        <v>0.53587786259541981</v>
      </c>
      <c r="AR86">
        <v>11</v>
      </c>
      <c r="AS86">
        <v>11</v>
      </c>
      <c r="AT86" s="6">
        <v>1</v>
      </c>
    </row>
    <row r="87" spans="1:46" x14ac:dyDescent="0.2">
      <c r="A87" t="s">
        <v>202</v>
      </c>
      <c r="B87" t="s">
        <v>239</v>
      </c>
      <c r="C87" t="s">
        <v>240</v>
      </c>
      <c r="D87" s="5">
        <v>839421</v>
      </c>
      <c r="E87" t="s">
        <v>53</v>
      </c>
      <c r="F87" s="41">
        <v>164</v>
      </c>
      <c r="G87" s="41">
        <v>164</v>
      </c>
      <c r="H87" s="6">
        <v>1</v>
      </c>
      <c r="I87">
        <v>0</v>
      </c>
      <c r="J87">
        <v>0</v>
      </c>
      <c r="K87">
        <v>0</v>
      </c>
      <c r="L87">
        <v>0</v>
      </c>
      <c r="M87">
        <v>0</v>
      </c>
      <c r="N87">
        <v>0</v>
      </c>
      <c r="O87">
        <v>0</v>
      </c>
      <c r="P87">
        <v>0</v>
      </c>
      <c r="Q87" s="6" t="s">
        <v>531</v>
      </c>
      <c r="R87" s="6" t="s">
        <v>531</v>
      </c>
      <c r="S87" s="6" t="s">
        <v>531</v>
      </c>
      <c r="T87">
        <v>253</v>
      </c>
      <c r="U87">
        <v>36</v>
      </c>
      <c r="V87">
        <v>0</v>
      </c>
      <c r="W87" s="6">
        <v>0</v>
      </c>
      <c r="X87">
        <v>0</v>
      </c>
      <c r="Y87" s="6">
        <v>0</v>
      </c>
      <c r="Z87">
        <v>0</v>
      </c>
      <c r="AA87" s="6">
        <v>0</v>
      </c>
      <c r="AB87">
        <v>23</v>
      </c>
      <c r="AC87">
        <v>0</v>
      </c>
      <c r="AD87" s="6">
        <v>0</v>
      </c>
      <c r="AE87">
        <v>0</v>
      </c>
      <c r="AF87" s="6">
        <v>0</v>
      </c>
      <c r="AG87">
        <v>0</v>
      </c>
      <c r="AH87" s="6">
        <v>0</v>
      </c>
      <c r="AI87">
        <v>0</v>
      </c>
      <c r="AJ87">
        <v>0</v>
      </c>
      <c r="AK87">
        <v>0</v>
      </c>
      <c r="AL87">
        <v>0</v>
      </c>
      <c r="AM87">
        <v>0</v>
      </c>
      <c r="AN87" s="6" t="s">
        <v>531</v>
      </c>
      <c r="AO87">
        <v>0</v>
      </c>
      <c r="AP87">
        <v>0</v>
      </c>
      <c r="AQ87" s="6" t="s">
        <v>531</v>
      </c>
      <c r="AR87">
        <v>0</v>
      </c>
      <c r="AS87">
        <v>0</v>
      </c>
      <c r="AT87" s="6" t="s">
        <v>531</v>
      </c>
    </row>
    <row r="88" spans="1:46" x14ac:dyDescent="0.2">
      <c r="A88" t="s">
        <v>202</v>
      </c>
      <c r="B88" t="s">
        <v>241</v>
      </c>
      <c r="C88" t="s">
        <v>242</v>
      </c>
      <c r="D88" s="5">
        <v>370361</v>
      </c>
      <c r="E88" t="s">
        <v>53</v>
      </c>
      <c r="F88" s="41">
        <v>288</v>
      </c>
      <c r="G88" s="41">
        <v>280</v>
      </c>
      <c r="H88" s="6">
        <v>0.97222222222222221</v>
      </c>
      <c r="I88">
        <v>65</v>
      </c>
      <c r="J88">
        <v>22</v>
      </c>
      <c r="K88">
        <v>125</v>
      </c>
      <c r="L88">
        <v>49</v>
      </c>
      <c r="M88">
        <v>544</v>
      </c>
      <c r="N88">
        <v>41</v>
      </c>
      <c r="O88">
        <v>51</v>
      </c>
      <c r="P88">
        <v>67</v>
      </c>
      <c r="Q88" s="6">
        <v>7.5367647058823525E-2</v>
      </c>
      <c r="R88" s="6">
        <v>9.375E-2</v>
      </c>
      <c r="S88" s="6">
        <v>0.12316176470588236</v>
      </c>
      <c r="T88">
        <v>832</v>
      </c>
      <c r="U88">
        <v>27</v>
      </c>
      <c r="V88">
        <v>5</v>
      </c>
      <c r="W88" s="6">
        <v>0.18518518518518517</v>
      </c>
      <c r="X88">
        <v>8</v>
      </c>
      <c r="Y88" s="6">
        <v>0.29629629629629628</v>
      </c>
      <c r="Z88">
        <v>11</v>
      </c>
      <c r="AA88" s="6">
        <v>0.40740740740740738</v>
      </c>
      <c r="AB88">
        <v>14</v>
      </c>
      <c r="AC88">
        <v>1</v>
      </c>
      <c r="AD88" s="6">
        <v>7.1428571428571425E-2</v>
      </c>
      <c r="AE88">
        <v>4</v>
      </c>
      <c r="AF88" s="6">
        <v>0.2857142857142857</v>
      </c>
      <c r="AG88">
        <v>4</v>
      </c>
      <c r="AH88" s="6">
        <v>0.2857142857142857</v>
      </c>
      <c r="AI88">
        <v>565</v>
      </c>
      <c r="AJ88">
        <v>830</v>
      </c>
      <c r="AK88">
        <v>677</v>
      </c>
      <c r="AL88">
        <v>65</v>
      </c>
      <c r="AM88">
        <v>186</v>
      </c>
      <c r="AN88" s="6">
        <v>0.37075332348596751</v>
      </c>
      <c r="AO88">
        <v>757</v>
      </c>
      <c r="AP88">
        <v>332</v>
      </c>
      <c r="AQ88" s="6">
        <v>0.43857331571994718</v>
      </c>
      <c r="AR88">
        <v>130</v>
      </c>
      <c r="AS88">
        <v>119</v>
      </c>
      <c r="AT88" s="6">
        <v>0.91538461538461535</v>
      </c>
    </row>
    <row r="89" spans="1:46" x14ac:dyDescent="0.2">
      <c r="A89" t="s">
        <v>202</v>
      </c>
      <c r="B89" t="s">
        <v>956</v>
      </c>
      <c r="C89" t="s">
        <v>244</v>
      </c>
      <c r="D89" s="5">
        <v>29811201</v>
      </c>
      <c r="E89" t="s">
        <v>90</v>
      </c>
      <c r="F89" s="41">
        <v>2490</v>
      </c>
      <c r="G89" s="41">
        <v>2425</v>
      </c>
      <c r="H89" s="6">
        <v>0.97389558232931728</v>
      </c>
      <c r="I89">
        <v>107</v>
      </c>
      <c r="J89">
        <v>70</v>
      </c>
      <c r="K89">
        <v>135</v>
      </c>
      <c r="L89">
        <v>86</v>
      </c>
      <c r="M89">
        <v>4192</v>
      </c>
      <c r="N89">
        <v>626</v>
      </c>
      <c r="O89">
        <v>862</v>
      </c>
      <c r="P89">
        <v>1129</v>
      </c>
      <c r="Q89" s="6">
        <v>0.14933206106870228</v>
      </c>
      <c r="R89" s="6">
        <v>0.2056297709923664</v>
      </c>
      <c r="S89" s="6">
        <v>0.26932251908396948</v>
      </c>
      <c r="T89">
        <v>8114</v>
      </c>
      <c r="U89">
        <v>1070</v>
      </c>
      <c r="V89">
        <v>61</v>
      </c>
      <c r="W89" s="6">
        <v>5.700934579439252E-2</v>
      </c>
      <c r="X89">
        <v>326</v>
      </c>
      <c r="Y89" s="6">
        <v>0.30467289719626167</v>
      </c>
      <c r="Z89">
        <v>370</v>
      </c>
      <c r="AA89" s="6">
        <v>0.34579439252336447</v>
      </c>
      <c r="AB89">
        <v>177</v>
      </c>
      <c r="AC89">
        <v>33</v>
      </c>
      <c r="AD89" s="6">
        <v>0.1864406779661017</v>
      </c>
      <c r="AE89">
        <v>82</v>
      </c>
      <c r="AF89" s="6">
        <v>0.4632768361581921</v>
      </c>
      <c r="AG89">
        <v>108</v>
      </c>
      <c r="AH89" s="6">
        <v>0.61016949152542377</v>
      </c>
      <c r="AI89">
        <v>4512</v>
      </c>
      <c r="AJ89">
        <v>5448</v>
      </c>
      <c r="AK89">
        <v>4367</v>
      </c>
      <c r="AL89">
        <v>4183</v>
      </c>
      <c r="AM89">
        <v>86</v>
      </c>
      <c r="AN89" s="6">
        <v>0.97755896496450656</v>
      </c>
      <c r="AO89">
        <v>6754</v>
      </c>
      <c r="AP89">
        <v>3991</v>
      </c>
      <c r="AQ89" s="6">
        <v>0.59090909090909094</v>
      </c>
      <c r="AR89">
        <v>4145</v>
      </c>
      <c r="AS89">
        <v>4089</v>
      </c>
      <c r="AT89" s="6">
        <v>0.98648974668275036</v>
      </c>
    </row>
    <row r="90" spans="1:46" x14ac:dyDescent="0.2">
      <c r="A90" t="s">
        <v>202</v>
      </c>
      <c r="B90" t="s">
        <v>245</v>
      </c>
      <c r="C90" t="s">
        <v>246</v>
      </c>
      <c r="D90" s="5">
        <v>9505090</v>
      </c>
      <c r="E90" t="s">
        <v>53</v>
      </c>
      <c r="F90" s="41">
        <v>1563</v>
      </c>
      <c r="G90" s="41">
        <v>1163</v>
      </c>
      <c r="H90" s="6">
        <v>0.74408189379398593</v>
      </c>
      <c r="I90">
        <v>67</v>
      </c>
      <c r="J90">
        <v>51</v>
      </c>
      <c r="K90">
        <v>93</v>
      </c>
      <c r="L90">
        <v>59</v>
      </c>
      <c r="M90">
        <v>2123</v>
      </c>
      <c r="N90">
        <v>323</v>
      </c>
      <c r="O90">
        <v>459</v>
      </c>
      <c r="P90">
        <v>627</v>
      </c>
      <c r="Q90" s="6">
        <v>0.1521431935939708</v>
      </c>
      <c r="R90" s="6">
        <v>0.21620348563353745</v>
      </c>
      <c r="S90" s="6">
        <v>0.29533678756476683</v>
      </c>
      <c r="T90">
        <v>4789</v>
      </c>
      <c r="U90">
        <v>244</v>
      </c>
      <c r="V90">
        <v>16</v>
      </c>
      <c r="W90" s="6">
        <v>6.5573770491803282E-2</v>
      </c>
      <c r="X90">
        <v>35</v>
      </c>
      <c r="Y90" s="6">
        <v>0.14344262295081966</v>
      </c>
      <c r="Z90">
        <v>51</v>
      </c>
      <c r="AA90" s="6">
        <v>0.20901639344262296</v>
      </c>
      <c r="AB90">
        <v>204</v>
      </c>
      <c r="AC90">
        <v>35</v>
      </c>
      <c r="AD90" s="6">
        <v>0.17156862745098039</v>
      </c>
      <c r="AE90">
        <v>17</v>
      </c>
      <c r="AF90" s="6">
        <v>8.3333333333333329E-2</v>
      </c>
      <c r="AG90">
        <v>50</v>
      </c>
      <c r="AH90" s="6">
        <v>0.24509803921568626</v>
      </c>
      <c r="AI90">
        <v>3221</v>
      </c>
      <c r="AJ90">
        <v>3949</v>
      </c>
      <c r="AK90">
        <v>3323</v>
      </c>
      <c r="AL90">
        <v>2595</v>
      </c>
      <c r="AM90">
        <v>81</v>
      </c>
      <c r="AN90" s="6">
        <v>0.80529641889858561</v>
      </c>
      <c r="AO90">
        <v>4178</v>
      </c>
      <c r="AP90">
        <v>1889</v>
      </c>
      <c r="AQ90" s="6">
        <v>0.45213020584011487</v>
      </c>
      <c r="AR90">
        <v>916</v>
      </c>
      <c r="AS90">
        <v>893</v>
      </c>
      <c r="AT90" s="6">
        <v>0.97489082969432317</v>
      </c>
    </row>
    <row r="91" spans="1:46" x14ac:dyDescent="0.2">
      <c r="A91" t="s">
        <v>202</v>
      </c>
      <c r="B91" t="s">
        <v>247</v>
      </c>
      <c r="C91" t="s">
        <v>248</v>
      </c>
      <c r="D91" s="5">
        <v>199572</v>
      </c>
      <c r="E91" t="s">
        <v>53</v>
      </c>
      <c r="F91" s="41">
        <v>76</v>
      </c>
      <c r="G91" s="41">
        <v>76</v>
      </c>
      <c r="H91" s="6">
        <v>1</v>
      </c>
      <c r="I91">
        <v>48</v>
      </c>
      <c r="J91">
        <v>39</v>
      </c>
      <c r="K91">
        <v>72</v>
      </c>
      <c r="L91">
        <v>46</v>
      </c>
      <c r="M91">
        <v>733</v>
      </c>
      <c r="N91">
        <v>44</v>
      </c>
      <c r="O91">
        <v>64</v>
      </c>
      <c r="P91">
        <v>89</v>
      </c>
      <c r="Q91" s="6">
        <v>6.0027285129604369E-2</v>
      </c>
      <c r="R91" s="6">
        <v>8.7312414733969987E-2</v>
      </c>
      <c r="S91" s="6">
        <v>0.12141882673942701</v>
      </c>
      <c r="T91">
        <v>497</v>
      </c>
      <c r="U91">
        <v>0</v>
      </c>
      <c r="V91">
        <v>0</v>
      </c>
      <c r="W91" s="6" t="s">
        <v>531</v>
      </c>
      <c r="X91">
        <v>0</v>
      </c>
      <c r="Y91" s="6" t="s">
        <v>531</v>
      </c>
      <c r="Z91">
        <v>0</v>
      </c>
      <c r="AA91" s="6" t="s">
        <v>531</v>
      </c>
      <c r="AB91">
        <v>18</v>
      </c>
      <c r="AC91">
        <v>3</v>
      </c>
      <c r="AD91" s="6">
        <v>0.16666666666666666</v>
      </c>
      <c r="AE91">
        <v>7</v>
      </c>
      <c r="AF91" s="6">
        <v>0.3888888888888889</v>
      </c>
      <c r="AG91">
        <v>10</v>
      </c>
      <c r="AH91" s="6">
        <v>0.55555555555555558</v>
      </c>
      <c r="AI91">
        <v>363</v>
      </c>
      <c r="AJ91">
        <v>505</v>
      </c>
      <c r="AK91">
        <v>96</v>
      </c>
      <c r="AL91">
        <v>32</v>
      </c>
      <c r="AM91">
        <v>48</v>
      </c>
      <c r="AN91" s="6">
        <v>0.83333333333333337</v>
      </c>
      <c r="AO91">
        <v>545</v>
      </c>
      <c r="AP91">
        <v>497</v>
      </c>
      <c r="AQ91" s="6">
        <v>0.91192660550458715</v>
      </c>
      <c r="AR91">
        <v>115</v>
      </c>
      <c r="AS91">
        <v>105</v>
      </c>
      <c r="AT91" s="6">
        <v>0.91304347826086951</v>
      </c>
    </row>
    <row r="92" spans="1:46" x14ac:dyDescent="0.2">
      <c r="A92" t="s">
        <v>202</v>
      </c>
      <c r="B92" t="s">
        <v>957</v>
      </c>
      <c r="C92" t="s">
        <v>250</v>
      </c>
      <c r="D92" s="5">
        <v>1667288</v>
      </c>
      <c r="E92" t="s">
        <v>53</v>
      </c>
      <c r="F92" s="41">
        <v>196</v>
      </c>
      <c r="G92" s="41">
        <v>171</v>
      </c>
      <c r="H92" s="6">
        <v>0.87244897959183676</v>
      </c>
      <c r="I92">
        <v>126</v>
      </c>
      <c r="J92">
        <v>49</v>
      </c>
      <c r="K92">
        <v>135</v>
      </c>
      <c r="L92">
        <v>54</v>
      </c>
      <c r="M92">
        <v>430</v>
      </c>
      <c r="N92">
        <v>63</v>
      </c>
      <c r="O92">
        <v>104</v>
      </c>
      <c r="P92">
        <v>134</v>
      </c>
      <c r="Q92" s="6">
        <v>0.14651162790697675</v>
      </c>
      <c r="R92" s="6">
        <v>0.24186046511627907</v>
      </c>
      <c r="S92" s="6">
        <v>0.3116279069767442</v>
      </c>
      <c r="T92">
        <v>1418</v>
      </c>
      <c r="U92">
        <v>93</v>
      </c>
      <c r="V92">
        <v>7</v>
      </c>
      <c r="W92" s="6">
        <v>7.5268817204301078E-2</v>
      </c>
      <c r="X92">
        <v>36</v>
      </c>
      <c r="Y92" s="6">
        <v>0.38709677419354838</v>
      </c>
      <c r="Z92">
        <v>42</v>
      </c>
      <c r="AA92" s="6">
        <v>0.45161290322580644</v>
      </c>
      <c r="AB92">
        <v>124</v>
      </c>
      <c r="AC92">
        <v>19</v>
      </c>
      <c r="AD92" s="6">
        <v>0.15322580645161291</v>
      </c>
      <c r="AE92">
        <v>24</v>
      </c>
      <c r="AF92" s="6">
        <v>0.19354838709677419</v>
      </c>
      <c r="AG92">
        <v>43</v>
      </c>
      <c r="AH92" s="6">
        <v>0.34677419354838712</v>
      </c>
      <c r="AI92">
        <v>864</v>
      </c>
      <c r="AJ92">
        <v>1012</v>
      </c>
      <c r="AK92">
        <v>145</v>
      </c>
      <c r="AL92">
        <v>75</v>
      </c>
      <c r="AM92">
        <v>32</v>
      </c>
      <c r="AN92" s="6">
        <v>0.73793103448275865</v>
      </c>
      <c r="AO92">
        <v>1083</v>
      </c>
      <c r="AP92">
        <v>580</v>
      </c>
      <c r="AQ92" s="6">
        <v>0.53554939981532779</v>
      </c>
      <c r="AR92">
        <v>194</v>
      </c>
      <c r="AS92">
        <v>166</v>
      </c>
      <c r="AT92" s="6">
        <v>0.85567010309278346</v>
      </c>
    </row>
    <row r="93" spans="1:46" x14ac:dyDescent="0.2">
      <c r="A93" t="s">
        <v>202</v>
      </c>
      <c r="B93" t="s">
        <v>251</v>
      </c>
      <c r="C93" t="s">
        <v>252</v>
      </c>
      <c r="D93" s="5">
        <v>479542</v>
      </c>
      <c r="E93" t="s">
        <v>53</v>
      </c>
      <c r="F93" s="41">
        <v>387</v>
      </c>
      <c r="G93" s="41">
        <v>348</v>
      </c>
      <c r="H93" s="6">
        <v>0.89922480620155043</v>
      </c>
      <c r="I93">
        <v>61</v>
      </c>
      <c r="J93">
        <v>21</v>
      </c>
      <c r="K93">
        <v>125</v>
      </c>
      <c r="L93">
        <v>33</v>
      </c>
      <c r="M93">
        <v>405</v>
      </c>
      <c r="N93">
        <v>55</v>
      </c>
      <c r="O93">
        <v>88</v>
      </c>
      <c r="P93">
        <v>99</v>
      </c>
      <c r="Q93" s="6">
        <v>0.13580246913580246</v>
      </c>
      <c r="R93" s="6">
        <v>0.21728395061728395</v>
      </c>
      <c r="S93" s="6">
        <v>0.24444444444444444</v>
      </c>
      <c r="T93">
        <v>1241</v>
      </c>
      <c r="U93">
        <v>127</v>
      </c>
      <c r="V93">
        <v>9</v>
      </c>
      <c r="W93" s="6">
        <v>7.0866141732283464E-2</v>
      </c>
      <c r="X93">
        <v>23</v>
      </c>
      <c r="Y93" s="6">
        <v>0.18110236220472442</v>
      </c>
      <c r="Z93">
        <v>20</v>
      </c>
      <c r="AA93" s="6">
        <v>0.15748031496062992</v>
      </c>
      <c r="AB93">
        <v>230</v>
      </c>
      <c r="AC93">
        <v>85</v>
      </c>
      <c r="AD93" s="6">
        <v>0.36956521739130432</v>
      </c>
      <c r="AE93">
        <v>28</v>
      </c>
      <c r="AF93" s="6">
        <v>0.12173913043478261</v>
      </c>
      <c r="AG93">
        <v>108</v>
      </c>
      <c r="AH93" s="6">
        <v>0.46956521739130436</v>
      </c>
      <c r="AI93">
        <v>698</v>
      </c>
      <c r="AJ93">
        <v>789</v>
      </c>
      <c r="AK93">
        <v>574</v>
      </c>
      <c r="AL93">
        <v>79</v>
      </c>
      <c r="AM93">
        <v>118</v>
      </c>
      <c r="AN93" s="6">
        <v>0.343205574912892</v>
      </c>
      <c r="AO93">
        <v>1086</v>
      </c>
      <c r="AP93">
        <v>191</v>
      </c>
      <c r="AQ93" s="6">
        <v>0.17587476979742173</v>
      </c>
      <c r="AR93">
        <v>237</v>
      </c>
      <c r="AS93">
        <v>197</v>
      </c>
      <c r="AT93" s="6">
        <v>0.83122362869198307</v>
      </c>
    </row>
    <row r="94" spans="1:46" x14ac:dyDescent="0.2">
      <c r="A94" t="s">
        <v>202</v>
      </c>
      <c r="B94" t="s">
        <v>253</v>
      </c>
      <c r="C94" t="s">
        <v>254</v>
      </c>
      <c r="D94" s="5">
        <v>5203892</v>
      </c>
      <c r="E94" t="s">
        <v>53</v>
      </c>
      <c r="F94" s="41">
        <v>474</v>
      </c>
      <c r="G94" s="41">
        <v>474</v>
      </c>
      <c r="H94" s="6">
        <v>1</v>
      </c>
      <c r="I94">
        <v>59</v>
      </c>
      <c r="J94">
        <v>47</v>
      </c>
      <c r="K94">
        <v>89</v>
      </c>
      <c r="L94">
        <v>59</v>
      </c>
      <c r="M94">
        <v>1972</v>
      </c>
      <c r="N94">
        <v>159</v>
      </c>
      <c r="O94">
        <v>241</v>
      </c>
      <c r="P94">
        <v>356</v>
      </c>
      <c r="Q94" s="6">
        <v>8.0628803245436101E-2</v>
      </c>
      <c r="R94" s="6">
        <v>0.12221095334685599</v>
      </c>
      <c r="S94" s="6">
        <v>0.18052738336713997</v>
      </c>
      <c r="T94">
        <v>1816</v>
      </c>
      <c r="U94">
        <v>216</v>
      </c>
      <c r="V94">
        <v>22</v>
      </c>
      <c r="W94" s="6">
        <v>0.10185185185185185</v>
      </c>
      <c r="X94">
        <v>58</v>
      </c>
      <c r="Y94" s="6">
        <v>0.26851851851851855</v>
      </c>
      <c r="Z94">
        <v>71</v>
      </c>
      <c r="AA94" s="6">
        <v>0.32870370370370372</v>
      </c>
      <c r="AB94">
        <v>127</v>
      </c>
      <c r="AC94">
        <v>46</v>
      </c>
      <c r="AD94" s="6">
        <v>0.36220472440944884</v>
      </c>
      <c r="AE94">
        <v>32</v>
      </c>
      <c r="AF94" s="6">
        <v>0.25196850393700787</v>
      </c>
      <c r="AG94">
        <v>69</v>
      </c>
      <c r="AH94" s="6">
        <v>0.54330708661417326</v>
      </c>
      <c r="AI94">
        <v>1184</v>
      </c>
      <c r="AJ94">
        <v>1672</v>
      </c>
      <c r="AK94">
        <v>845</v>
      </c>
      <c r="AL94">
        <v>104</v>
      </c>
      <c r="AM94">
        <v>289</v>
      </c>
      <c r="AN94" s="6">
        <v>0.46508875739644973</v>
      </c>
      <c r="AO94">
        <v>1544</v>
      </c>
      <c r="AP94">
        <v>1033</v>
      </c>
      <c r="AQ94" s="6">
        <v>0.66904145077720212</v>
      </c>
      <c r="AR94">
        <v>1085</v>
      </c>
      <c r="AS94">
        <v>1044</v>
      </c>
      <c r="AT94" s="6">
        <v>0.96221198156682031</v>
      </c>
    </row>
    <row r="95" spans="1:46" x14ac:dyDescent="0.2">
      <c r="A95" t="s">
        <v>202</v>
      </c>
      <c r="B95" t="s">
        <v>255</v>
      </c>
      <c r="C95" t="s">
        <v>256</v>
      </c>
      <c r="D95" s="5">
        <v>286151</v>
      </c>
      <c r="E95" t="s">
        <v>53</v>
      </c>
      <c r="F95" s="41">
        <v>353</v>
      </c>
      <c r="G95" s="41">
        <v>12</v>
      </c>
      <c r="H95" s="6">
        <v>3.39943342776204E-2</v>
      </c>
      <c r="I95">
        <v>147</v>
      </c>
      <c r="J95">
        <v>66</v>
      </c>
      <c r="K95">
        <v>147</v>
      </c>
      <c r="L95">
        <v>66</v>
      </c>
      <c r="M95">
        <v>84</v>
      </c>
      <c r="N95">
        <v>7</v>
      </c>
      <c r="O95">
        <v>8</v>
      </c>
      <c r="P95">
        <v>9</v>
      </c>
      <c r="Q95" s="6">
        <v>8.3333333333333329E-2</v>
      </c>
      <c r="R95" s="6">
        <v>9.5238095238095233E-2</v>
      </c>
      <c r="S95" s="6">
        <v>0.10714285714285714</v>
      </c>
      <c r="T95">
        <v>172</v>
      </c>
      <c r="U95">
        <v>6</v>
      </c>
      <c r="V95">
        <v>0</v>
      </c>
      <c r="W95" s="6">
        <v>0</v>
      </c>
      <c r="X95">
        <v>0</v>
      </c>
      <c r="Y95" s="6">
        <v>0</v>
      </c>
      <c r="Z95">
        <v>0</v>
      </c>
      <c r="AA95" s="6">
        <v>0</v>
      </c>
      <c r="AB95">
        <v>1</v>
      </c>
      <c r="AC95">
        <v>0</v>
      </c>
      <c r="AD95" s="6">
        <v>0</v>
      </c>
      <c r="AE95">
        <v>0</v>
      </c>
      <c r="AF95" s="6">
        <v>0</v>
      </c>
      <c r="AG95">
        <v>0</v>
      </c>
      <c r="AH95" s="6">
        <v>0</v>
      </c>
      <c r="AI95">
        <v>16</v>
      </c>
      <c r="AJ95">
        <v>93</v>
      </c>
      <c r="AK95">
        <v>260</v>
      </c>
      <c r="AL95">
        <v>1</v>
      </c>
      <c r="AM95">
        <v>8</v>
      </c>
      <c r="AN95" s="6">
        <v>3.4615384615384617E-2</v>
      </c>
      <c r="AO95">
        <v>19</v>
      </c>
      <c r="AP95">
        <v>6</v>
      </c>
      <c r="AQ95" s="6">
        <v>0.31578947368421051</v>
      </c>
      <c r="AR95">
        <v>25</v>
      </c>
      <c r="AS95">
        <v>25</v>
      </c>
      <c r="AT95" s="6">
        <v>1</v>
      </c>
    </row>
    <row r="96" spans="1:46" x14ac:dyDescent="0.2">
      <c r="A96" t="s">
        <v>257</v>
      </c>
      <c r="B96" t="s">
        <v>958</v>
      </c>
      <c r="C96" t="s">
        <v>259</v>
      </c>
      <c r="D96" s="5">
        <v>7041634</v>
      </c>
      <c r="E96" t="s">
        <v>90</v>
      </c>
      <c r="F96" s="41">
        <v>3347</v>
      </c>
      <c r="G96" s="41">
        <v>1675</v>
      </c>
      <c r="H96" s="6">
        <v>0.50044816253361224</v>
      </c>
      <c r="I96">
        <v>65</v>
      </c>
      <c r="J96">
        <v>31</v>
      </c>
      <c r="K96">
        <v>145</v>
      </c>
      <c r="L96">
        <v>64</v>
      </c>
      <c r="M96">
        <v>3652</v>
      </c>
      <c r="N96">
        <v>344</v>
      </c>
      <c r="O96">
        <v>546</v>
      </c>
      <c r="P96">
        <v>757</v>
      </c>
      <c r="Q96" s="6">
        <v>9.419496166484119E-2</v>
      </c>
      <c r="R96" s="6">
        <v>0.14950711938663747</v>
      </c>
      <c r="S96" s="6">
        <v>0.20728368017524645</v>
      </c>
      <c r="T96">
        <v>9359</v>
      </c>
      <c r="U96">
        <v>380</v>
      </c>
      <c r="V96">
        <v>29</v>
      </c>
      <c r="W96" s="6">
        <v>7.6315789473684212E-2</v>
      </c>
      <c r="X96">
        <v>94</v>
      </c>
      <c r="Y96" s="6">
        <v>0.24736842105263157</v>
      </c>
      <c r="Z96">
        <v>118</v>
      </c>
      <c r="AA96" s="6">
        <v>0.31052631578947371</v>
      </c>
      <c r="AB96">
        <v>242</v>
      </c>
      <c r="AC96">
        <v>37</v>
      </c>
      <c r="AD96" s="6">
        <v>0.15289256198347106</v>
      </c>
      <c r="AE96">
        <v>76</v>
      </c>
      <c r="AF96" s="6">
        <v>0.31404958677685951</v>
      </c>
      <c r="AG96">
        <v>106</v>
      </c>
      <c r="AH96" s="6">
        <v>0.43801652892561982</v>
      </c>
      <c r="AI96">
        <v>5759</v>
      </c>
      <c r="AJ96">
        <v>7115</v>
      </c>
      <c r="AK96">
        <v>2054</v>
      </c>
      <c r="AL96">
        <v>308</v>
      </c>
      <c r="AM96">
        <v>310</v>
      </c>
      <c r="AN96" s="6">
        <v>0.30087633885102238</v>
      </c>
      <c r="AO96">
        <v>7073</v>
      </c>
      <c r="AP96">
        <v>2184</v>
      </c>
      <c r="AQ96" s="6">
        <v>0.30877986710024036</v>
      </c>
      <c r="AR96">
        <v>2288</v>
      </c>
      <c r="AS96">
        <v>2100</v>
      </c>
      <c r="AT96" s="6">
        <v>0.91783216783216781</v>
      </c>
    </row>
    <row r="97" spans="1:46" x14ac:dyDescent="0.2">
      <c r="A97" t="s">
        <v>257</v>
      </c>
      <c r="B97" t="s">
        <v>260</v>
      </c>
      <c r="C97" t="s">
        <v>261</v>
      </c>
      <c r="D97" s="5">
        <v>17416695</v>
      </c>
      <c r="E97" t="s">
        <v>56</v>
      </c>
      <c r="F97" s="41">
        <v>1317</v>
      </c>
      <c r="G97" s="41">
        <v>922</v>
      </c>
      <c r="H97" s="6">
        <v>0.70007593014426728</v>
      </c>
      <c r="I97">
        <v>72</v>
      </c>
      <c r="J97">
        <v>20</v>
      </c>
      <c r="K97">
        <v>125</v>
      </c>
      <c r="L97">
        <v>27</v>
      </c>
      <c r="M97">
        <v>3651</v>
      </c>
      <c r="N97">
        <v>186</v>
      </c>
      <c r="O97">
        <v>314</v>
      </c>
      <c r="P97">
        <v>450</v>
      </c>
      <c r="Q97" s="6">
        <v>5.0944946589975351E-2</v>
      </c>
      <c r="R97" s="6">
        <v>8.6003834565872364E-2</v>
      </c>
      <c r="S97" s="6">
        <v>0.12325390304026294</v>
      </c>
      <c r="T97">
        <v>4571</v>
      </c>
      <c r="U97">
        <v>1082</v>
      </c>
      <c r="V97">
        <v>72</v>
      </c>
      <c r="W97" s="6">
        <v>6.6543438077634007E-2</v>
      </c>
      <c r="X97">
        <v>253</v>
      </c>
      <c r="Y97" s="6">
        <v>0.23382624768946395</v>
      </c>
      <c r="Z97">
        <v>319</v>
      </c>
      <c r="AA97" s="6">
        <v>0.29482439926062848</v>
      </c>
      <c r="AB97">
        <v>602</v>
      </c>
      <c r="AC97">
        <v>106</v>
      </c>
      <c r="AD97" s="6">
        <v>0.17607973421926909</v>
      </c>
      <c r="AE97">
        <v>127</v>
      </c>
      <c r="AF97" s="6">
        <v>0.21096345514950166</v>
      </c>
      <c r="AG97">
        <v>221</v>
      </c>
      <c r="AH97" s="6">
        <v>0.36710963455149503</v>
      </c>
      <c r="AI97">
        <v>3549</v>
      </c>
      <c r="AJ97">
        <v>5864</v>
      </c>
      <c r="AK97">
        <v>314</v>
      </c>
      <c r="AL97">
        <v>114</v>
      </c>
      <c r="AM97">
        <v>63</v>
      </c>
      <c r="AN97" s="6">
        <v>0.56369426751592355</v>
      </c>
      <c r="AO97">
        <v>4773</v>
      </c>
      <c r="AP97">
        <v>2735</v>
      </c>
      <c r="AQ97" s="6">
        <v>0.5730148753404567</v>
      </c>
      <c r="AR97">
        <v>2919</v>
      </c>
      <c r="AS97">
        <v>2681</v>
      </c>
      <c r="AT97" s="6">
        <v>0.91846522781774576</v>
      </c>
    </row>
    <row r="98" spans="1:46" x14ac:dyDescent="0.2">
      <c r="A98" t="s">
        <v>257</v>
      </c>
      <c r="B98" t="s">
        <v>959</v>
      </c>
      <c r="C98" t="s">
        <v>263</v>
      </c>
      <c r="D98" s="5">
        <v>2495096</v>
      </c>
      <c r="E98" t="s">
        <v>53</v>
      </c>
      <c r="F98" s="41">
        <v>264</v>
      </c>
      <c r="G98" s="41">
        <v>225</v>
      </c>
      <c r="H98" s="6">
        <v>0.85227272727272729</v>
      </c>
      <c r="I98">
        <v>107</v>
      </c>
      <c r="J98">
        <v>60</v>
      </c>
      <c r="K98">
        <v>216</v>
      </c>
      <c r="L98">
        <v>91</v>
      </c>
      <c r="M98">
        <v>879</v>
      </c>
      <c r="N98">
        <v>21</v>
      </c>
      <c r="O98">
        <v>31</v>
      </c>
      <c r="P98">
        <v>50</v>
      </c>
      <c r="Q98" s="6">
        <v>2.3890784982935155E-2</v>
      </c>
      <c r="R98" s="6">
        <v>3.5267349260523322E-2</v>
      </c>
      <c r="S98" s="6">
        <v>5.6882821387940839E-2</v>
      </c>
      <c r="T98">
        <v>644</v>
      </c>
      <c r="U98">
        <v>68</v>
      </c>
      <c r="V98">
        <v>6</v>
      </c>
      <c r="W98" s="6">
        <v>8.8235294117647065E-2</v>
      </c>
      <c r="X98">
        <v>12</v>
      </c>
      <c r="Y98" s="6">
        <v>0.17647058823529413</v>
      </c>
      <c r="Z98">
        <v>17</v>
      </c>
      <c r="AA98" s="6">
        <v>0.25</v>
      </c>
      <c r="AB98">
        <v>68</v>
      </c>
      <c r="AC98">
        <v>14</v>
      </c>
      <c r="AD98" s="6">
        <v>0.20588235294117646</v>
      </c>
      <c r="AE98">
        <v>15</v>
      </c>
      <c r="AF98" s="6">
        <v>0.22058823529411764</v>
      </c>
      <c r="AG98">
        <v>27</v>
      </c>
      <c r="AH98" s="6">
        <v>0.39705882352941174</v>
      </c>
      <c r="AI98">
        <v>400</v>
      </c>
      <c r="AJ98">
        <v>776</v>
      </c>
      <c r="AK98">
        <v>3</v>
      </c>
      <c r="AL98">
        <v>2</v>
      </c>
      <c r="AM98">
        <v>1</v>
      </c>
      <c r="AN98" s="6">
        <v>1</v>
      </c>
      <c r="AO98">
        <v>635</v>
      </c>
      <c r="AP98">
        <v>347</v>
      </c>
      <c r="AQ98" s="6">
        <v>0.54645669291338583</v>
      </c>
      <c r="AR98">
        <v>535</v>
      </c>
      <c r="AS98">
        <v>481</v>
      </c>
      <c r="AT98" s="6">
        <v>0.89906542056074767</v>
      </c>
    </row>
    <row r="99" spans="1:46" x14ac:dyDescent="0.2">
      <c r="A99" t="s">
        <v>257</v>
      </c>
      <c r="B99" t="s">
        <v>960</v>
      </c>
      <c r="C99" t="s">
        <v>265</v>
      </c>
      <c r="D99" s="5">
        <v>709605</v>
      </c>
      <c r="E99" t="s">
        <v>53</v>
      </c>
      <c r="F99" s="41">
        <v>132</v>
      </c>
      <c r="G99" s="41">
        <v>132</v>
      </c>
      <c r="H99" s="6">
        <v>1</v>
      </c>
      <c r="I99">
        <v>125</v>
      </c>
      <c r="J99">
        <v>97</v>
      </c>
      <c r="K99">
        <v>127</v>
      </c>
      <c r="L99">
        <v>97</v>
      </c>
      <c r="M99">
        <v>290</v>
      </c>
      <c r="N99">
        <v>23</v>
      </c>
      <c r="O99">
        <v>39</v>
      </c>
      <c r="P99">
        <v>53</v>
      </c>
      <c r="Q99" s="6">
        <v>7.9310344827586213E-2</v>
      </c>
      <c r="R99" s="6">
        <v>0.13448275862068965</v>
      </c>
      <c r="S99" s="6">
        <v>0.18275862068965518</v>
      </c>
      <c r="T99">
        <v>344</v>
      </c>
      <c r="U99">
        <v>60</v>
      </c>
      <c r="V99">
        <v>7</v>
      </c>
      <c r="W99" s="6">
        <v>0.11666666666666667</v>
      </c>
      <c r="X99">
        <v>14</v>
      </c>
      <c r="Y99" s="6">
        <v>0.23333333333333334</v>
      </c>
      <c r="Z99">
        <v>19</v>
      </c>
      <c r="AA99" s="6">
        <v>0.31666666666666665</v>
      </c>
      <c r="AB99">
        <v>23</v>
      </c>
      <c r="AC99">
        <v>5</v>
      </c>
      <c r="AD99" s="6">
        <v>0.21739130434782608</v>
      </c>
      <c r="AE99">
        <v>4</v>
      </c>
      <c r="AF99" s="6">
        <v>0.17391304347826086</v>
      </c>
      <c r="AG99">
        <v>8</v>
      </c>
      <c r="AH99" s="6">
        <v>0.34782608695652173</v>
      </c>
      <c r="AI99">
        <v>248</v>
      </c>
      <c r="AJ99">
        <v>349</v>
      </c>
      <c r="AK99">
        <v>0</v>
      </c>
      <c r="AL99">
        <v>0</v>
      </c>
      <c r="AM99">
        <v>0</v>
      </c>
      <c r="AN99" s="6" t="s">
        <v>531</v>
      </c>
      <c r="AO99">
        <v>327</v>
      </c>
      <c r="AP99">
        <v>204</v>
      </c>
      <c r="AQ99" s="6">
        <v>0.62385321100917435</v>
      </c>
      <c r="AR99">
        <v>179</v>
      </c>
      <c r="AS99">
        <v>164</v>
      </c>
      <c r="AT99" s="6">
        <v>0.91620111731843579</v>
      </c>
    </row>
    <row r="100" spans="1:46" x14ac:dyDescent="0.2">
      <c r="A100" t="s">
        <v>257</v>
      </c>
      <c r="B100" t="s">
        <v>961</v>
      </c>
      <c r="C100" t="s">
        <v>267</v>
      </c>
      <c r="D100" s="5">
        <v>607258</v>
      </c>
      <c r="E100" t="s">
        <v>53</v>
      </c>
      <c r="F100" s="41">
        <v>209</v>
      </c>
      <c r="G100" s="41">
        <v>164</v>
      </c>
      <c r="H100" s="6">
        <v>0.78468899521531099</v>
      </c>
      <c r="I100">
        <v>121</v>
      </c>
      <c r="J100">
        <v>26</v>
      </c>
      <c r="K100">
        <v>122</v>
      </c>
      <c r="L100">
        <v>26</v>
      </c>
      <c r="M100">
        <v>344</v>
      </c>
      <c r="N100">
        <v>33</v>
      </c>
      <c r="O100">
        <v>44</v>
      </c>
      <c r="P100">
        <v>53</v>
      </c>
      <c r="Q100" s="6">
        <v>9.5930232558139539E-2</v>
      </c>
      <c r="R100" s="6">
        <v>0.12790697674418605</v>
      </c>
      <c r="S100" s="6">
        <v>0.15406976744186046</v>
      </c>
      <c r="T100">
        <v>1388</v>
      </c>
      <c r="U100">
        <v>22</v>
      </c>
      <c r="V100">
        <v>0</v>
      </c>
      <c r="W100" s="6">
        <v>0</v>
      </c>
      <c r="X100">
        <v>2</v>
      </c>
      <c r="Y100" s="6">
        <v>9.0909090909090912E-2</v>
      </c>
      <c r="Z100">
        <v>2</v>
      </c>
      <c r="AA100" s="6">
        <v>9.0909090909090912E-2</v>
      </c>
      <c r="AB100">
        <v>74</v>
      </c>
      <c r="AC100">
        <v>19</v>
      </c>
      <c r="AD100" s="6">
        <v>0.25675675675675674</v>
      </c>
      <c r="AE100">
        <v>8</v>
      </c>
      <c r="AF100" s="6">
        <v>0.10810810810810811</v>
      </c>
      <c r="AG100">
        <v>27</v>
      </c>
      <c r="AH100" s="6">
        <v>0.36486486486486486</v>
      </c>
      <c r="AI100">
        <v>996</v>
      </c>
      <c r="AJ100">
        <v>1098</v>
      </c>
      <c r="AK100">
        <v>0</v>
      </c>
      <c r="AL100">
        <v>0</v>
      </c>
      <c r="AM100">
        <v>0</v>
      </c>
      <c r="AN100" s="6" t="s">
        <v>531</v>
      </c>
      <c r="AO100">
        <v>1249</v>
      </c>
      <c r="AP100">
        <v>190</v>
      </c>
      <c r="AQ100" s="6">
        <v>0.1521216973578863</v>
      </c>
      <c r="AR100">
        <v>31</v>
      </c>
      <c r="AS100">
        <v>30</v>
      </c>
      <c r="AT100" s="6">
        <v>0.967741935483871</v>
      </c>
    </row>
    <row r="101" spans="1:46" x14ac:dyDescent="0.2">
      <c r="A101" t="s">
        <v>257</v>
      </c>
      <c r="B101" t="s">
        <v>268</v>
      </c>
      <c r="C101" t="s">
        <v>269</v>
      </c>
      <c r="D101" s="5">
        <v>1360522</v>
      </c>
      <c r="E101" t="s">
        <v>53</v>
      </c>
      <c r="F101" s="41">
        <v>304</v>
      </c>
      <c r="G101" s="41">
        <v>163</v>
      </c>
      <c r="H101" s="6">
        <v>0.53618421052631582</v>
      </c>
      <c r="I101">
        <v>91</v>
      </c>
      <c r="J101">
        <v>44</v>
      </c>
      <c r="K101">
        <v>112</v>
      </c>
      <c r="L101">
        <v>55</v>
      </c>
      <c r="M101">
        <v>223</v>
      </c>
      <c r="N101">
        <v>19</v>
      </c>
      <c r="O101">
        <v>28</v>
      </c>
      <c r="P101">
        <v>36</v>
      </c>
      <c r="Q101" s="6">
        <v>8.520179372197309E-2</v>
      </c>
      <c r="R101" s="6">
        <v>0.12556053811659193</v>
      </c>
      <c r="S101" s="6">
        <v>0.16143497757847533</v>
      </c>
      <c r="T101">
        <v>504</v>
      </c>
      <c r="U101">
        <v>111</v>
      </c>
      <c r="V101">
        <v>7</v>
      </c>
      <c r="W101" s="6">
        <v>6.3063063063063057E-2</v>
      </c>
      <c r="X101">
        <v>17</v>
      </c>
      <c r="Y101" s="6">
        <v>0.15315315315315314</v>
      </c>
      <c r="Z101">
        <v>22</v>
      </c>
      <c r="AA101" s="6">
        <v>0.1981981981981982</v>
      </c>
      <c r="AB101">
        <v>133</v>
      </c>
      <c r="AC101">
        <v>40</v>
      </c>
      <c r="AD101" s="6">
        <v>0.3007518796992481</v>
      </c>
      <c r="AE101">
        <v>15</v>
      </c>
      <c r="AF101" s="6">
        <v>0.11278195488721804</v>
      </c>
      <c r="AG101">
        <v>53</v>
      </c>
      <c r="AH101" s="6">
        <v>0.39849624060150374</v>
      </c>
      <c r="AI101">
        <v>357</v>
      </c>
      <c r="AJ101">
        <v>643</v>
      </c>
      <c r="AK101">
        <v>3</v>
      </c>
      <c r="AL101">
        <v>2</v>
      </c>
      <c r="AM101">
        <v>1</v>
      </c>
      <c r="AN101" s="6">
        <v>1</v>
      </c>
      <c r="AO101">
        <v>521</v>
      </c>
      <c r="AP101">
        <v>267</v>
      </c>
      <c r="AQ101" s="6">
        <v>0.5124760076775432</v>
      </c>
      <c r="AR101">
        <v>225</v>
      </c>
      <c r="AS101">
        <v>197</v>
      </c>
      <c r="AT101" s="6">
        <v>0.87555555555555553</v>
      </c>
    </row>
    <row r="102" spans="1:46" x14ac:dyDescent="0.2">
      <c r="A102" t="s">
        <v>257</v>
      </c>
      <c r="B102" t="s">
        <v>270</v>
      </c>
      <c r="C102" t="s">
        <v>271</v>
      </c>
      <c r="D102" s="5">
        <v>2123692</v>
      </c>
      <c r="E102" t="s">
        <v>53</v>
      </c>
      <c r="F102" s="41">
        <v>197</v>
      </c>
      <c r="G102" s="41">
        <v>179</v>
      </c>
      <c r="H102" s="6">
        <v>0.90862944162436543</v>
      </c>
      <c r="I102">
        <v>41</v>
      </c>
      <c r="J102">
        <v>38</v>
      </c>
      <c r="K102">
        <v>62</v>
      </c>
      <c r="L102">
        <v>43</v>
      </c>
      <c r="M102">
        <v>836</v>
      </c>
      <c r="N102">
        <v>41</v>
      </c>
      <c r="O102">
        <v>60</v>
      </c>
      <c r="P102">
        <v>87</v>
      </c>
      <c r="Q102" s="6">
        <v>4.9043062200956937E-2</v>
      </c>
      <c r="R102" s="6">
        <v>7.1770334928229665E-2</v>
      </c>
      <c r="S102" s="6">
        <v>0.10406698564593302</v>
      </c>
      <c r="T102">
        <v>1224</v>
      </c>
      <c r="U102">
        <v>65</v>
      </c>
      <c r="V102">
        <v>3</v>
      </c>
      <c r="W102" s="6">
        <v>4.6153846153846156E-2</v>
      </c>
      <c r="X102">
        <v>19</v>
      </c>
      <c r="Y102" s="6">
        <v>0.29230769230769232</v>
      </c>
      <c r="Z102">
        <v>20</v>
      </c>
      <c r="AA102" s="6">
        <v>0.30769230769230771</v>
      </c>
      <c r="AB102">
        <v>159</v>
      </c>
      <c r="AC102">
        <v>54</v>
      </c>
      <c r="AD102" s="6">
        <v>0.33962264150943394</v>
      </c>
      <c r="AE102">
        <v>15</v>
      </c>
      <c r="AF102" s="6">
        <v>9.4339622641509441E-2</v>
      </c>
      <c r="AG102">
        <v>62</v>
      </c>
      <c r="AH102" s="6">
        <v>0.38993710691823902</v>
      </c>
      <c r="AI102">
        <v>947</v>
      </c>
      <c r="AJ102">
        <v>1182</v>
      </c>
      <c r="AK102">
        <v>245</v>
      </c>
      <c r="AL102">
        <v>36</v>
      </c>
      <c r="AM102">
        <v>21</v>
      </c>
      <c r="AN102" s="6">
        <v>0.23265306122448978</v>
      </c>
      <c r="AO102">
        <v>1165</v>
      </c>
      <c r="AP102">
        <v>565</v>
      </c>
      <c r="AQ102" s="6">
        <v>0.48497854077253216</v>
      </c>
      <c r="AR102">
        <v>163</v>
      </c>
      <c r="AS102">
        <v>151</v>
      </c>
      <c r="AT102" s="6">
        <v>0.92638036809815949</v>
      </c>
    </row>
    <row r="103" spans="1:46" x14ac:dyDescent="0.2">
      <c r="A103" t="s">
        <v>257</v>
      </c>
      <c r="B103" t="s">
        <v>272</v>
      </c>
      <c r="C103" t="s">
        <v>273</v>
      </c>
      <c r="D103" s="5">
        <v>3168106</v>
      </c>
      <c r="E103" t="s">
        <v>53</v>
      </c>
      <c r="F103" s="41">
        <v>641</v>
      </c>
      <c r="G103" s="41">
        <v>372</v>
      </c>
      <c r="H103" s="6">
        <v>0.58034321372854913</v>
      </c>
      <c r="I103">
        <v>49</v>
      </c>
      <c r="J103">
        <v>27</v>
      </c>
      <c r="K103">
        <v>69</v>
      </c>
      <c r="L103">
        <v>32</v>
      </c>
      <c r="M103">
        <v>506</v>
      </c>
      <c r="N103">
        <v>76</v>
      </c>
      <c r="O103">
        <v>103</v>
      </c>
      <c r="P103">
        <v>135</v>
      </c>
      <c r="Q103" s="6">
        <v>0.15019762845849802</v>
      </c>
      <c r="R103" s="6">
        <v>0.20355731225296442</v>
      </c>
      <c r="S103" s="6">
        <v>0.26679841897233203</v>
      </c>
      <c r="T103">
        <v>1693</v>
      </c>
      <c r="U103">
        <v>227</v>
      </c>
      <c r="V103">
        <v>37</v>
      </c>
      <c r="W103" s="6">
        <v>0.16299559471365638</v>
      </c>
      <c r="X103">
        <v>89</v>
      </c>
      <c r="Y103" s="6">
        <v>0.39207048458149779</v>
      </c>
      <c r="Z103">
        <v>110</v>
      </c>
      <c r="AA103" s="6">
        <v>0.48458149779735682</v>
      </c>
      <c r="AB103">
        <v>172</v>
      </c>
      <c r="AC103">
        <v>32</v>
      </c>
      <c r="AD103" s="6">
        <v>0.18604651162790697</v>
      </c>
      <c r="AE103">
        <v>22</v>
      </c>
      <c r="AF103" s="6">
        <v>0.12790697674418605</v>
      </c>
      <c r="AG103">
        <v>49</v>
      </c>
      <c r="AH103" s="6">
        <v>0.28488372093023256</v>
      </c>
      <c r="AI103">
        <v>1153</v>
      </c>
      <c r="AJ103">
        <v>1213</v>
      </c>
      <c r="AK103">
        <v>293</v>
      </c>
      <c r="AL103">
        <v>22</v>
      </c>
      <c r="AM103">
        <v>227</v>
      </c>
      <c r="AN103" s="6">
        <v>0.84982935153583616</v>
      </c>
      <c r="AO103">
        <v>1475</v>
      </c>
      <c r="AP103">
        <v>409</v>
      </c>
      <c r="AQ103" s="6">
        <v>0.27728813559322035</v>
      </c>
      <c r="AR103">
        <v>528</v>
      </c>
      <c r="AS103">
        <v>512</v>
      </c>
      <c r="AT103" s="6">
        <v>0.96969696969696972</v>
      </c>
    </row>
    <row r="104" spans="1:46" x14ac:dyDescent="0.2">
      <c r="A104" t="s">
        <v>257</v>
      </c>
      <c r="B104" t="s">
        <v>962</v>
      </c>
      <c r="C104" t="s">
        <v>275</v>
      </c>
      <c r="D104" s="5">
        <v>4866729</v>
      </c>
      <c r="E104" t="s">
        <v>53</v>
      </c>
      <c r="F104" s="41">
        <v>267</v>
      </c>
      <c r="G104" s="41">
        <v>227</v>
      </c>
      <c r="H104" s="6">
        <v>0.85018726591760296</v>
      </c>
      <c r="I104">
        <v>59</v>
      </c>
      <c r="J104">
        <v>53</v>
      </c>
      <c r="K104">
        <v>177</v>
      </c>
      <c r="L104">
        <v>82</v>
      </c>
      <c r="M104">
        <v>452</v>
      </c>
      <c r="N104">
        <v>7</v>
      </c>
      <c r="O104">
        <v>20</v>
      </c>
      <c r="P104">
        <v>49</v>
      </c>
      <c r="Q104" s="6">
        <v>1.5486725663716814E-2</v>
      </c>
      <c r="R104" s="6">
        <v>4.4247787610619468E-2</v>
      </c>
      <c r="S104" s="6">
        <v>0.1084070796460177</v>
      </c>
      <c r="T104">
        <v>451</v>
      </c>
      <c r="U104">
        <v>766</v>
      </c>
      <c r="V104">
        <v>29</v>
      </c>
      <c r="W104" s="6">
        <v>3.7859007832898174E-2</v>
      </c>
      <c r="X104">
        <v>54</v>
      </c>
      <c r="Y104" s="6">
        <v>7.0496083550913843E-2</v>
      </c>
      <c r="Z104">
        <v>82</v>
      </c>
      <c r="AA104" s="6">
        <v>0.10704960835509138</v>
      </c>
      <c r="AB104">
        <v>253</v>
      </c>
      <c r="AC104">
        <v>50</v>
      </c>
      <c r="AD104" s="6">
        <v>0.19762845849802371</v>
      </c>
      <c r="AE104">
        <v>39</v>
      </c>
      <c r="AF104" s="6">
        <v>0.1541501976284585</v>
      </c>
      <c r="AG104">
        <v>84</v>
      </c>
      <c r="AH104" s="6">
        <v>0.33201581027667987</v>
      </c>
      <c r="AI104">
        <v>290</v>
      </c>
      <c r="AJ104">
        <v>986</v>
      </c>
      <c r="AK104">
        <v>137</v>
      </c>
      <c r="AL104">
        <v>89</v>
      </c>
      <c r="AM104">
        <v>35</v>
      </c>
      <c r="AN104" s="6">
        <v>0.9051094890510949</v>
      </c>
      <c r="AO104">
        <v>732</v>
      </c>
      <c r="AP104">
        <v>565</v>
      </c>
      <c r="AQ104" s="6">
        <v>0.77185792349726778</v>
      </c>
      <c r="AR104">
        <v>1466</v>
      </c>
      <c r="AS104">
        <v>1384</v>
      </c>
      <c r="AT104" s="6">
        <v>0.94406548431105053</v>
      </c>
    </row>
    <row r="105" spans="1:46" x14ac:dyDescent="0.2">
      <c r="A105" t="s">
        <v>276</v>
      </c>
      <c r="B105" t="s">
        <v>277</v>
      </c>
      <c r="C105" t="s">
        <v>278</v>
      </c>
      <c r="D105" s="5">
        <v>1054700</v>
      </c>
      <c r="E105" t="s">
        <v>56</v>
      </c>
      <c r="F105" s="41">
        <v>88</v>
      </c>
      <c r="G105" s="41">
        <v>83</v>
      </c>
      <c r="H105" s="6">
        <v>0.94318181818181823</v>
      </c>
      <c r="I105">
        <v>66</v>
      </c>
      <c r="J105">
        <v>59</v>
      </c>
      <c r="K105">
        <v>66</v>
      </c>
      <c r="L105">
        <v>59</v>
      </c>
      <c r="M105">
        <v>262</v>
      </c>
      <c r="N105">
        <v>11</v>
      </c>
      <c r="O105">
        <v>23</v>
      </c>
      <c r="P105">
        <v>38</v>
      </c>
      <c r="Q105" s="6">
        <v>4.1984732824427481E-2</v>
      </c>
      <c r="R105" s="6">
        <v>8.7786259541984726E-2</v>
      </c>
      <c r="S105" s="6">
        <v>0.14503816793893129</v>
      </c>
      <c r="T105">
        <v>512</v>
      </c>
      <c r="U105">
        <v>32</v>
      </c>
      <c r="V105">
        <v>5</v>
      </c>
      <c r="W105" s="6">
        <v>0.15625</v>
      </c>
      <c r="X105">
        <v>1</v>
      </c>
      <c r="Y105" s="6">
        <v>3.125E-2</v>
      </c>
      <c r="Z105">
        <v>6</v>
      </c>
      <c r="AA105" s="6">
        <v>0.1875</v>
      </c>
      <c r="AB105">
        <v>28</v>
      </c>
      <c r="AC105">
        <v>3</v>
      </c>
      <c r="AD105" s="6">
        <v>0.10714285714285714</v>
      </c>
      <c r="AE105">
        <v>7</v>
      </c>
      <c r="AF105" s="6">
        <v>0.25</v>
      </c>
      <c r="AG105">
        <v>9</v>
      </c>
      <c r="AH105" s="6">
        <v>0.32142857142857145</v>
      </c>
      <c r="AI105">
        <v>384</v>
      </c>
      <c r="AJ105">
        <v>496</v>
      </c>
      <c r="AK105">
        <v>16</v>
      </c>
      <c r="AL105">
        <v>0</v>
      </c>
      <c r="AM105">
        <v>0</v>
      </c>
      <c r="AN105" s="6">
        <v>0</v>
      </c>
      <c r="AO105">
        <v>540</v>
      </c>
      <c r="AP105">
        <v>261</v>
      </c>
      <c r="AQ105" s="6">
        <v>0.48333333333333334</v>
      </c>
      <c r="AR105">
        <v>91</v>
      </c>
      <c r="AS105">
        <v>83</v>
      </c>
      <c r="AT105" s="6">
        <v>0.91208791208791207</v>
      </c>
    </row>
    <row r="106" spans="1:46" x14ac:dyDescent="0.2">
      <c r="A106" t="s">
        <v>279</v>
      </c>
      <c r="B106" t="s">
        <v>280</v>
      </c>
      <c r="C106" t="s">
        <v>281</v>
      </c>
      <c r="D106" s="5">
        <v>2344347</v>
      </c>
      <c r="E106" t="s">
        <v>56</v>
      </c>
      <c r="F106" s="41">
        <v>949</v>
      </c>
      <c r="G106" s="41">
        <v>949</v>
      </c>
      <c r="H106" s="6">
        <v>1</v>
      </c>
      <c r="I106">
        <v>61</v>
      </c>
      <c r="J106">
        <v>45</v>
      </c>
      <c r="K106">
        <v>135</v>
      </c>
      <c r="L106">
        <v>80</v>
      </c>
      <c r="M106">
        <v>1697</v>
      </c>
      <c r="N106">
        <v>119</v>
      </c>
      <c r="O106">
        <v>200</v>
      </c>
      <c r="P106">
        <v>296</v>
      </c>
      <c r="Q106" s="6">
        <v>7.012374779021803E-2</v>
      </c>
      <c r="R106" s="6">
        <v>0.11785503830288745</v>
      </c>
      <c r="S106" s="6">
        <v>0.17442545668827342</v>
      </c>
      <c r="T106">
        <v>2766</v>
      </c>
      <c r="U106">
        <v>113</v>
      </c>
      <c r="V106">
        <v>5</v>
      </c>
      <c r="W106" s="6">
        <v>4.4247787610619468E-2</v>
      </c>
      <c r="X106">
        <v>19</v>
      </c>
      <c r="Y106" s="6">
        <v>0.16814159292035399</v>
      </c>
      <c r="Z106">
        <v>21</v>
      </c>
      <c r="AA106" s="6">
        <v>0.18584070796460178</v>
      </c>
      <c r="AB106">
        <v>136</v>
      </c>
      <c r="AC106">
        <v>10</v>
      </c>
      <c r="AD106" s="6">
        <v>7.3529411764705885E-2</v>
      </c>
      <c r="AE106">
        <v>40</v>
      </c>
      <c r="AF106" s="6">
        <v>0.29411764705882354</v>
      </c>
      <c r="AG106">
        <v>46</v>
      </c>
      <c r="AH106" s="6">
        <v>0.33823529411764708</v>
      </c>
      <c r="AI106">
        <v>1625</v>
      </c>
      <c r="AJ106">
        <v>1984</v>
      </c>
      <c r="AK106">
        <v>1047</v>
      </c>
      <c r="AL106">
        <v>219</v>
      </c>
      <c r="AM106">
        <v>324</v>
      </c>
      <c r="AN106" s="6">
        <v>0.51862464183381085</v>
      </c>
      <c r="AO106">
        <v>2043</v>
      </c>
      <c r="AP106">
        <v>1031</v>
      </c>
      <c r="AQ106" s="6">
        <v>0.50465002447381302</v>
      </c>
      <c r="AR106">
        <v>322</v>
      </c>
      <c r="AS106">
        <v>295</v>
      </c>
      <c r="AT106" s="6">
        <v>0.91614906832298137</v>
      </c>
    </row>
    <row r="107" spans="1:46" x14ac:dyDescent="0.2">
      <c r="A107" t="s">
        <v>279</v>
      </c>
      <c r="B107" t="s">
        <v>963</v>
      </c>
      <c r="C107" t="s">
        <v>283</v>
      </c>
      <c r="D107" s="5">
        <v>9080553</v>
      </c>
      <c r="E107" t="s">
        <v>53</v>
      </c>
      <c r="F107" s="41">
        <v>3081</v>
      </c>
      <c r="G107" s="41">
        <v>3057</v>
      </c>
      <c r="H107" s="6">
        <v>0.99221032132424536</v>
      </c>
      <c r="I107">
        <v>139</v>
      </c>
      <c r="J107">
        <v>73</v>
      </c>
      <c r="K107">
        <v>227</v>
      </c>
      <c r="L107">
        <v>151</v>
      </c>
      <c r="M107">
        <v>2946</v>
      </c>
      <c r="N107">
        <v>308</v>
      </c>
      <c r="O107">
        <v>474</v>
      </c>
      <c r="P107">
        <v>626</v>
      </c>
      <c r="Q107" s="6">
        <v>0.10454854039375425</v>
      </c>
      <c r="R107" s="6">
        <v>0.16089613034623218</v>
      </c>
      <c r="S107" s="6">
        <v>0.21249151391717583</v>
      </c>
      <c r="T107">
        <v>5938</v>
      </c>
      <c r="U107">
        <v>547</v>
      </c>
      <c r="V107">
        <v>0</v>
      </c>
      <c r="W107" s="6">
        <v>0</v>
      </c>
      <c r="X107">
        <v>18</v>
      </c>
      <c r="Y107" s="6">
        <v>3.2906764168190127E-2</v>
      </c>
      <c r="Z107">
        <v>18</v>
      </c>
      <c r="AA107" s="6">
        <v>3.2906764168190127E-2</v>
      </c>
      <c r="AB107">
        <v>588</v>
      </c>
      <c r="AC107">
        <v>144</v>
      </c>
      <c r="AD107" s="6">
        <v>0.24489795918367346</v>
      </c>
      <c r="AE107">
        <v>129</v>
      </c>
      <c r="AF107" s="6">
        <v>0.21938775510204081</v>
      </c>
      <c r="AG107">
        <v>240</v>
      </c>
      <c r="AH107" s="6">
        <v>0.40816326530612246</v>
      </c>
      <c r="AI107">
        <v>2761</v>
      </c>
      <c r="AJ107">
        <v>3799</v>
      </c>
      <c r="AK107">
        <v>838</v>
      </c>
      <c r="AL107">
        <v>135</v>
      </c>
      <c r="AM107">
        <v>179</v>
      </c>
      <c r="AN107" s="6">
        <v>0.37470167064439142</v>
      </c>
      <c r="AO107">
        <v>3697</v>
      </c>
      <c r="AP107">
        <v>2213</v>
      </c>
      <c r="AQ107" s="6">
        <v>0.59859345415201515</v>
      </c>
      <c r="AR107">
        <v>1146</v>
      </c>
      <c r="AS107">
        <v>1089</v>
      </c>
      <c r="AT107" s="6">
        <v>0.95026178010471207</v>
      </c>
    </row>
    <row r="108" spans="1:46" x14ac:dyDescent="0.2">
      <c r="A108" t="s">
        <v>284</v>
      </c>
      <c r="B108" t="s">
        <v>285</v>
      </c>
      <c r="C108" t="s">
        <v>286</v>
      </c>
      <c r="D108" s="5">
        <v>722532</v>
      </c>
      <c r="E108" t="s">
        <v>53</v>
      </c>
      <c r="F108" s="41">
        <v>240</v>
      </c>
      <c r="G108" s="41">
        <v>96</v>
      </c>
      <c r="H108" s="6">
        <v>0.4</v>
      </c>
      <c r="I108">
        <v>27</v>
      </c>
      <c r="J108">
        <v>15</v>
      </c>
      <c r="K108">
        <v>98</v>
      </c>
      <c r="L108">
        <v>65</v>
      </c>
      <c r="M108">
        <v>169</v>
      </c>
      <c r="N108">
        <v>1</v>
      </c>
      <c r="O108">
        <v>8</v>
      </c>
      <c r="P108">
        <v>8</v>
      </c>
      <c r="Q108" s="6">
        <v>5.9171597633136093E-3</v>
      </c>
      <c r="R108" s="6">
        <v>4.7337278106508875E-2</v>
      </c>
      <c r="S108" s="6">
        <v>4.7337278106508875E-2</v>
      </c>
      <c r="T108">
        <v>401</v>
      </c>
      <c r="U108">
        <v>4</v>
      </c>
      <c r="V108">
        <v>0</v>
      </c>
      <c r="W108" s="6">
        <v>0</v>
      </c>
      <c r="X108">
        <v>1</v>
      </c>
      <c r="Y108" s="6">
        <v>0.25</v>
      </c>
      <c r="Z108">
        <v>1</v>
      </c>
      <c r="AA108" s="6">
        <v>0.25</v>
      </c>
      <c r="AB108">
        <v>92</v>
      </c>
      <c r="AC108">
        <v>31</v>
      </c>
      <c r="AD108" s="6">
        <v>0.33695652173913043</v>
      </c>
      <c r="AE108">
        <v>11</v>
      </c>
      <c r="AF108" s="6">
        <v>0.11956521739130435</v>
      </c>
      <c r="AG108">
        <v>40</v>
      </c>
      <c r="AH108" s="6">
        <v>0.43478260869565216</v>
      </c>
      <c r="AI108">
        <v>322</v>
      </c>
      <c r="AJ108">
        <v>354</v>
      </c>
      <c r="AK108">
        <v>0</v>
      </c>
      <c r="AL108">
        <v>0</v>
      </c>
      <c r="AM108">
        <v>0</v>
      </c>
      <c r="AN108" s="6" t="s">
        <v>531</v>
      </c>
      <c r="AO108">
        <v>346</v>
      </c>
      <c r="AP108">
        <v>185</v>
      </c>
      <c r="AQ108" s="6">
        <v>0.53468208092485547</v>
      </c>
      <c r="AR108">
        <v>15</v>
      </c>
      <c r="AS108">
        <v>7</v>
      </c>
      <c r="AT108" s="6">
        <v>0.46666666666666667</v>
      </c>
    </row>
    <row r="109" spans="1:46" x14ac:dyDescent="0.2">
      <c r="A109" t="s">
        <v>284</v>
      </c>
      <c r="B109" t="s">
        <v>287</v>
      </c>
      <c r="C109" t="s">
        <v>288</v>
      </c>
      <c r="D109" s="5">
        <v>4745983</v>
      </c>
      <c r="E109" t="s">
        <v>56</v>
      </c>
      <c r="F109" s="41">
        <v>1840</v>
      </c>
      <c r="G109" s="41">
        <v>1600</v>
      </c>
      <c r="H109" s="6">
        <v>0.86956521739130432</v>
      </c>
      <c r="I109">
        <v>35</v>
      </c>
      <c r="J109">
        <v>24</v>
      </c>
      <c r="K109">
        <v>105</v>
      </c>
      <c r="L109">
        <v>36</v>
      </c>
      <c r="M109">
        <v>2693</v>
      </c>
      <c r="N109">
        <v>186</v>
      </c>
      <c r="O109">
        <v>326</v>
      </c>
      <c r="P109">
        <v>493</v>
      </c>
      <c r="Q109" s="6">
        <v>6.9067953954697364E-2</v>
      </c>
      <c r="R109" s="6">
        <v>0.12105458596360935</v>
      </c>
      <c r="S109" s="6">
        <v>0.18306721128852579</v>
      </c>
      <c r="T109">
        <v>5728</v>
      </c>
      <c r="U109">
        <v>83</v>
      </c>
      <c r="V109">
        <v>6</v>
      </c>
      <c r="W109" s="6">
        <v>7.2289156626506021E-2</v>
      </c>
      <c r="X109">
        <v>18</v>
      </c>
      <c r="Y109" s="6">
        <v>0.21686746987951808</v>
      </c>
      <c r="Z109">
        <v>22</v>
      </c>
      <c r="AA109" s="6">
        <v>0.26506024096385544</v>
      </c>
      <c r="AB109">
        <v>271</v>
      </c>
      <c r="AC109">
        <v>67</v>
      </c>
      <c r="AD109" s="6">
        <v>0.24723247232472326</v>
      </c>
      <c r="AE109">
        <v>49</v>
      </c>
      <c r="AF109" s="6">
        <v>0.18081180811808117</v>
      </c>
      <c r="AG109">
        <v>102</v>
      </c>
      <c r="AH109" s="6">
        <v>0.37638376383763839</v>
      </c>
      <c r="AI109">
        <v>3808</v>
      </c>
      <c r="AJ109">
        <v>4420</v>
      </c>
      <c r="AK109">
        <v>195</v>
      </c>
      <c r="AL109">
        <v>13</v>
      </c>
      <c r="AM109">
        <v>56</v>
      </c>
      <c r="AN109" s="6">
        <v>0.35384615384615387</v>
      </c>
      <c r="AO109">
        <v>5139</v>
      </c>
      <c r="AP109">
        <v>2308</v>
      </c>
      <c r="AQ109" s="6">
        <v>0.44911461373808131</v>
      </c>
      <c r="AR109">
        <v>297</v>
      </c>
      <c r="AS109">
        <v>271</v>
      </c>
      <c r="AT109" s="6">
        <v>0.91245791245791241</v>
      </c>
    </row>
    <row r="110" spans="1:46" x14ac:dyDescent="0.2">
      <c r="A110" t="s">
        <v>284</v>
      </c>
      <c r="B110" t="s">
        <v>289</v>
      </c>
      <c r="C110" t="s">
        <v>290</v>
      </c>
      <c r="D110" s="5">
        <v>3315621</v>
      </c>
      <c r="E110" t="s">
        <v>53</v>
      </c>
      <c r="F110" s="41">
        <v>616</v>
      </c>
      <c r="G110" s="41">
        <v>578</v>
      </c>
      <c r="H110" s="6">
        <v>0.93831168831168832</v>
      </c>
      <c r="I110">
        <v>43</v>
      </c>
      <c r="J110">
        <v>23</v>
      </c>
      <c r="K110">
        <v>65</v>
      </c>
      <c r="L110">
        <v>30</v>
      </c>
      <c r="M110">
        <v>1438</v>
      </c>
      <c r="N110">
        <v>159</v>
      </c>
      <c r="O110">
        <v>238</v>
      </c>
      <c r="P110">
        <v>358</v>
      </c>
      <c r="Q110" s="6">
        <v>0.1105702364394993</v>
      </c>
      <c r="R110" s="6">
        <v>0.16550764951321278</v>
      </c>
      <c r="S110" s="6">
        <v>0.24895688456189152</v>
      </c>
      <c r="T110">
        <v>3868</v>
      </c>
      <c r="U110">
        <v>154</v>
      </c>
      <c r="V110">
        <v>10</v>
      </c>
      <c r="W110" s="6">
        <v>6.4935064935064929E-2</v>
      </c>
      <c r="X110">
        <v>21</v>
      </c>
      <c r="Y110" s="6">
        <v>0.13636363636363635</v>
      </c>
      <c r="Z110">
        <v>31</v>
      </c>
      <c r="AA110" s="6">
        <v>0.20129870129870131</v>
      </c>
      <c r="AB110">
        <v>202</v>
      </c>
      <c r="AC110">
        <v>49</v>
      </c>
      <c r="AD110" s="6">
        <v>0.24257425742574257</v>
      </c>
      <c r="AE110">
        <v>24</v>
      </c>
      <c r="AF110" s="6">
        <v>0.11881188118811881</v>
      </c>
      <c r="AG110">
        <v>68</v>
      </c>
      <c r="AH110" s="6">
        <v>0.33663366336633666</v>
      </c>
      <c r="AI110">
        <v>2481</v>
      </c>
      <c r="AJ110">
        <v>2696</v>
      </c>
      <c r="AK110">
        <v>92</v>
      </c>
      <c r="AL110">
        <v>32</v>
      </c>
      <c r="AM110">
        <v>28</v>
      </c>
      <c r="AN110" s="6">
        <v>0.65217391304347827</v>
      </c>
      <c r="AO110">
        <v>3444</v>
      </c>
      <c r="AP110">
        <v>1005</v>
      </c>
      <c r="AQ110" s="6">
        <v>0.29181184668989546</v>
      </c>
      <c r="AR110">
        <v>834</v>
      </c>
      <c r="AS110">
        <v>756</v>
      </c>
      <c r="AT110" s="6">
        <v>0.90647482014388492</v>
      </c>
    </row>
    <row r="111" spans="1:46" x14ac:dyDescent="0.2">
      <c r="A111" t="s">
        <v>291</v>
      </c>
      <c r="B111" t="s">
        <v>292</v>
      </c>
      <c r="C111" t="s">
        <v>293</v>
      </c>
      <c r="D111" s="5">
        <v>889887</v>
      </c>
      <c r="E111" t="s">
        <v>53</v>
      </c>
      <c r="F111" s="41">
        <v>691</v>
      </c>
      <c r="G111" s="41">
        <v>230</v>
      </c>
      <c r="H111" s="6">
        <v>0.33285094066570187</v>
      </c>
      <c r="I111">
        <v>67</v>
      </c>
      <c r="J111">
        <v>24</v>
      </c>
      <c r="K111">
        <v>88</v>
      </c>
      <c r="L111">
        <v>29</v>
      </c>
      <c r="M111">
        <v>429</v>
      </c>
      <c r="N111">
        <v>16</v>
      </c>
      <c r="O111">
        <v>27</v>
      </c>
      <c r="P111">
        <v>34</v>
      </c>
      <c r="Q111" s="6">
        <v>3.7296037296037296E-2</v>
      </c>
      <c r="R111" s="6">
        <v>6.2937062937062943E-2</v>
      </c>
      <c r="S111" s="6">
        <v>7.9254079254079249E-2</v>
      </c>
      <c r="T111">
        <v>1146</v>
      </c>
      <c r="U111">
        <v>68</v>
      </c>
      <c r="V111">
        <v>13</v>
      </c>
      <c r="W111" s="6">
        <v>0.19117647058823528</v>
      </c>
      <c r="X111">
        <v>32</v>
      </c>
      <c r="Y111" s="6">
        <v>0.47058823529411764</v>
      </c>
      <c r="Z111">
        <v>41</v>
      </c>
      <c r="AA111" s="6">
        <v>0.6029411764705882</v>
      </c>
      <c r="AB111">
        <v>23</v>
      </c>
      <c r="AC111">
        <v>3</v>
      </c>
      <c r="AD111" s="6">
        <v>0.13043478260869565</v>
      </c>
      <c r="AE111">
        <v>11</v>
      </c>
      <c r="AF111" s="6">
        <v>0.47826086956521741</v>
      </c>
      <c r="AG111">
        <v>11</v>
      </c>
      <c r="AH111" s="6">
        <v>0.47826086956521741</v>
      </c>
      <c r="AI111">
        <v>775</v>
      </c>
      <c r="AJ111">
        <v>994</v>
      </c>
      <c r="AK111">
        <v>22</v>
      </c>
      <c r="AL111">
        <v>10</v>
      </c>
      <c r="AM111">
        <v>3</v>
      </c>
      <c r="AN111" s="6">
        <v>0.59090909090909094</v>
      </c>
      <c r="AO111">
        <v>1124</v>
      </c>
      <c r="AP111">
        <v>228</v>
      </c>
      <c r="AQ111" s="6">
        <v>0.20284697508896798</v>
      </c>
      <c r="AR111">
        <v>189</v>
      </c>
      <c r="AS111">
        <v>188</v>
      </c>
      <c r="AT111" s="6">
        <v>0.99470899470899465</v>
      </c>
    </row>
    <row r="112" spans="1:46" x14ac:dyDescent="0.2">
      <c r="A112" t="s">
        <v>291</v>
      </c>
      <c r="B112" t="s">
        <v>964</v>
      </c>
      <c r="C112" t="s">
        <v>295</v>
      </c>
      <c r="D112" s="5">
        <v>2720641</v>
      </c>
      <c r="E112" t="s">
        <v>56</v>
      </c>
      <c r="F112" s="41">
        <v>716</v>
      </c>
      <c r="G112" s="41">
        <v>510</v>
      </c>
      <c r="H112" s="6">
        <v>0.71229050279329609</v>
      </c>
      <c r="I112">
        <v>50</v>
      </c>
      <c r="J112">
        <v>31</v>
      </c>
      <c r="K112">
        <v>98</v>
      </c>
      <c r="L112">
        <v>45</v>
      </c>
      <c r="M112">
        <v>1613</v>
      </c>
      <c r="N112">
        <v>103</v>
      </c>
      <c r="O112">
        <v>172</v>
      </c>
      <c r="P112">
        <v>246</v>
      </c>
      <c r="Q112" s="6">
        <v>6.3856168629882207E-2</v>
      </c>
      <c r="R112" s="6">
        <v>0.10663360198388097</v>
      </c>
      <c r="S112" s="6">
        <v>0.15251084934903905</v>
      </c>
      <c r="T112">
        <v>1959</v>
      </c>
      <c r="U112">
        <v>108</v>
      </c>
      <c r="V112">
        <v>11</v>
      </c>
      <c r="W112" s="6">
        <v>0.10185185185185185</v>
      </c>
      <c r="X112">
        <v>9</v>
      </c>
      <c r="Y112" s="6">
        <v>8.3333333333333329E-2</v>
      </c>
      <c r="Z112">
        <v>19</v>
      </c>
      <c r="AA112" s="6">
        <v>0.17592592592592593</v>
      </c>
      <c r="AB112">
        <v>212</v>
      </c>
      <c r="AC112">
        <v>64</v>
      </c>
      <c r="AD112" s="6">
        <v>0.30188679245283018</v>
      </c>
      <c r="AE112">
        <v>21</v>
      </c>
      <c r="AF112" s="6">
        <v>9.9056603773584911E-2</v>
      </c>
      <c r="AG112">
        <v>79</v>
      </c>
      <c r="AH112" s="6">
        <v>0.37264150943396224</v>
      </c>
      <c r="AI112">
        <v>1343</v>
      </c>
      <c r="AJ112">
        <v>1890</v>
      </c>
      <c r="AK112">
        <v>114</v>
      </c>
      <c r="AL112">
        <v>1</v>
      </c>
      <c r="AM112">
        <v>14</v>
      </c>
      <c r="AN112" s="6">
        <v>0.13157894736842105</v>
      </c>
      <c r="AO112">
        <v>2231</v>
      </c>
      <c r="AP112">
        <v>1368</v>
      </c>
      <c r="AQ112" s="6">
        <v>0.61317794710891982</v>
      </c>
      <c r="AR112">
        <v>510</v>
      </c>
      <c r="AS112">
        <v>487</v>
      </c>
      <c r="AT112" s="6">
        <v>0.95490196078431377</v>
      </c>
    </row>
    <row r="113" spans="1:46" x14ac:dyDescent="0.2">
      <c r="A113" t="s">
        <v>296</v>
      </c>
      <c r="B113" t="s">
        <v>297</v>
      </c>
      <c r="C113" t="s">
        <v>298</v>
      </c>
      <c r="D113" s="5">
        <v>927850</v>
      </c>
      <c r="E113" t="s">
        <v>53</v>
      </c>
      <c r="F113" s="41">
        <v>109</v>
      </c>
      <c r="G113" s="41">
        <v>109</v>
      </c>
      <c r="H113" s="6">
        <v>1</v>
      </c>
      <c r="I113">
        <v>150</v>
      </c>
      <c r="J113">
        <v>63</v>
      </c>
      <c r="K113">
        <v>206</v>
      </c>
      <c r="L113">
        <v>150</v>
      </c>
      <c r="M113">
        <v>140</v>
      </c>
      <c r="N113">
        <v>7</v>
      </c>
      <c r="O113">
        <v>9</v>
      </c>
      <c r="P113">
        <v>15</v>
      </c>
      <c r="Q113" s="6">
        <v>0.05</v>
      </c>
      <c r="R113" s="6">
        <v>6.4285714285714279E-2</v>
      </c>
      <c r="S113" s="6">
        <v>0.10714285714285714</v>
      </c>
      <c r="T113">
        <v>375</v>
      </c>
      <c r="U113">
        <v>23</v>
      </c>
      <c r="V113">
        <v>0</v>
      </c>
      <c r="W113" s="6">
        <v>0</v>
      </c>
      <c r="X113">
        <v>3</v>
      </c>
      <c r="Y113" s="6">
        <v>0.13043478260869565</v>
      </c>
      <c r="Z113">
        <v>3</v>
      </c>
      <c r="AA113" s="6">
        <v>0.13043478260869565</v>
      </c>
      <c r="AB113">
        <v>73</v>
      </c>
      <c r="AC113">
        <v>23</v>
      </c>
      <c r="AD113" s="6">
        <v>0.31506849315068491</v>
      </c>
      <c r="AE113">
        <v>14</v>
      </c>
      <c r="AF113" s="6">
        <v>0.19178082191780821</v>
      </c>
      <c r="AG113">
        <v>30</v>
      </c>
      <c r="AH113" s="6">
        <v>0.41095890410958902</v>
      </c>
      <c r="AI113">
        <v>202</v>
      </c>
      <c r="AJ113">
        <v>259</v>
      </c>
      <c r="AK113">
        <v>53</v>
      </c>
      <c r="AL113">
        <v>2</v>
      </c>
      <c r="AM113">
        <v>10</v>
      </c>
      <c r="AN113" s="6">
        <v>0.22641509433962265</v>
      </c>
      <c r="AO113">
        <v>264</v>
      </c>
      <c r="AP113">
        <v>132</v>
      </c>
      <c r="AQ113" s="6">
        <v>0.5</v>
      </c>
      <c r="AR113">
        <v>91</v>
      </c>
      <c r="AS113">
        <v>76</v>
      </c>
      <c r="AT113" s="6">
        <v>0.8351648351648352</v>
      </c>
    </row>
    <row r="114" spans="1:46" x14ac:dyDescent="0.2">
      <c r="A114" t="s">
        <v>296</v>
      </c>
      <c r="B114" t="s">
        <v>299</v>
      </c>
      <c r="C114" t="s">
        <v>300</v>
      </c>
      <c r="D114" s="5">
        <v>1453190</v>
      </c>
      <c r="E114" t="s">
        <v>53</v>
      </c>
      <c r="F114" s="41">
        <v>253</v>
      </c>
      <c r="G114" s="41">
        <v>191</v>
      </c>
      <c r="H114" s="6">
        <v>0.75494071146245056</v>
      </c>
      <c r="I114">
        <v>39</v>
      </c>
      <c r="J114">
        <v>12</v>
      </c>
      <c r="K114">
        <v>64</v>
      </c>
      <c r="L114">
        <v>16</v>
      </c>
      <c r="M114">
        <v>268</v>
      </c>
      <c r="N114">
        <v>6</v>
      </c>
      <c r="O114">
        <v>15</v>
      </c>
      <c r="P114">
        <v>33</v>
      </c>
      <c r="Q114" s="6">
        <v>2.2388059701492536E-2</v>
      </c>
      <c r="R114" s="6">
        <v>5.5970149253731345E-2</v>
      </c>
      <c r="S114" s="6">
        <v>0.12313432835820895</v>
      </c>
      <c r="T114">
        <v>1480</v>
      </c>
      <c r="U114">
        <v>154</v>
      </c>
      <c r="V114">
        <v>7</v>
      </c>
      <c r="W114" s="6">
        <v>4.5454545454545456E-2</v>
      </c>
      <c r="X114">
        <v>59</v>
      </c>
      <c r="Y114" s="6">
        <v>0.38311688311688313</v>
      </c>
      <c r="Z114">
        <v>65</v>
      </c>
      <c r="AA114" s="6">
        <v>0.42207792207792205</v>
      </c>
      <c r="AB114">
        <v>40</v>
      </c>
      <c r="AC114">
        <v>6</v>
      </c>
      <c r="AD114" s="6">
        <v>0.15</v>
      </c>
      <c r="AE114">
        <v>20</v>
      </c>
      <c r="AF114" s="6">
        <v>0.5</v>
      </c>
      <c r="AG114">
        <v>24</v>
      </c>
      <c r="AH114" s="6">
        <v>0.6</v>
      </c>
      <c r="AI114">
        <v>1096</v>
      </c>
      <c r="AJ114">
        <v>1219</v>
      </c>
      <c r="AK114">
        <v>201</v>
      </c>
      <c r="AL114">
        <v>19</v>
      </c>
      <c r="AM114">
        <v>86</v>
      </c>
      <c r="AN114" s="6">
        <v>0.52238805970149249</v>
      </c>
      <c r="AO114">
        <v>334</v>
      </c>
      <c r="AP114">
        <v>160</v>
      </c>
      <c r="AQ114" s="6">
        <v>0.47904191616766467</v>
      </c>
      <c r="AR114">
        <v>409</v>
      </c>
      <c r="AS114">
        <v>391</v>
      </c>
      <c r="AT114" s="6">
        <v>0.95599022004889977</v>
      </c>
    </row>
    <row r="115" spans="1:46" x14ac:dyDescent="0.2">
      <c r="A115" t="s">
        <v>296</v>
      </c>
      <c r="B115" t="s">
        <v>965</v>
      </c>
      <c r="C115" t="s">
        <v>302</v>
      </c>
      <c r="D115" s="5">
        <v>2002113</v>
      </c>
      <c r="E115" t="s">
        <v>53</v>
      </c>
      <c r="F115" s="41">
        <v>171</v>
      </c>
      <c r="G115" s="41">
        <v>171</v>
      </c>
      <c r="H115" s="6">
        <v>1</v>
      </c>
      <c r="I115">
        <v>31</v>
      </c>
      <c r="J115">
        <v>14</v>
      </c>
      <c r="K115">
        <v>75</v>
      </c>
      <c r="L115">
        <v>21</v>
      </c>
      <c r="M115">
        <v>605</v>
      </c>
      <c r="N115">
        <v>66</v>
      </c>
      <c r="O115">
        <v>138</v>
      </c>
      <c r="P115">
        <v>172</v>
      </c>
      <c r="Q115" s="6">
        <v>0.10909090909090909</v>
      </c>
      <c r="R115" s="6">
        <v>0.228099173553719</v>
      </c>
      <c r="S115" s="6">
        <v>0.28429752066115704</v>
      </c>
      <c r="T115">
        <v>1199</v>
      </c>
      <c r="U115">
        <v>91</v>
      </c>
      <c r="V115">
        <v>12</v>
      </c>
      <c r="W115" s="6">
        <v>0.13186813186813187</v>
      </c>
      <c r="X115">
        <v>46</v>
      </c>
      <c r="Y115" s="6">
        <v>0.50549450549450547</v>
      </c>
      <c r="Z115">
        <v>55</v>
      </c>
      <c r="AA115" s="6">
        <v>0.60439560439560436</v>
      </c>
      <c r="AB115">
        <v>79</v>
      </c>
      <c r="AC115">
        <v>29</v>
      </c>
      <c r="AD115" s="6">
        <v>0.36708860759493672</v>
      </c>
      <c r="AE115">
        <v>9</v>
      </c>
      <c r="AF115" s="6">
        <v>0.11392405063291139</v>
      </c>
      <c r="AG115">
        <v>37</v>
      </c>
      <c r="AH115" s="6">
        <v>0.46835443037974683</v>
      </c>
      <c r="AI115">
        <v>828</v>
      </c>
      <c r="AJ115">
        <v>864</v>
      </c>
      <c r="AK115">
        <v>62</v>
      </c>
      <c r="AL115">
        <v>11</v>
      </c>
      <c r="AM115">
        <v>35</v>
      </c>
      <c r="AN115" s="6">
        <v>0.74193548387096775</v>
      </c>
      <c r="AO115">
        <v>1023</v>
      </c>
      <c r="AP115">
        <v>419</v>
      </c>
      <c r="AQ115" s="6">
        <v>0.4095796676441838</v>
      </c>
      <c r="AR115">
        <v>144</v>
      </c>
      <c r="AS115">
        <v>137</v>
      </c>
      <c r="AT115" s="6">
        <v>0.95138888888888884</v>
      </c>
    </row>
    <row r="116" spans="1:46" x14ac:dyDescent="0.2">
      <c r="A116" t="s">
        <v>296</v>
      </c>
      <c r="B116" t="s">
        <v>966</v>
      </c>
      <c r="C116" t="s">
        <v>304</v>
      </c>
      <c r="D116" s="5">
        <v>692843</v>
      </c>
      <c r="E116" t="s">
        <v>53</v>
      </c>
      <c r="F116" s="41">
        <v>124</v>
      </c>
      <c r="G116" s="41">
        <v>112</v>
      </c>
      <c r="H116" s="6">
        <v>0.90322580645161288</v>
      </c>
      <c r="I116">
        <v>65</v>
      </c>
      <c r="J116">
        <v>32</v>
      </c>
      <c r="K116">
        <v>88</v>
      </c>
      <c r="L116">
        <v>37</v>
      </c>
      <c r="M116">
        <v>61</v>
      </c>
      <c r="N116">
        <v>15</v>
      </c>
      <c r="O116">
        <v>23</v>
      </c>
      <c r="P116">
        <v>35</v>
      </c>
      <c r="Q116" s="6">
        <v>0.24590163934426229</v>
      </c>
      <c r="R116" s="6">
        <v>0.37704918032786883</v>
      </c>
      <c r="S116" s="6">
        <v>0.57377049180327866</v>
      </c>
      <c r="T116">
        <v>400</v>
      </c>
      <c r="U116">
        <v>31</v>
      </c>
      <c r="V116">
        <v>2</v>
      </c>
      <c r="W116" s="6">
        <v>6.4516129032258063E-2</v>
      </c>
      <c r="X116">
        <v>5</v>
      </c>
      <c r="Y116" s="6">
        <v>0.16129032258064516</v>
      </c>
      <c r="Z116">
        <v>7</v>
      </c>
      <c r="AA116" s="6">
        <v>0.22580645161290322</v>
      </c>
      <c r="AB116">
        <v>56</v>
      </c>
      <c r="AC116">
        <v>14</v>
      </c>
      <c r="AD116" s="6">
        <v>0.25</v>
      </c>
      <c r="AE116">
        <v>7</v>
      </c>
      <c r="AF116" s="6">
        <v>0.125</v>
      </c>
      <c r="AG116">
        <v>18</v>
      </c>
      <c r="AH116" s="6">
        <v>0.32142857142857145</v>
      </c>
      <c r="AI116">
        <v>278</v>
      </c>
      <c r="AJ116">
        <v>343</v>
      </c>
      <c r="AK116">
        <v>0</v>
      </c>
      <c r="AL116">
        <v>0</v>
      </c>
      <c r="AM116">
        <v>0</v>
      </c>
      <c r="AN116" s="6" t="s">
        <v>531</v>
      </c>
      <c r="AO116">
        <v>416</v>
      </c>
      <c r="AP116">
        <v>203</v>
      </c>
      <c r="AQ116" s="6">
        <v>0.48798076923076922</v>
      </c>
      <c r="AR116">
        <v>42</v>
      </c>
      <c r="AS116">
        <v>23</v>
      </c>
      <c r="AT116" s="6">
        <v>0.54761904761904767</v>
      </c>
    </row>
    <row r="117" spans="1:46" x14ac:dyDescent="0.2">
      <c r="A117" t="s">
        <v>296</v>
      </c>
      <c r="B117" t="s">
        <v>305</v>
      </c>
      <c r="C117" t="s">
        <v>306</v>
      </c>
      <c r="D117" s="5">
        <v>1814852</v>
      </c>
      <c r="E117" t="s">
        <v>53</v>
      </c>
      <c r="F117" s="41">
        <v>137</v>
      </c>
      <c r="G117" s="41">
        <v>137</v>
      </c>
      <c r="H117" s="6">
        <v>1</v>
      </c>
      <c r="I117">
        <v>54</v>
      </c>
      <c r="J117">
        <v>37</v>
      </c>
      <c r="K117">
        <v>152</v>
      </c>
      <c r="L117">
        <v>60</v>
      </c>
      <c r="M117">
        <v>244</v>
      </c>
      <c r="N117">
        <v>7</v>
      </c>
      <c r="O117">
        <v>10</v>
      </c>
      <c r="P117">
        <v>20</v>
      </c>
      <c r="Q117" s="6">
        <v>2.8688524590163935E-2</v>
      </c>
      <c r="R117" s="6">
        <v>4.0983606557377046E-2</v>
      </c>
      <c r="S117" s="6">
        <v>8.1967213114754092E-2</v>
      </c>
      <c r="T117">
        <v>452</v>
      </c>
      <c r="U117">
        <v>84</v>
      </c>
      <c r="V117">
        <v>0</v>
      </c>
      <c r="W117" s="6">
        <v>0</v>
      </c>
      <c r="X117">
        <v>4</v>
      </c>
      <c r="Y117" s="6">
        <v>4.7619047619047616E-2</v>
      </c>
      <c r="Z117">
        <v>4</v>
      </c>
      <c r="AA117" s="6">
        <v>4.7619047619047616E-2</v>
      </c>
      <c r="AB117">
        <v>45</v>
      </c>
      <c r="AC117">
        <v>3</v>
      </c>
      <c r="AD117" s="6">
        <v>6.6666666666666666E-2</v>
      </c>
      <c r="AE117">
        <v>5</v>
      </c>
      <c r="AF117" s="6">
        <v>0.1111111111111111</v>
      </c>
      <c r="AG117">
        <v>8</v>
      </c>
      <c r="AH117" s="6">
        <v>0.17777777777777778</v>
      </c>
      <c r="AI117">
        <v>340</v>
      </c>
      <c r="AJ117">
        <v>439</v>
      </c>
      <c r="AK117">
        <v>0</v>
      </c>
      <c r="AL117">
        <v>0</v>
      </c>
      <c r="AM117">
        <v>0</v>
      </c>
      <c r="AN117" s="6" t="s">
        <v>531</v>
      </c>
      <c r="AO117">
        <v>405</v>
      </c>
      <c r="AP117">
        <v>219</v>
      </c>
      <c r="AQ117" s="6">
        <v>0.54074074074074074</v>
      </c>
      <c r="AR117">
        <v>172</v>
      </c>
      <c r="AS117">
        <v>163</v>
      </c>
      <c r="AT117" s="6">
        <v>0.94767441860465118</v>
      </c>
    </row>
    <row r="118" spans="1:46" x14ac:dyDescent="0.2">
      <c r="A118" t="s">
        <v>296</v>
      </c>
      <c r="B118" t="s">
        <v>967</v>
      </c>
      <c r="C118" t="s">
        <v>308</v>
      </c>
      <c r="D118" s="5">
        <v>3966130</v>
      </c>
      <c r="E118" t="s">
        <v>53</v>
      </c>
      <c r="F118" s="41">
        <v>254</v>
      </c>
      <c r="G118" s="41">
        <v>221</v>
      </c>
      <c r="H118" s="6">
        <v>0.87007874015748032</v>
      </c>
      <c r="I118">
        <v>36</v>
      </c>
      <c r="J118">
        <v>15</v>
      </c>
      <c r="K118">
        <v>66</v>
      </c>
      <c r="L118">
        <v>21</v>
      </c>
      <c r="M118">
        <v>256</v>
      </c>
      <c r="N118">
        <v>16</v>
      </c>
      <c r="O118">
        <v>35</v>
      </c>
      <c r="P118">
        <v>53</v>
      </c>
      <c r="Q118" s="6">
        <v>6.25E-2</v>
      </c>
      <c r="R118" s="6">
        <v>0.13671875</v>
      </c>
      <c r="S118" s="6">
        <v>0.20703125</v>
      </c>
      <c r="T118">
        <v>1289</v>
      </c>
      <c r="U118">
        <v>108</v>
      </c>
      <c r="V118">
        <v>6</v>
      </c>
      <c r="W118" s="6">
        <v>5.5555555555555552E-2</v>
      </c>
      <c r="X118">
        <v>46</v>
      </c>
      <c r="Y118" s="6">
        <v>0.42592592592592593</v>
      </c>
      <c r="Z118">
        <v>49</v>
      </c>
      <c r="AA118" s="6">
        <v>0.45370370370370372</v>
      </c>
      <c r="AB118">
        <v>24</v>
      </c>
      <c r="AC118">
        <v>5</v>
      </c>
      <c r="AD118" s="6">
        <v>0.20833333333333334</v>
      </c>
      <c r="AE118">
        <v>15</v>
      </c>
      <c r="AF118" s="6">
        <v>0.625</v>
      </c>
      <c r="AG118">
        <v>17</v>
      </c>
      <c r="AH118" s="6">
        <v>0.70833333333333337</v>
      </c>
      <c r="AI118">
        <v>866</v>
      </c>
      <c r="AJ118">
        <v>926</v>
      </c>
      <c r="AK118">
        <v>0</v>
      </c>
      <c r="AL118">
        <v>0</v>
      </c>
      <c r="AM118">
        <v>0</v>
      </c>
      <c r="AN118" s="6" t="s">
        <v>531</v>
      </c>
      <c r="AO118">
        <v>1153</v>
      </c>
      <c r="AP118">
        <v>205</v>
      </c>
      <c r="AQ118" s="6">
        <v>0.17779705117085862</v>
      </c>
      <c r="AR118">
        <v>308</v>
      </c>
      <c r="AS118">
        <v>298</v>
      </c>
      <c r="AT118" s="6">
        <v>0.96753246753246758</v>
      </c>
    </row>
    <row r="119" spans="1:46" x14ac:dyDescent="0.2">
      <c r="A119" t="s">
        <v>296</v>
      </c>
      <c r="B119" t="s">
        <v>968</v>
      </c>
      <c r="C119" t="s">
        <v>310</v>
      </c>
      <c r="D119" s="5">
        <v>1738227</v>
      </c>
      <c r="E119" t="s">
        <v>53</v>
      </c>
      <c r="F119" s="41">
        <v>462</v>
      </c>
      <c r="G119" s="41">
        <v>295</v>
      </c>
      <c r="H119" s="6">
        <v>0.6385281385281385</v>
      </c>
      <c r="I119">
        <v>55</v>
      </c>
      <c r="J119">
        <v>28</v>
      </c>
      <c r="K119">
        <v>72</v>
      </c>
      <c r="L119">
        <v>36</v>
      </c>
      <c r="M119">
        <v>364</v>
      </c>
      <c r="N119">
        <v>2</v>
      </c>
      <c r="O119">
        <v>17</v>
      </c>
      <c r="P119">
        <v>41</v>
      </c>
      <c r="Q119" s="6">
        <v>5.4945054945054949E-3</v>
      </c>
      <c r="R119" s="6">
        <v>4.6703296703296704E-2</v>
      </c>
      <c r="S119" s="6">
        <v>0.11263736263736264</v>
      </c>
      <c r="T119">
        <v>1383</v>
      </c>
      <c r="U119">
        <v>84</v>
      </c>
      <c r="V119">
        <v>8</v>
      </c>
      <c r="W119" s="6">
        <v>9.5238095238095233E-2</v>
      </c>
      <c r="X119">
        <v>14</v>
      </c>
      <c r="Y119" s="6">
        <v>0.16666666666666666</v>
      </c>
      <c r="Z119">
        <v>22</v>
      </c>
      <c r="AA119" s="6">
        <v>0.26190476190476192</v>
      </c>
      <c r="AB119">
        <v>124</v>
      </c>
      <c r="AC119">
        <v>13</v>
      </c>
      <c r="AD119" s="6">
        <v>0.10483870967741936</v>
      </c>
      <c r="AE119">
        <v>13</v>
      </c>
      <c r="AF119" s="6">
        <v>0.10483870967741936</v>
      </c>
      <c r="AG119">
        <v>25</v>
      </c>
      <c r="AH119" s="6">
        <v>0.20161290322580644</v>
      </c>
      <c r="AI119">
        <v>884</v>
      </c>
      <c r="AJ119">
        <v>1012</v>
      </c>
      <c r="AK119">
        <v>277</v>
      </c>
      <c r="AL119">
        <v>122</v>
      </c>
      <c r="AM119">
        <v>90</v>
      </c>
      <c r="AN119" s="6">
        <v>0.76534296028880866</v>
      </c>
      <c r="AO119">
        <v>1230</v>
      </c>
      <c r="AP119">
        <v>537</v>
      </c>
      <c r="AQ119" s="6">
        <v>0.43658536585365854</v>
      </c>
      <c r="AR119">
        <v>202</v>
      </c>
      <c r="AS119">
        <v>198</v>
      </c>
      <c r="AT119" s="6">
        <v>0.98019801980198018</v>
      </c>
    </row>
    <row r="120" spans="1:46" x14ac:dyDescent="0.2">
      <c r="A120" t="s">
        <v>296</v>
      </c>
      <c r="B120" t="s">
        <v>969</v>
      </c>
      <c r="C120" t="s">
        <v>312</v>
      </c>
      <c r="D120" s="5">
        <v>3147676</v>
      </c>
      <c r="E120" t="s">
        <v>53</v>
      </c>
      <c r="F120" s="41">
        <v>151</v>
      </c>
      <c r="G120" s="41">
        <v>151</v>
      </c>
      <c r="H120" s="6">
        <v>1</v>
      </c>
      <c r="I120">
        <v>41</v>
      </c>
      <c r="J120">
        <v>33</v>
      </c>
      <c r="K120">
        <v>140</v>
      </c>
      <c r="L120">
        <v>78</v>
      </c>
      <c r="M120">
        <v>57</v>
      </c>
      <c r="N120">
        <v>1</v>
      </c>
      <c r="O120">
        <v>9</v>
      </c>
      <c r="P120">
        <v>12</v>
      </c>
      <c r="Q120" s="6">
        <v>1.7543859649122806E-2</v>
      </c>
      <c r="R120" s="6">
        <v>0.15789473684210525</v>
      </c>
      <c r="S120" s="6">
        <v>0.21052631578947367</v>
      </c>
      <c r="T120">
        <v>379</v>
      </c>
      <c r="U120">
        <v>131</v>
      </c>
      <c r="V120">
        <v>6</v>
      </c>
      <c r="W120" s="6">
        <v>4.5801526717557252E-2</v>
      </c>
      <c r="X120">
        <v>26</v>
      </c>
      <c r="Y120" s="6">
        <v>0.19847328244274809</v>
      </c>
      <c r="Z120">
        <v>30</v>
      </c>
      <c r="AA120" s="6">
        <v>0.22900763358778625</v>
      </c>
      <c r="AB120">
        <v>61</v>
      </c>
      <c r="AC120">
        <v>9</v>
      </c>
      <c r="AD120" s="6">
        <v>0.14754098360655737</v>
      </c>
      <c r="AE120">
        <v>11</v>
      </c>
      <c r="AF120" s="6">
        <v>0.18032786885245902</v>
      </c>
      <c r="AG120">
        <v>19</v>
      </c>
      <c r="AH120" s="6">
        <v>0.31147540983606559</v>
      </c>
      <c r="AI120">
        <v>284</v>
      </c>
      <c r="AJ120">
        <v>416</v>
      </c>
      <c r="AK120">
        <v>0</v>
      </c>
      <c r="AL120">
        <v>0</v>
      </c>
      <c r="AM120">
        <v>0</v>
      </c>
      <c r="AN120" s="6" t="s">
        <v>531</v>
      </c>
      <c r="AO120">
        <v>375</v>
      </c>
      <c r="AP120">
        <v>231</v>
      </c>
      <c r="AQ120" s="6">
        <v>0.61599999999999999</v>
      </c>
      <c r="AR120">
        <v>286</v>
      </c>
      <c r="AS120">
        <v>275</v>
      </c>
      <c r="AT120" s="6">
        <v>0.96153846153846156</v>
      </c>
    </row>
    <row r="121" spans="1:46" x14ac:dyDescent="0.2">
      <c r="A121" t="s">
        <v>296</v>
      </c>
      <c r="B121" t="s">
        <v>313</v>
      </c>
      <c r="C121" t="s">
        <v>314</v>
      </c>
      <c r="D121" s="5">
        <v>580973</v>
      </c>
      <c r="E121" t="s">
        <v>53</v>
      </c>
      <c r="F121" s="41">
        <v>54</v>
      </c>
      <c r="G121" s="41">
        <v>54</v>
      </c>
      <c r="H121" s="6">
        <v>1</v>
      </c>
      <c r="I121">
        <v>86</v>
      </c>
      <c r="J121">
        <v>52</v>
      </c>
      <c r="K121">
        <v>86</v>
      </c>
      <c r="L121">
        <v>52</v>
      </c>
      <c r="M121">
        <v>55</v>
      </c>
      <c r="N121">
        <v>6</v>
      </c>
      <c r="O121">
        <v>13</v>
      </c>
      <c r="P121">
        <v>17</v>
      </c>
      <c r="Q121" s="6">
        <v>0.10909090909090909</v>
      </c>
      <c r="R121" s="6">
        <v>0.23636363636363636</v>
      </c>
      <c r="S121" s="6">
        <v>0.30909090909090908</v>
      </c>
      <c r="T121">
        <v>238</v>
      </c>
      <c r="U121">
        <v>49</v>
      </c>
      <c r="V121">
        <v>6</v>
      </c>
      <c r="W121" s="6">
        <v>0.12244897959183673</v>
      </c>
      <c r="X121">
        <v>26</v>
      </c>
      <c r="Y121" s="6">
        <v>0.53061224489795922</v>
      </c>
      <c r="Z121">
        <v>30</v>
      </c>
      <c r="AA121" s="6">
        <v>0.61224489795918369</v>
      </c>
      <c r="AB121">
        <v>21</v>
      </c>
      <c r="AC121">
        <v>0</v>
      </c>
      <c r="AD121" s="6">
        <v>0</v>
      </c>
      <c r="AE121">
        <v>7</v>
      </c>
      <c r="AF121" s="6">
        <v>0.33333333333333331</v>
      </c>
      <c r="AG121">
        <v>7</v>
      </c>
      <c r="AH121" s="6">
        <v>0.33333333333333331</v>
      </c>
      <c r="AI121">
        <v>174</v>
      </c>
      <c r="AJ121">
        <v>185</v>
      </c>
      <c r="AK121">
        <v>0</v>
      </c>
      <c r="AL121">
        <v>0</v>
      </c>
      <c r="AM121">
        <v>0</v>
      </c>
      <c r="AN121" s="6" t="s">
        <v>531</v>
      </c>
      <c r="AO121">
        <v>210</v>
      </c>
      <c r="AP121">
        <v>170</v>
      </c>
      <c r="AQ121" s="6">
        <v>0.80952380952380953</v>
      </c>
      <c r="AR121">
        <v>120</v>
      </c>
      <c r="AS121">
        <v>113</v>
      </c>
      <c r="AT121" s="6">
        <v>0.94166666666666665</v>
      </c>
    </row>
    <row r="122" spans="1:46" x14ac:dyDescent="0.2">
      <c r="A122" t="s">
        <v>296</v>
      </c>
      <c r="B122" t="s">
        <v>315</v>
      </c>
      <c r="C122" t="s">
        <v>316</v>
      </c>
      <c r="D122" s="5">
        <v>67054040</v>
      </c>
      <c r="E122" t="s">
        <v>90</v>
      </c>
      <c r="F122" s="41">
        <v>4754</v>
      </c>
      <c r="G122" s="41">
        <v>4683</v>
      </c>
      <c r="H122" s="6">
        <v>0.98506520824568788</v>
      </c>
      <c r="I122">
        <v>112</v>
      </c>
      <c r="J122">
        <v>36</v>
      </c>
      <c r="K122">
        <v>124</v>
      </c>
      <c r="L122">
        <v>44</v>
      </c>
      <c r="M122">
        <v>5852</v>
      </c>
      <c r="N122">
        <v>661</v>
      </c>
      <c r="O122">
        <v>985</v>
      </c>
      <c r="P122">
        <v>1380</v>
      </c>
      <c r="Q122" s="6">
        <v>0.11295283663704717</v>
      </c>
      <c r="R122" s="6">
        <v>0.16831852358168148</v>
      </c>
      <c r="S122" s="6">
        <v>0.23581681476418317</v>
      </c>
      <c r="T122">
        <v>19253</v>
      </c>
      <c r="U122">
        <v>3895</v>
      </c>
      <c r="V122">
        <v>193</v>
      </c>
      <c r="W122" s="6">
        <v>4.9550706033376121E-2</v>
      </c>
      <c r="X122">
        <v>1154</v>
      </c>
      <c r="Y122" s="6">
        <v>0.29627727856225933</v>
      </c>
      <c r="Z122">
        <v>1322</v>
      </c>
      <c r="AA122" s="6">
        <v>0.33940949935815146</v>
      </c>
      <c r="AB122">
        <v>1511</v>
      </c>
      <c r="AC122">
        <v>248</v>
      </c>
      <c r="AD122" s="6">
        <v>0.16412971542025148</v>
      </c>
      <c r="AE122">
        <v>336</v>
      </c>
      <c r="AF122" s="6">
        <v>0.22236929185969556</v>
      </c>
      <c r="AG122">
        <v>553</v>
      </c>
      <c r="AH122" s="6">
        <v>0.36598279285241564</v>
      </c>
      <c r="AI122">
        <v>12439</v>
      </c>
      <c r="AJ122">
        <v>13206</v>
      </c>
      <c r="AK122">
        <v>1838</v>
      </c>
      <c r="AL122">
        <v>703</v>
      </c>
      <c r="AM122">
        <v>388</v>
      </c>
      <c r="AN122" s="6">
        <v>0.59357997823721431</v>
      </c>
      <c r="AO122">
        <v>14303</v>
      </c>
      <c r="AP122">
        <v>3763</v>
      </c>
      <c r="AQ122" s="6">
        <v>0.2630916590924981</v>
      </c>
      <c r="AR122">
        <v>6924</v>
      </c>
      <c r="AS122">
        <v>6716</v>
      </c>
      <c r="AT122" s="6">
        <v>0.96995956094742919</v>
      </c>
    </row>
    <row r="123" spans="1:46" x14ac:dyDescent="0.2">
      <c r="A123" t="s">
        <v>296</v>
      </c>
      <c r="B123" t="s">
        <v>317</v>
      </c>
      <c r="C123" t="s">
        <v>318</v>
      </c>
      <c r="D123" s="5">
        <v>11731317</v>
      </c>
      <c r="E123" t="s">
        <v>53</v>
      </c>
      <c r="F123" s="41">
        <v>333</v>
      </c>
      <c r="G123" s="41">
        <v>333</v>
      </c>
      <c r="H123" s="6">
        <v>1</v>
      </c>
      <c r="I123">
        <v>42</v>
      </c>
      <c r="J123">
        <v>15</v>
      </c>
      <c r="K123">
        <v>87</v>
      </c>
      <c r="L123">
        <v>25</v>
      </c>
      <c r="M123">
        <v>1054</v>
      </c>
      <c r="N123">
        <v>105</v>
      </c>
      <c r="O123">
        <v>139</v>
      </c>
      <c r="P123">
        <v>172</v>
      </c>
      <c r="Q123" s="6">
        <v>9.962049335863378E-2</v>
      </c>
      <c r="R123" s="6">
        <v>0.1318785578747628</v>
      </c>
      <c r="S123" s="6">
        <v>0.16318785578747627</v>
      </c>
      <c r="T123">
        <v>2735</v>
      </c>
      <c r="U123">
        <v>392</v>
      </c>
      <c r="V123">
        <v>22</v>
      </c>
      <c r="W123" s="6">
        <v>5.6122448979591837E-2</v>
      </c>
      <c r="X123">
        <v>99</v>
      </c>
      <c r="Y123" s="6">
        <v>0.25255102040816324</v>
      </c>
      <c r="Z123">
        <v>112</v>
      </c>
      <c r="AA123" s="6">
        <v>0.2857142857142857</v>
      </c>
      <c r="AB123">
        <v>236</v>
      </c>
      <c r="AC123">
        <v>59</v>
      </c>
      <c r="AD123" s="6">
        <v>0.25</v>
      </c>
      <c r="AE123">
        <v>28</v>
      </c>
      <c r="AF123" s="6">
        <v>0.11864406779661017</v>
      </c>
      <c r="AG123">
        <v>79</v>
      </c>
      <c r="AH123" s="6">
        <v>0.3347457627118644</v>
      </c>
      <c r="AI123">
        <v>1701</v>
      </c>
      <c r="AJ123">
        <v>2208</v>
      </c>
      <c r="AK123">
        <v>269</v>
      </c>
      <c r="AL123">
        <v>24</v>
      </c>
      <c r="AM123">
        <v>56</v>
      </c>
      <c r="AN123" s="6">
        <v>0.29739776951672864</v>
      </c>
      <c r="AO123">
        <v>2543</v>
      </c>
      <c r="AP123">
        <v>928</v>
      </c>
      <c r="AQ123" s="6">
        <v>0.36492331891466773</v>
      </c>
      <c r="AR123">
        <v>1273</v>
      </c>
      <c r="AS123">
        <v>1222</v>
      </c>
      <c r="AT123" s="6">
        <v>0.95993715632364496</v>
      </c>
    </row>
    <row r="124" spans="1:46" x14ac:dyDescent="0.2">
      <c r="A124" t="s">
        <v>296</v>
      </c>
      <c r="B124" t="s">
        <v>319</v>
      </c>
      <c r="C124" t="s">
        <v>320</v>
      </c>
      <c r="D124" s="5">
        <v>965449</v>
      </c>
      <c r="E124" t="s">
        <v>53</v>
      </c>
      <c r="F124" s="41">
        <v>333</v>
      </c>
      <c r="G124" s="41">
        <v>281</v>
      </c>
      <c r="H124" s="6">
        <v>0.84384384384384381</v>
      </c>
      <c r="I124">
        <v>78</v>
      </c>
      <c r="J124">
        <v>44</v>
      </c>
      <c r="K124">
        <v>107</v>
      </c>
      <c r="L124">
        <v>52</v>
      </c>
      <c r="M124">
        <v>309</v>
      </c>
      <c r="N124">
        <v>20</v>
      </c>
      <c r="O124">
        <v>37</v>
      </c>
      <c r="P124">
        <v>46</v>
      </c>
      <c r="Q124" s="6">
        <v>6.4724919093851127E-2</v>
      </c>
      <c r="R124" s="6">
        <v>0.11974110032362459</v>
      </c>
      <c r="S124" s="6">
        <v>0.14886731391585761</v>
      </c>
      <c r="T124">
        <v>1085</v>
      </c>
      <c r="U124">
        <v>440</v>
      </c>
      <c r="V124">
        <v>192</v>
      </c>
      <c r="W124" s="6">
        <v>0.43636363636363634</v>
      </c>
      <c r="X124">
        <v>209</v>
      </c>
      <c r="Y124" s="6">
        <v>0.47499999999999998</v>
      </c>
      <c r="Z124">
        <v>225</v>
      </c>
      <c r="AA124" s="6">
        <v>0.51136363636363635</v>
      </c>
      <c r="AB124">
        <v>470</v>
      </c>
      <c r="AC124">
        <v>182</v>
      </c>
      <c r="AD124" s="6">
        <v>0.38723404255319149</v>
      </c>
      <c r="AE124">
        <v>137</v>
      </c>
      <c r="AF124" s="6">
        <v>0.29148936170212764</v>
      </c>
      <c r="AG124">
        <v>225</v>
      </c>
      <c r="AH124" s="6">
        <v>0.47872340425531917</v>
      </c>
      <c r="AI124">
        <v>751</v>
      </c>
      <c r="AJ124">
        <v>825</v>
      </c>
      <c r="AK124">
        <v>124</v>
      </c>
      <c r="AL124">
        <v>36</v>
      </c>
      <c r="AM124">
        <v>40</v>
      </c>
      <c r="AN124" s="6">
        <v>0.61290322580645162</v>
      </c>
      <c r="AO124">
        <v>846</v>
      </c>
      <c r="AP124">
        <v>371</v>
      </c>
      <c r="AQ124" s="6">
        <v>0.4385342789598109</v>
      </c>
      <c r="AR124">
        <v>289</v>
      </c>
      <c r="AS124">
        <v>282</v>
      </c>
      <c r="AT124" s="6">
        <v>0.97577854671280273</v>
      </c>
    </row>
    <row r="125" spans="1:46" x14ac:dyDescent="0.2">
      <c r="A125" t="s">
        <v>296</v>
      </c>
      <c r="B125" t="s">
        <v>321</v>
      </c>
      <c r="C125" t="s">
        <v>322</v>
      </c>
      <c r="D125" s="5">
        <v>415203</v>
      </c>
      <c r="E125" t="s">
        <v>53</v>
      </c>
      <c r="F125" s="41">
        <v>244</v>
      </c>
      <c r="G125" s="41">
        <v>209</v>
      </c>
      <c r="H125" s="6">
        <v>0.85655737704918034</v>
      </c>
      <c r="I125">
        <v>40</v>
      </c>
      <c r="J125">
        <v>13</v>
      </c>
      <c r="K125">
        <v>74</v>
      </c>
      <c r="L125">
        <v>26</v>
      </c>
      <c r="M125">
        <v>496</v>
      </c>
      <c r="N125">
        <v>116</v>
      </c>
      <c r="O125">
        <v>134</v>
      </c>
      <c r="P125">
        <v>153</v>
      </c>
      <c r="Q125" s="6">
        <v>0.23387096774193547</v>
      </c>
      <c r="R125" s="6">
        <v>0.27016129032258063</v>
      </c>
      <c r="S125" s="6">
        <v>0.30846774193548387</v>
      </c>
      <c r="T125">
        <v>1156</v>
      </c>
      <c r="U125">
        <v>40</v>
      </c>
      <c r="V125">
        <v>3</v>
      </c>
      <c r="W125" s="6">
        <v>7.4999999999999997E-2</v>
      </c>
      <c r="X125">
        <v>1</v>
      </c>
      <c r="Y125" s="6">
        <v>2.5000000000000001E-2</v>
      </c>
      <c r="Z125">
        <v>3</v>
      </c>
      <c r="AA125" s="6">
        <v>7.4999999999999997E-2</v>
      </c>
      <c r="AB125">
        <v>45</v>
      </c>
      <c r="AC125">
        <v>11</v>
      </c>
      <c r="AD125" s="6">
        <v>0.24444444444444444</v>
      </c>
      <c r="AE125">
        <v>4</v>
      </c>
      <c r="AF125" s="6">
        <v>8.8888888888888892E-2</v>
      </c>
      <c r="AG125">
        <v>12</v>
      </c>
      <c r="AH125" s="6">
        <v>0.26666666666666666</v>
      </c>
      <c r="AI125">
        <v>738</v>
      </c>
      <c r="AJ125">
        <v>754</v>
      </c>
      <c r="AK125">
        <v>199</v>
      </c>
      <c r="AL125">
        <v>80</v>
      </c>
      <c r="AM125">
        <v>15</v>
      </c>
      <c r="AN125" s="6">
        <v>0.47738693467336685</v>
      </c>
      <c r="AO125">
        <v>982</v>
      </c>
      <c r="AP125">
        <v>252</v>
      </c>
      <c r="AQ125" s="6">
        <v>0.25661914460285135</v>
      </c>
      <c r="AR125">
        <v>135</v>
      </c>
      <c r="AS125">
        <v>125</v>
      </c>
      <c r="AT125" s="6">
        <v>0.92592592592592593</v>
      </c>
    </row>
    <row r="126" spans="1:46" x14ac:dyDescent="0.2">
      <c r="A126" t="s">
        <v>296</v>
      </c>
      <c r="B126" t="s">
        <v>323</v>
      </c>
      <c r="C126" t="s">
        <v>324</v>
      </c>
      <c r="D126" s="5">
        <v>4526372</v>
      </c>
      <c r="E126" t="s">
        <v>53</v>
      </c>
      <c r="F126" s="41">
        <v>285</v>
      </c>
      <c r="G126" s="41">
        <v>285</v>
      </c>
      <c r="H126" s="6">
        <v>1</v>
      </c>
      <c r="I126">
        <v>54</v>
      </c>
      <c r="J126">
        <v>20</v>
      </c>
      <c r="K126">
        <v>105</v>
      </c>
      <c r="L126">
        <v>31</v>
      </c>
      <c r="M126">
        <v>444</v>
      </c>
      <c r="N126">
        <v>55</v>
      </c>
      <c r="O126">
        <v>65</v>
      </c>
      <c r="P126">
        <v>77</v>
      </c>
      <c r="Q126" s="6">
        <v>0.12387387387387387</v>
      </c>
      <c r="R126" s="6">
        <v>0.1463963963963964</v>
      </c>
      <c r="S126" s="6">
        <v>0.17342342342342343</v>
      </c>
      <c r="T126">
        <v>1214</v>
      </c>
      <c r="U126">
        <v>190</v>
      </c>
      <c r="V126">
        <v>19</v>
      </c>
      <c r="W126" s="6">
        <v>0.1</v>
      </c>
      <c r="X126">
        <v>65</v>
      </c>
      <c r="Y126" s="6">
        <v>0.34210526315789475</v>
      </c>
      <c r="Z126">
        <v>81</v>
      </c>
      <c r="AA126" s="6">
        <v>0.4263157894736842</v>
      </c>
      <c r="AB126">
        <v>41</v>
      </c>
      <c r="AC126">
        <v>14</v>
      </c>
      <c r="AD126" s="6">
        <v>0.34146341463414637</v>
      </c>
      <c r="AE126">
        <v>17</v>
      </c>
      <c r="AF126" s="6">
        <v>0.41463414634146339</v>
      </c>
      <c r="AG126">
        <v>27</v>
      </c>
      <c r="AH126" s="6">
        <v>0.65853658536585369</v>
      </c>
      <c r="AI126">
        <v>707</v>
      </c>
      <c r="AJ126">
        <v>783</v>
      </c>
      <c r="AK126">
        <v>77</v>
      </c>
      <c r="AL126">
        <v>25</v>
      </c>
      <c r="AM126">
        <v>8</v>
      </c>
      <c r="AN126" s="6">
        <v>0.42857142857142855</v>
      </c>
      <c r="AO126">
        <v>905</v>
      </c>
      <c r="AP126">
        <v>353</v>
      </c>
      <c r="AQ126" s="6">
        <v>0.39005524861878454</v>
      </c>
      <c r="AR126">
        <v>373</v>
      </c>
      <c r="AS126">
        <v>363</v>
      </c>
      <c r="AT126" s="6">
        <v>0.97319034852546915</v>
      </c>
    </row>
    <row r="127" spans="1:46" x14ac:dyDescent="0.2">
      <c r="A127" t="s">
        <v>296</v>
      </c>
      <c r="B127" t="s">
        <v>325</v>
      </c>
      <c r="C127" t="s">
        <v>326</v>
      </c>
      <c r="D127" s="5">
        <v>882109</v>
      </c>
      <c r="E127" t="s">
        <v>53</v>
      </c>
      <c r="F127" s="41">
        <v>34</v>
      </c>
      <c r="G127" s="41">
        <v>16</v>
      </c>
      <c r="H127" s="6">
        <v>0.47058823529411764</v>
      </c>
      <c r="I127">
        <v>17</v>
      </c>
      <c r="J127">
        <v>7</v>
      </c>
      <c r="K127">
        <v>22</v>
      </c>
      <c r="L127">
        <v>7</v>
      </c>
      <c r="M127">
        <v>252</v>
      </c>
      <c r="N127">
        <v>10</v>
      </c>
      <c r="O127">
        <v>26</v>
      </c>
      <c r="P127">
        <v>29</v>
      </c>
      <c r="Q127" s="6">
        <v>3.968253968253968E-2</v>
      </c>
      <c r="R127" s="6">
        <v>0.10317460317460317</v>
      </c>
      <c r="S127" s="6">
        <v>0.11507936507936507</v>
      </c>
      <c r="T127">
        <v>246</v>
      </c>
      <c r="U127">
        <v>22</v>
      </c>
      <c r="V127">
        <v>1</v>
      </c>
      <c r="W127" s="6">
        <v>4.5454545454545456E-2</v>
      </c>
      <c r="X127">
        <v>4</v>
      </c>
      <c r="Y127" s="6">
        <v>0.18181818181818182</v>
      </c>
      <c r="Z127">
        <v>5</v>
      </c>
      <c r="AA127" s="6">
        <v>0.22727272727272727</v>
      </c>
      <c r="AB127">
        <v>54</v>
      </c>
      <c r="AC127">
        <v>5</v>
      </c>
      <c r="AD127" s="6">
        <v>9.2592592592592587E-2</v>
      </c>
      <c r="AE127">
        <v>3</v>
      </c>
      <c r="AF127" s="6">
        <v>5.5555555555555552E-2</v>
      </c>
      <c r="AG127">
        <v>7</v>
      </c>
      <c r="AH127" s="6">
        <v>0.12962962962962962</v>
      </c>
      <c r="AI127">
        <v>202</v>
      </c>
      <c r="AJ127">
        <v>352</v>
      </c>
      <c r="AK127">
        <v>0</v>
      </c>
      <c r="AL127">
        <v>0</v>
      </c>
      <c r="AM127">
        <v>0</v>
      </c>
      <c r="AN127" s="6" t="s">
        <v>531</v>
      </c>
      <c r="AO127">
        <v>308</v>
      </c>
      <c r="AP127">
        <v>141</v>
      </c>
      <c r="AQ127" s="6">
        <v>0.45779220779220781</v>
      </c>
      <c r="AR127">
        <v>42</v>
      </c>
      <c r="AS127">
        <v>42</v>
      </c>
      <c r="AT127" s="6">
        <v>1</v>
      </c>
    </row>
    <row r="128" spans="1:46" x14ac:dyDescent="0.2">
      <c r="A128" t="s">
        <v>296</v>
      </c>
      <c r="B128" t="s">
        <v>327</v>
      </c>
      <c r="C128" t="s">
        <v>328</v>
      </c>
      <c r="D128" s="5">
        <v>767758</v>
      </c>
      <c r="E128" t="s">
        <v>53</v>
      </c>
      <c r="F128" s="41">
        <v>109</v>
      </c>
      <c r="G128" s="41">
        <v>72</v>
      </c>
      <c r="H128" s="6">
        <v>0.66055045871559637</v>
      </c>
      <c r="I128">
        <v>74</v>
      </c>
      <c r="J128">
        <v>38</v>
      </c>
      <c r="K128">
        <v>133</v>
      </c>
      <c r="L128">
        <v>57</v>
      </c>
      <c r="M128">
        <v>197</v>
      </c>
      <c r="N128">
        <v>4</v>
      </c>
      <c r="O128">
        <v>7</v>
      </c>
      <c r="P128">
        <v>9</v>
      </c>
      <c r="Q128" s="6">
        <v>2.030456852791878E-2</v>
      </c>
      <c r="R128" s="6">
        <v>3.553299492385787E-2</v>
      </c>
      <c r="S128" s="6">
        <v>4.5685279187817257E-2</v>
      </c>
      <c r="T128">
        <v>251</v>
      </c>
      <c r="U128">
        <v>27</v>
      </c>
      <c r="V128">
        <v>4</v>
      </c>
      <c r="W128" s="6">
        <v>0.14814814814814814</v>
      </c>
      <c r="X128">
        <v>6</v>
      </c>
      <c r="Y128" s="6">
        <v>0.22222222222222221</v>
      </c>
      <c r="Z128">
        <v>10</v>
      </c>
      <c r="AA128" s="6">
        <v>0.37037037037037035</v>
      </c>
      <c r="AB128">
        <v>7</v>
      </c>
      <c r="AC128">
        <v>1</v>
      </c>
      <c r="AD128" s="6">
        <v>0.14285714285714285</v>
      </c>
      <c r="AE128">
        <v>1</v>
      </c>
      <c r="AF128" s="6">
        <v>0.14285714285714285</v>
      </c>
      <c r="AG128">
        <v>2</v>
      </c>
      <c r="AH128" s="6">
        <v>0.2857142857142857</v>
      </c>
      <c r="AI128">
        <v>160</v>
      </c>
      <c r="AJ128">
        <v>164</v>
      </c>
      <c r="AK128">
        <v>0</v>
      </c>
      <c r="AL128">
        <v>0</v>
      </c>
      <c r="AM128">
        <v>0</v>
      </c>
      <c r="AN128" s="6" t="s">
        <v>531</v>
      </c>
      <c r="AO128">
        <v>203</v>
      </c>
      <c r="AP128">
        <v>52</v>
      </c>
      <c r="AQ128" s="6">
        <v>0.25615763546798032</v>
      </c>
      <c r="AR128">
        <v>91</v>
      </c>
      <c r="AS128">
        <v>86</v>
      </c>
      <c r="AT128" s="6">
        <v>0.94505494505494503</v>
      </c>
    </row>
    <row r="129" spans="1:46" x14ac:dyDescent="0.2">
      <c r="A129" t="s">
        <v>296</v>
      </c>
      <c r="B129" t="s">
        <v>970</v>
      </c>
      <c r="C129" t="s">
        <v>330</v>
      </c>
      <c r="D129" s="5">
        <v>1718394</v>
      </c>
      <c r="E129" t="s">
        <v>53</v>
      </c>
      <c r="F129" s="41">
        <v>340</v>
      </c>
      <c r="G129" s="41">
        <v>340</v>
      </c>
      <c r="H129" s="6">
        <v>1</v>
      </c>
      <c r="I129">
        <v>177</v>
      </c>
      <c r="J129">
        <v>69</v>
      </c>
      <c r="K129">
        <v>192</v>
      </c>
      <c r="L129">
        <v>82</v>
      </c>
      <c r="M129">
        <v>272</v>
      </c>
      <c r="N129">
        <v>44</v>
      </c>
      <c r="O129">
        <v>69</v>
      </c>
      <c r="P129">
        <v>91</v>
      </c>
      <c r="Q129" s="6">
        <v>0.16176470588235295</v>
      </c>
      <c r="R129" s="6">
        <v>0.25367647058823528</v>
      </c>
      <c r="S129" s="6">
        <v>0.33455882352941174</v>
      </c>
      <c r="T129">
        <v>1501</v>
      </c>
      <c r="U129">
        <v>46</v>
      </c>
      <c r="V129">
        <v>6</v>
      </c>
      <c r="W129" s="6">
        <v>0.13043478260869565</v>
      </c>
      <c r="X129">
        <v>13</v>
      </c>
      <c r="Y129" s="6">
        <v>0.28260869565217389</v>
      </c>
      <c r="Z129">
        <v>18</v>
      </c>
      <c r="AA129" s="6">
        <v>0.39130434782608697</v>
      </c>
      <c r="AB129">
        <v>50</v>
      </c>
      <c r="AC129">
        <v>20</v>
      </c>
      <c r="AD129" s="6">
        <v>0.4</v>
      </c>
      <c r="AE129">
        <v>10</v>
      </c>
      <c r="AF129" s="6">
        <v>0.2</v>
      </c>
      <c r="AG129">
        <v>24</v>
      </c>
      <c r="AH129" s="6">
        <v>0.48</v>
      </c>
      <c r="AI129">
        <v>779</v>
      </c>
      <c r="AJ129">
        <v>797</v>
      </c>
      <c r="AK129">
        <v>0</v>
      </c>
      <c r="AL129">
        <v>0</v>
      </c>
      <c r="AM129">
        <v>0</v>
      </c>
      <c r="AN129" s="6" t="s">
        <v>531</v>
      </c>
      <c r="AO129">
        <v>1049</v>
      </c>
      <c r="AP129">
        <v>279</v>
      </c>
      <c r="AQ129" s="6">
        <v>0.26596758817921828</v>
      </c>
      <c r="AR129">
        <v>14</v>
      </c>
      <c r="AS129">
        <v>14</v>
      </c>
      <c r="AT129" s="6">
        <v>1</v>
      </c>
    </row>
    <row r="130" spans="1:46" x14ac:dyDescent="0.2">
      <c r="A130" t="s">
        <v>296</v>
      </c>
      <c r="B130" t="s">
        <v>971</v>
      </c>
      <c r="C130" t="s">
        <v>332</v>
      </c>
      <c r="D130" s="5">
        <v>902842</v>
      </c>
      <c r="E130" t="s">
        <v>53</v>
      </c>
      <c r="F130" s="41">
        <v>260</v>
      </c>
      <c r="G130" s="41">
        <v>141</v>
      </c>
      <c r="H130" s="6">
        <v>0.54230769230769227</v>
      </c>
      <c r="I130">
        <v>126</v>
      </c>
      <c r="J130">
        <v>35</v>
      </c>
      <c r="K130">
        <v>171</v>
      </c>
      <c r="L130">
        <v>79</v>
      </c>
      <c r="M130">
        <v>424</v>
      </c>
      <c r="N130">
        <v>14</v>
      </c>
      <c r="O130">
        <v>20</v>
      </c>
      <c r="P130">
        <v>29</v>
      </c>
      <c r="Q130" s="6">
        <v>3.3018867924528301E-2</v>
      </c>
      <c r="R130" s="6">
        <v>4.716981132075472E-2</v>
      </c>
      <c r="S130" s="6">
        <v>6.8396226415094338E-2</v>
      </c>
      <c r="T130">
        <v>472</v>
      </c>
      <c r="U130">
        <v>20</v>
      </c>
      <c r="V130">
        <v>0</v>
      </c>
      <c r="W130" s="6">
        <v>0</v>
      </c>
      <c r="X130">
        <v>2</v>
      </c>
      <c r="Y130" s="6">
        <v>0.1</v>
      </c>
      <c r="Z130">
        <v>2</v>
      </c>
      <c r="AA130" s="6">
        <v>0.1</v>
      </c>
      <c r="AB130">
        <v>47</v>
      </c>
      <c r="AC130">
        <v>8</v>
      </c>
      <c r="AD130" s="6">
        <v>0.1702127659574468</v>
      </c>
      <c r="AE130">
        <v>5</v>
      </c>
      <c r="AF130" s="6">
        <v>0.10638297872340426</v>
      </c>
      <c r="AG130">
        <v>12</v>
      </c>
      <c r="AH130" s="6">
        <v>0.25531914893617019</v>
      </c>
      <c r="AI130">
        <v>322</v>
      </c>
      <c r="AJ130">
        <v>596</v>
      </c>
      <c r="AK130">
        <v>77</v>
      </c>
      <c r="AL130">
        <v>3</v>
      </c>
      <c r="AM130">
        <v>51</v>
      </c>
      <c r="AN130" s="6">
        <v>0.70129870129870131</v>
      </c>
      <c r="AO130">
        <v>555</v>
      </c>
      <c r="AP130">
        <v>336</v>
      </c>
      <c r="AQ130" s="6">
        <v>0.60540540540540544</v>
      </c>
      <c r="AR130">
        <v>52</v>
      </c>
      <c r="AS130">
        <v>44</v>
      </c>
      <c r="AT130" s="6">
        <v>0.84615384615384615</v>
      </c>
    </row>
    <row r="131" spans="1:46" x14ac:dyDescent="0.2">
      <c r="A131" t="s">
        <v>296</v>
      </c>
      <c r="B131" t="s">
        <v>333</v>
      </c>
      <c r="C131" t="s">
        <v>334</v>
      </c>
      <c r="D131" s="5">
        <v>641558</v>
      </c>
      <c r="E131" t="s">
        <v>53</v>
      </c>
      <c r="F131" s="41">
        <v>95</v>
      </c>
      <c r="G131" s="41">
        <v>87</v>
      </c>
      <c r="H131" s="6">
        <v>0.91578947368421049</v>
      </c>
      <c r="I131">
        <v>37</v>
      </c>
      <c r="J131">
        <v>13</v>
      </c>
      <c r="K131">
        <v>56</v>
      </c>
      <c r="L131">
        <v>16</v>
      </c>
      <c r="M131">
        <v>372</v>
      </c>
      <c r="N131">
        <v>22</v>
      </c>
      <c r="O131">
        <v>44</v>
      </c>
      <c r="P131">
        <v>59</v>
      </c>
      <c r="Q131" s="6">
        <v>5.9139784946236562E-2</v>
      </c>
      <c r="R131" s="6">
        <v>0.11827956989247312</v>
      </c>
      <c r="S131" s="6">
        <v>0.15860215053763441</v>
      </c>
      <c r="T131">
        <v>412</v>
      </c>
      <c r="U131">
        <v>17</v>
      </c>
      <c r="V131">
        <v>7</v>
      </c>
      <c r="W131" s="6">
        <v>0.41176470588235292</v>
      </c>
      <c r="X131">
        <v>1</v>
      </c>
      <c r="Y131" s="6">
        <v>5.8823529411764705E-2</v>
      </c>
      <c r="Z131">
        <v>7</v>
      </c>
      <c r="AA131" s="6">
        <v>0.41176470588235292</v>
      </c>
      <c r="AB131">
        <v>9</v>
      </c>
      <c r="AC131">
        <v>1</v>
      </c>
      <c r="AD131" s="6">
        <v>0.1111111111111111</v>
      </c>
      <c r="AE131">
        <v>2</v>
      </c>
      <c r="AF131" s="6">
        <v>0.22222222222222221</v>
      </c>
      <c r="AG131">
        <v>3</v>
      </c>
      <c r="AH131" s="6">
        <v>0.33333333333333331</v>
      </c>
      <c r="AI131">
        <v>312</v>
      </c>
      <c r="AJ131">
        <v>348</v>
      </c>
      <c r="AK131">
        <v>0</v>
      </c>
      <c r="AL131">
        <v>0</v>
      </c>
      <c r="AM131">
        <v>0</v>
      </c>
      <c r="AN131" s="6" t="s">
        <v>531</v>
      </c>
      <c r="AO131">
        <v>387</v>
      </c>
      <c r="AP131">
        <v>195</v>
      </c>
      <c r="AQ131" s="6">
        <v>0.50387596899224807</v>
      </c>
      <c r="AR131">
        <v>75</v>
      </c>
      <c r="AS131">
        <v>75</v>
      </c>
      <c r="AT131" s="6">
        <v>1</v>
      </c>
    </row>
    <row r="132" spans="1:46" x14ac:dyDescent="0.2">
      <c r="A132" t="s">
        <v>296</v>
      </c>
      <c r="B132" t="s">
        <v>335</v>
      </c>
      <c r="C132" t="s">
        <v>336</v>
      </c>
      <c r="D132" s="5">
        <v>813941</v>
      </c>
      <c r="E132" t="s">
        <v>53</v>
      </c>
      <c r="F132" s="41">
        <v>264</v>
      </c>
      <c r="G132" s="41">
        <v>183</v>
      </c>
      <c r="H132" s="6">
        <v>0.69318181818181823</v>
      </c>
      <c r="I132">
        <v>45</v>
      </c>
      <c r="J132">
        <v>15</v>
      </c>
      <c r="K132">
        <v>71</v>
      </c>
      <c r="L132">
        <v>18</v>
      </c>
      <c r="M132">
        <v>243</v>
      </c>
      <c r="N132">
        <v>27</v>
      </c>
      <c r="O132">
        <v>41</v>
      </c>
      <c r="P132">
        <v>47</v>
      </c>
      <c r="Q132" s="6">
        <v>0.1111111111111111</v>
      </c>
      <c r="R132" s="6">
        <v>0.16872427983539096</v>
      </c>
      <c r="S132" s="6">
        <v>0.19341563786008231</v>
      </c>
      <c r="T132">
        <v>943</v>
      </c>
      <c r="U132">
        <v>19</v>
      </c>
      <c r="V132">
        <v>1</v>
      </c>
      <c r="W132" s="6">
        <v>5.2631578947368418E-2</v>
      </c>
      <c r="X132">
        <v>1</v>
      </c>
      <c r="Y132" s="6">
        <v>5.2631578947368418E-2</v>
      </c>
      <c r="Z132">
        <v>1</v>
      </c>
      <c r="AA132" s="6">
        <v>5.2631578947368418E-2</v>
      </c>
      <c r="AB132">
        <v>57</v>
      </c>
      <c r="AC132">
        <v>6</v>
      </c>
      <c r="AD132" s="6">
        <v>0.10526315789473684</v>
      </c>
      <c r="AE132">
        <v>4</v>
      </c>
      <c r="AF132" s="6">
        <v>7.0175438596491224E-2</v>
      </c>
      <c r="AG132">
        <v>10</v>
      </c>
      <c r="AH132" s="6">
        <v>0.17543859649122806</v>
      </c>
      <c r="AI132">
        <v>734</v>
      </c>
      <c r="AJ132">
        <v>842</v>
      </c>
      <c r="AK132">
        <v>20</v>
      </c>
      <c r="AL132">
        <v>9</v>
      </c>
      <c r="AM132">
        <v>0</v>
      </c>
      <c r="AN132" s="6">
        <v>0.45</v>
      </c>
      <c r="AO132">
        <v>846</v>
      </c>
      <c r="AP132">
        <v>316</v>
      </c>
      <c r="AQ132" s="6">
        <v>0.37352245862884159</v>
      </c>
      <c r="AR132">
        <v>90</v>
      </c>
      <c r="AS132">
        <v>84</v>
      </c>
      <c r="AT132" s="6">
        <v>0.93333333333333335</v>
      </c>
    </row>
    <row r="133" spans="1:46" x14ac:dyDescent="0.2">
      <c r="A133" t="s">
        <v>337</v>
      </c>
      <c r="B133" t="s">
        <v>340</v>
      </c>
      <c r="C133" t="s">
        <v>341</v>
      </c>
      <c r="D133" s="5">
        <v>13545129</v>
      </c>
      <c r="E133" t="s">
        <v>56</v>
      </c>
      <c r="F133" s="41">
        <v>3302</v>
      </c>
      <c r="G133" s="41">
        <v>2048</v>
      </c>
      <c r="H133" s="6">
        <v>0.62023016353725013</v>
      </c>
      <c r="I133">
        <v>58</v>
      </c>
      <c r="J133">
        <v>31</v>
      </c>
      <c r="K133">
        <v>87</v>
      </c>
      <c r="L133">
        <v>41</v>
      </c>
      <c r="M133">
        <v>4985</v>
      </c>
      <c r="N133">
        <v>431</v>
      </c>
      <c r="O133">
        <v>666</v>
      </c>
      <c r="P133">
        <v>944</v>
      </c>
      <c r="Q133" s="6">
        <v>8.6459378134403214E-2</v>
      </c>
      <c r="R133" s="6">
        <v>0.13360080240722166</v>
      </c>
      <c r="S133" s="6">
        <v>0.18936810431293882</v>
      </c>
      <c r="T133">
        <v>8427</v>
      </c>
      <c r="U133">
        <v>1048</v>
      </c>
      <c r="V133">
        <v>74</v>
      </c>
      <c r="W133" s="6">
        <v>7.061068702290077E-2</v>
      </c>
      <c r="X133">
        <v>261</v>
      </c>
      <c r="Y133" s="6">
        <v>0.24904580152671757</v>
      </c>
      <c r="Z133">
        <v>318</v>
      </c>
      <c r="AA133" s="6">
        <v>0.30343511450381677</v>
      </c>
      <c r="AB133">
        <v>941</v>
      </c>
      <c r="AC133">
        <v>173</v>
      </c>
      <c r="AD133" s="6">
        <v>0.18384697130712008</v>
      </c>
      <c r="AE133">
        <v>166</v>
      </c>
      <c r="AF133" s="6">
        <v>0.17640807651434645</v>
      </c>
      <c r="AG133">
        <v>318</v>
      </c>
      <c r="AH133" s="6">
        <v>0.3379383634431456</v>
      </c>
      <c r="AI133">
        <v>5385</v>
      </c>
      <c r="AJ133">
        <v>7250</v>
      </c>
      <c r="AK133">
        <v>1649</v>
      </c>
      <c r="AL133">
        <v>420</v>
      </c>
      <c r="AM133">
        <v>286</v>
      </c>
      <c r="AN133" s="6">
        <v>0.42813826561552454</v>
      </c>
      <c r="AO133">
        <v>7515</v>
      </c>
      <c r="AP133">
        <v>3332</v>
      </c>
      <c r="AQ133" s="6">
        <v>0.44337990685296075</v>
      </c>
      <c r="AR133">
        <v>2574</v>
      </c>
      <c r="AS133">
        <v>2404</v>
      </c>
      <c r="AT133" s="6">
        <v>0.93395493395493401</v>
      </c>
    </row>
    <row r="134" spans="1:46" x14ac:dyDescent="0.2">
      <c r="A134" t="s">
        <v>337</v>
      </c>
      <c r="B134" t="s">
        <v>342</v>
      </c>
      <c r="C134" t="s">
        <v>343</v>
      </c>
      <c r="D134" s="5">
        <v>5064847</v>
      </c>
      <c r="E134" t="s">
        <v>90</v>
      </c>
      <c r="F134" s="41">
        <v>1458</v>
      </c>
      <c r="G134" s="41">
        <v>845</v>
      </c>
      <c r="H134" s="6">
        <v>0.57956104252400553</v>
      </c>
      <c r="I134">
        <v>46</v>
      </c>
      <c r="J134">
        <v>24</v>
      </c>
      <c r="K134">
        <v>97</v>
      </c>
      <c r="L134">
        <v>36</v>
      </c>
      <c r="M134">
        <v>1591</v>
      </c>
      <c r="N134">
        <v>110</v>
      </c>
      <c r="O134">
        <v>184</v>
      </c>
      <c r="P134">
        <v>306</v>
      </c>
      <c r="Q134" s="6">
        <v>6.913890634820867E-2</v>
      </c>
      <c r="R134" s="6">
        <v>0.11565053425518541</v>
      </c>
      <c r="S134" s="6">
        <v>0.1923318667504714</v>
      </c>
      <c r="T134">
        <v>3458</v>
      </c>
      <c r="U134">
        <v>358</v>
      </c>
      <c r="V134">
        <v>27</v>
      </c>
      <c r="W134" s="6">
        <v>7.5418994413407825E-2</v>
      </c>
      <c r="X134">
        <v>80</v>
      </c>
      <c r="Y134" s="6">
        <v>0.22346368715083798</v>
      </c>
      <c r="Z134">
        <v>102</v>
      </c>
      <c r="AA134" s="6">
        <v>0.28491620111731841</v>
      </c>
      <c r="AB134">
        <v>169</v>
      </c>
      <c r="AC134">
        <v>29</v>
      </c>
      <c r="AD134" s="6">
        <v>0.17159763313609466</v>
      </c>
      <c r="AE134">
        <v>43</v>
      </c>
      <c r="AF134" s="6">
        <v>0.25443786982248523</v>
      </c>
      <c r="AG134">
        <v>66</v>
      </c>
      <c r="AH134" s="6">
        <v>0.39053254437869822</v>
      </c>
      <c r="AI134">
        <v>2368</v>
      </c>
      <c r="AJ134">
        <v>2716</v>
      </c>
      <c r="AK134">
        <v>435</v>
      </c>
      <c r="AL134">
        <v>21</v>
      </c>
      <c r="AM134">
        <v>50</v>
      </c>
      <c r="AN134" s="6">
        <v>0.16321839080459771</v>
      </c>
      <c r="AO134">
        <v>3114</v>
      </c>
      <c r="AP134">
        <v>1301</v>
      </c>
      <c r="AQ134" s="6">
        <v>0.41779062299293512</v>
      </c>
      <c r="AR134">
        <v>827</v>
      </c>
      <c r="AS134">
        <v>776</v>
      </c>
      <c r="AT134" s="6">
        <v>0.93833131801692871</v>
      </c>
    </row>
    <row r="135" spans="1:46" x14ac:dyDescent="0.2">
      <c r="A135" t="s">
        <v>344</v>
      </c>
      <c r="B135" t="s">
        <v>345</v>
      </c>
      <c r="C135" t="s">
        <v>346</v>
      </c>
      <c r="D135" s="5">
        <v>2501271</v>
      </c>
      <c r="E135" t="s">
        <v>90</v>
      </c>
      <c r="F135" s="41">
        <v>432</v>
      </c>
      <c r="G135" s="41">
        <v>419</v>
      </c>
      <c r="H135" s="6">
        <v>0.96990740740740744</v>
      </c>
      <c r="I135">
        <v>72</v>
      </c>
      <c r="J135">
        <v>26</v>
      </c>
      <c r="K135">
        <v>82</v>
      </c>
      <c r="L135">
        <v>31</v>
      </c>
      <c r="M135">
        <v>985</v>
      </c>
      <c r="N135">
        <v>100</v>
      </c>
      <c r="O135">
        <v>156</v>
      </c>
      <c r="P135">
        <v>210</v>
      </c>
      <c r="Q135" s="6">
        <v>0.10152284263959391</v>
      </c>
      <c r="R135" s="6">
        <v>0.15837563451776648</v>
      </c>
      <c r="S135" s="6">
        <v>0.21319796954314721</v>
      </c>
      <c r="T135">
        <v>2709</v>
      </c>
      <c r="U135">
        <v>115</v>
      </c>
      <c r="V135">
        <v>7</v>
      </c>
      <c r="W135" s="6">
        <v>6.0869565217391307E-2</v>
      </c>
      <c r="X135">
        <v>18</v>
      </c>
      <c r="Y135" s="6">
        <v>0.15652173913043479</v>
      </c>
      <c r="Z135">
        <v>22</v>
      </c>
      <c r="AA135" s="6">
        <v>0.19130434782608696</v>
      </c>
      <c r="AB135">
        <v>225</v>
      </c>
      <c r="AC135">
        <v>32</v>
      </c>
      <c r="AD135" s="6">
        <v>0.14222222222222222</v>
      </c>
      <c r="AE135">
        <v>35</v>
      </c>
      <c r="AF135" s="6">
        <v>0.15555555555555556</v>
      </c>
      <c r="AG135">
        <v>59</v>
      </c>
      <c r="AH135" s="6">
        <v>0.26222222222222225</v>
      </c>
      <c r="AI135">
        <v>2267</v>
      </c>
      <c r="AJ135">
        <v>2480</v>
      </c>
      <c r="AK135">
        <v>204</v>
      </c>
      <c r="AL135">
        <v>42</v>
      </c>
      <c r="AM135">
        <v>67</v>
      </c>
      <c r="AN135" s="6">
        <v>0.53431372549019607</v>
      </c>
      <c r="AO135">
        <v>2932</v>
      </c>
      <c r="AP135">
        <v>736</v>
      </c>
      <c r="AQ135" s="6">
        <v>0.25102319236016374</v>
      </c>
      <c r="AR135">
        <v>540</v>
      </c>
      <c r="AS135">
        <v>488</v>
      </c>
      <c r="AT135" s="6">
        <v>0.90370370370370368</v>
      </c>
    </row>
    <row r="136" spans="1:46" x14ac:dyDescent="0.2">
      <c r="A136" t="s">
        <v>344</v>
      </c>
      <c r="B136" t="s">
        <v>347</v>
      </c>
      <c r="C136" t="s">
        <v>348</v>
      </c>
      <c r="D136" s="5">
        <v>1883942</v>
      </c>
      <c r="E136" t="s">
        <v>53</v>
      </c>
      <c r="F136" s="41">
        <v>323</v>
      </c>
      <c r="G136" s="41">
        <v>70</v>
      </c>
      <c r="H136" s="6">
        <v>0.21671826625386997</v>
      </c>
      <c r="I136">
        <v>1048</v>
      </c>
      <c r="J136">
        <v>899</v>
      </c>
      <c r="K136">
        <v>1048</v>
      </c>
      <c r="L136">
        <v>899</v>
      </c>
      <c r="M136">
        <v>41</v>
      </c>
      <c r="N136">
        <v>1</v>
      </c>
      <c r="O136">
        <v>2</v>
      </c>
      <c r="P136">
        <v>2</v>
      </c>
      <c r="Q136" s="6">
        <v>2.4390243902439025E-2</v>
      </c>
      <c r="R136" s="6">
        <v>4.878048780487805E-2</v>
      </c>
      <c r="S136" s="6">
        <v>4.878048780487805E-2</v>
      </c>
      <c r="T136">
        <v>494</v>
      </c>
      <c r="U136">
        <v>194</v>
      </c>
      <c r="V136">
        <v>4</v>
      </c>
      <c r="W136" s="6">
        <v>2.0618556701030927E-2</v>
      </c>
      <c r="X136">
        <v>25</v>
      </c>
      <c r="Y136" s="6">
        <v>0.12886597938144329</v>
      </c>
      <c r="Z136">
        <v>28</v>
      </c>
      <c r="AA136" s="6">
        <v>0.14432989690721648</v>
      </c>
      <c r="AB136">
        <v>82</v>
      </c>
      <c r="AC136">
        <v>9</v>
      </c>
      <c r="AD136" s="6">
        <v>0.10975609756097561</v>
      </c>
      <c r="AE136">
        <v>29</v>
      </c>
      <c r="AF136" s="6">
        <v>0.35365853658536583</v>
      </c>
      <c r="AG136">
        <v>34</v>
      </c>
      <c r="AH136" s="6">
        <v>0.41463414634146339</v>
      </c>
      <c r="AI136">
        <v>0</v>
      </c>
      <c r="AJ136">
        <v>196</v>
      </c>
      <c r="AK136">
        <v>119</v>
      </c>
      <c r="AL136">
        <v>10</v>
      </c>
      <c r="AM136">
        <v>52</v>
      </c>
      <c r="AN136" s="6">
        <v>0.52100840336134457</v>
      </c>
      <c r="AO136">
        <v>3</v>
      </c>
      <c r="AP136">
        <v>3</v>
      </c>
      <c r="AQ136" s="6">
        <v>1</v>
      </c>
      <c r="AR136">
        <v>501</v>
      </c>
      <c r="AS136">
        <v>477</v>
      </c>
      <c r="AT136" s="6">
        <v>0.95209580838323349</v>
      </c>
    </row>
    <row r="137" spans="1:46" x14ac:dyDescent="0.2">
      <c r="A137" t="s">
        <v>344</v>
      </c>
      <c r="B137" t="s">
        <v>972</v>
      </c>
      <c r="C137" t="s">
        <v>350</v>
      </c>
      <c r="D137" s="5">
        <v>684593</v>
      </c>
      <c r="E137" t="s">
        <v>53</v>
      </c>
      <c r="F137" s="41">
        <v>84</v>
      </c>
      <c r="G137" s="41">
        <v>84</v>
      </c>
      <c r="H137" s="6">
        <v>1</v>
      </c>
      <c r="I137">
        <v>90</v>
      </c>
      <c r="J137">
        <v>70</v>
      </c>
      <c r="K137">
        <v>107</v>
      </c>
      <c r="L137">
        <v>80</v>
      </c>
      <c r="M137">
        <v>30</v>
      </c>
      <c r="N137">
        <v>0</v>
      </c>
      <c r="O137">
        <v>1</v>
      </c>
      <c r="P137">
        <v>4</v>
      </c>
      <c r="Q137" s="6">
        <v>0</v>
      </c>
      <c r="R137" s="6">
        <v>3.3333333333333333E-2</v>
      </c>
      <c r="S137" s="6">
        <v>0.13333333333333333</v>
      </c>
      <c r="T137">
        <v>329</v>
      </c>
      <c r="U137">
        <v>19</v>
      </c>
      <c r="V137">
        <v>4</v>
      </c>
      <c r="W137" s="6">
        <v>0.21052631578947367</v>
      </c>
      <c r="X137">
        <v>10</v>
      </c>
      <c r="Y137" s="6">
        <v>0.52631578947368418</v>
      </c>
      <c r="Z137">
        <v>12</v>
      </c>
      <c r="AA137" s="6">
        <v>0.63157894736842102</v>
      </c>
      <c r="AB137">
        <v>94</v>
      </c>
      <c r="AC137">
        <v>31</v>
      </c>
      <c r="AD137" s="6">
        <v>0.32978723404255317</v>
      </c>
      <c r="AE137">
        <v>15</v>
      </c>
      <c r="AF137" s="6">
        <v>0.15957446808510639</v>
      </c>
      <c r="AG137">
        <v>37</v>
      </c>
      <c r="AH137" s="6">
        <v>0.39361702127659576</v>
      </c>
      <c r="AI137">
        <v>215</v>
      </c>
      <c r="AJ137">
        <v>315</v>
      </c>
      <c r="AK137">
        <v>10</v>
      </c>
      <c r="AL137">
        <v>4</v>
      </c>
      <c r="AM137">
        <v>3</v>
      </c>
      <c r="AN137" s="6">
        <v>0.7</v>
      </c>
      <c r="AO137">
        <v>212</v>
      </c>
      <c r="AP137">
        <v>167</v>
      </c>
      <c r="AQ137" s="6">
        <v>0.78773584905660377</v>
      </c>
      <c r="AR137">
        <v>20</v>
      </c>
      <c r="AS137">
        <v>19</v>
      </c>
      <c r="AT137" s="6">
        <v>0.95</v>
      </c>
    </row>
    <row r="138" spans="1:46" x14ac:dyDescent="0.2">
      <c r="A138" t="s">
        <v>344</v>
      </c>
      <c r="B138" t="s">
        <v>351</v>
      </c>
      <c r="C138" t="s">
        <v>352</v>
      </c>
      <c r="D138" s="5">
        <v>2502835</v>
      </c>
      <c r="E138" t="s">
        <v>56</v>
      </c>
      <c r="F138" s="41">
        <v>949</v>
      </c>
      <c r="G138" s="41">
        <v>390</v>
      </c>
      <c r="H138" s="6">
        <v>0.41095890410958902</v>
      </c>
      <c r="I138">
        <v>293</v>
      </c>
      <c r="J138">
        <v>1</v>
      </c>
      <c r="K138">
        <v>311</v>
      </c>
      <c r="L138">
        <v>1</v>
      </c>
      <c r="M138">
        <v>1778</v>
      </c>
      <c r="N138">
        <v>230</v>
      </c>
      <c r="O138">
        <v>312</v>
      </c>
      <c r="P138">
        <v>375</v>
      </c>
      <c r="Q138" s="6">
        <v>0.12935883014623173</v>
      </c>
      <c r="R138" s="6">
        <v>0.17547806524184478</v>
      </c>
      <c r="S138" s="6">
        <v>0.21091113610798651</v>
      </c>
      <c r="T138">
        <v>1810</v>
      </c>
      <c r="U138">
        <v>930</v>
      </c>
      <c r="V138">
        <v>40</v>
      </c>
      <c r="W138" s="6">
        <v>4.3010752688172046E-2</v>
      </c>
      <c r="X138">
        <v>37</v>
      </c>
      <c r="Y138" s="6">
        <v>3.9784946236559142E-2</v>
      </c>
      <c r="Z138">
        <v>74</v>
      </c>
      <c r="AA138" s="6">
        <v>7.9569892473118284E-2</v>
      </c>
      <c r="AB138">
        <v>2853</v>
      </c>
      <c r="AC138">
        <v>354</v>
      </c>
      <c r="AD138" s="6">
        <v>0.12407991587802314</v>
      </c>
      <c r="AE138">
        <v>81</v>
      </c>
      <c r="AF138" s="6">
        <v>2.8391167192429023E-2</v>
      </c>
      <c r="AG138">
        <v>401</v>
      </c>
      <c r="AH138" s="6">
        <v>0.14055380301437084</v>
      </c>
      <c r="AI138">
        <v>1284</v>
      </c>
      <c r="AJ138">
        <v>1360</v>
      </c>
      <c r="AK138">
        <v>173</v>
      </c>
      <c r="AL138">
        <v>35</v>
      </c>
      <c r="AM138">
        <v>96</v>
      </c>
      <c r="AN138" s="6">
        <v>0.75722543352601157</v>
      </c>
      <c r="AO138">
        <v>2589</v>
      </c>
      <c r="AP138">
        <v>921</v>
      </c>
      <c r="AQ138" s="6">
        <v>0.35573580533024335</v>
      </c>
      <c r="AR138">
        <v>139</v>
      </c>
      <c r="AS138">
        <v>122</v>
      </c>
      <c r="AT138" s="6">
        <v>0.87769784172661869</v>
      </c>
    </row>
    <row r="139" spans="1:46" x14ac:dyDescent="0.2">
      <c r="A139" t="s">
        <v>353</v>
      </c>
      <c r="B139" t="s">
        <v>354</v>
      </c>
      <c r="C139" t="s">
        <v>355</v>
      </c>
      <c r="D139" s="5">
        <v>8104329</v>
      </c>
      <c r="E139" t="s">
        <v>56</v>
      </c>
      <c r="F139" s="41">
        <v>1190</v>
      </c>
      <c r="G139" s="41">
        <v>620</v>
      </c>
      <c r="H139" s="6">
        <v>0.52100840336134457</v>
      </c>
      <c r="I139">
        <v>39</v>
      </c>
      <c r="J139">
        <v>18</v>
      </c>
      <c r="K139">
        <v>72</v>
      </c>
      <c r="L139">
        <v>23</v>
      </c>
      <c r="M139">
        <v>2454</v>
      </c>
      <c r="N139">
        <v>193</v>
      </c>
      <c r="O139">
        <v>269</v>
      </c>
      <c r="P139">
        <v>366</v>
      </c>
      <c r="Q139" s="6">
        <v>7.8647106764466179E-2</v>
      </c>
      <c r="R139" s="6">
        <v>0.10961695191524043</v>
      </c>
      <c r="S139" s="6">
        <v>0.1491442542787286</v>
      </c>
      <c r="T139">
        <v>3153</v>
      </c>
      <c r="U139">
        <v>366</v>
      </c>
      <c r="V139">
        <v>33</v>
      </c>
      <c r="W139" s="6">
        <v>9.0163934426229511E-2</v>
      </c>
      <c r="X139">
        <v>81</v>
      </c>
      <c r="Y139" s="6">
        <v>0.22131147540983606</v>
      </c>
      <c r="Z139">
        <v>111</v>
      </c>
      <c r="AA139" s="6">
        <v>0.30327868852459017</v>
      </c>
      <c r="AB139">
        <v>442</v>
      </c>
      <c r="AC139">
        <v>75</v>
      </c>
      <c r="AD139" s="6">
        <v>0.16968325791855204</v>
      </c>
      <c r="AE139">
        <v>62</v>
      </c>
      <c r="AF139" s="6">
        <v>0.14027149321266968</v>
      </c>
      <c r="AG139">
        <v>126</v>
      </c>
      <c r="AH139" s="6">
        <v>0.28506787330316741</v>
      </c>
      <c r="AI139">
        <v>2385</v>
      </c>
      <c r="AJ139">
        <v>3515</v>
      </c>
      <c r="AK139">
        <v>49</v>
      </c>
      <c r="AL139">
        <v>7</v>
      </c>
      <c r="AM139">
        <v>26</v>
      </c>
      <c r="AN139" s="6">
        <v>0.67346938775510201</v>
      </c>
      <c r="AO139">
        <v>3697</v>
      </c>
      <c r="AP139">
        <v>2045</v>
      </c>
      <c r="AQ139" s="6">
        <v>0.55315120367865833</v>
      </c>
      <c r="AR139">
        <v>1033</v>
      </c>
      <c r="AS139">
        <v>955</v>
      </c>
      <c r="AT139" s="6">
        <v>0.92449177153920614</v>
      </c>
    </row>
    <row r="140" spans="1:46" x14ac:dyDescent="0.2">
      <c r="A140" t="s">
        <v>353</v>
      </c>
      <c r="B140" t="s">
        <v>973</v>
      </c>
      <c r="C140" t="s">
        <v>357</v>
      </c>
      <c r="D140" s="5">
        <v>9276354</v>
      </c>
      <c r="E140" t="s">
        <v>90</v>
      </c>
      <c r="F140" s="41">
        <v>813</v>
      </c>
      <c r="G140" s="41">
        <v>809</v>
      </c>
      <c r="H140" s="6">
        <v>0.99507995079950795</v>
      </c>
      <c r="I140">
        <v>37</v>
      </c>
      <c r="J140">
        <v>12</v>
      </c>
      <c r="K140">
        <v>64</v>
      </c>
      <c r="L140">
        <v>16</v>
      </c>
      <c r="M140">
        <v>1467</v>
      </c>
      <c r="N140">
        <v>246</v>
      </c>
      <c r="O140">
        <v>332</v>
      </c>
      <c r="P140">
        <v>413</v>
      </c>
      <c r="Q140" s="6">
        <v>0.16768916155419222</v>
      </c>
      <c r="R140" s="6">
        <v>0.22631220177232447</v>
      </c>
      <c r="S140" s="6">
        <v>0.28152692569870486</v>
      </c>
      <c r="T140">
        <v>4875</v>
      </c>
      <c r="U140">
        <v>624</v>
      </c>
      <c r="V140">
        <v>36</v>
      </c>
      <c r="W140" s="6">
        <v>5.7692307692307696E-2</v>
      </c>
      <c r="X140">
        <v>162</v>
      </c>
      <c r="Y140" s="6">
        <v>0.25961538461538464</v>
      </c>
      <c r="Z140">
        <v>190</v>
      </c>
      <c r="AA140" s="6">
        <v>0.30448717948717946</v>
      </c>
      <c r="AB140">
        <v>237</v>
      </c>
      <c r="AC140">
        <v>38</v>
      </c>
      <c r="AD140" s="6">
        <v>0.16033755274261605</v>
      </c>
      <c r="AE140">
        <v>60</v>
      </c>
      <c r="AF140" s="6">
        <v>0.25316455696202533</v>
      </c>
      <c r="AG140">
        <v>93</v>
      </c>
      <c r="AH140" s="6">
        <v>0.39240506329113922</v>
      </c>
      <c r="AI140">
        <v>3147</v>
      </c>
      <c r="AJ140">
        <v>3379</v>
      </c>
      <c r="AK140">
        <v>414</v>
      </c>
      <c r="AL140">
        <v>239</v>
      </c>
      <c r="AM140">
        <v>64</v>
      </c>
      <c r="AN140" s="6">
        <v>0.73188405797101452</v>
      </c>
      <c r="AO140">
        <v>4414</v>
      </c>
      <c r="AP140">
        <v>880</v>
      </c>
      <c r="AQ140" s="6">
        <v>0.19936565473493431</v>
      </c>
      <c r="AR140">
        <v>1762</v>
      </c>
      <c r="AS140">
        <v>1703</v>
      </c>
      <c r="AT140" s="6">
        <v>0.9665153234960272</v>
      </c>
    </row>
    <row r="141" spans="1:46" x14ac:dyDescent="0.2">
      <c r="A141" t="s">
        <v>353</v>
      </c>
      <c r="B141" t="s">
        <v>974</v>
      </c>
      <c r="C141" t="s">
        <v>359</v>
      </c>
      <c r="D141" s="5">
        <v>1446424</v>
      </c>
      <c r="E141" t="s">
        <v>53</v>
      </c>
      <c r="F141" s="41">
        <v>974</v>
      </c>
      <c r="G141" s="41">
        <v>820</v>
      </c>
      <c r="H141" s="6">
        <v>0.84188911704312119</v>
      </c>
      <c r="I141">
        <v>47</v>
      </c>
      <c r="J141">
        <v>9</v>
      </c>
      <c r="K141">
        <v>56</v>
      </c>
      <c r="L141">
        <v>11</v>
      </c>
      <c r="M141">
        <v>820</v>
      </c>
      <c r="N141">
        <v>86</v>
      </c>
      <c r="O141">
        <v>156</v>
      </c>
      <c r="P141">
        <v>208</v>
      </c>
      <c r="Q141" s="6">
        <v>0.1048780487804878</v>
      </c>
      <c r="R141" s="6">
        <v>0.19024390243902439</v>
      </c>
      <c r="S141" s="6">
        <v>0.25365853658536586</v>
      </c>
      <c r="T141">
        <v>3786</v>
      </c>
      <c r="U141">
        <v>23</v>
      </c>
      <c r="V141">
        <v>1</v>
      </c>
      <c r="W141" s="6">
        <v>4.3478260869565216E-2</v>
      </c>
      <c r="X141">
        <v>2</v>
      </c>
      <c r="Y141" s="6">
        <v>8.6956521739130432E-2</v>
      </c>
      <c r="Z141">
        <v>2</v>
      </c>
      <c r="AA141" s="6">
        <v>8.6956521739130432E-2</v>
      </c>
      <c r="AB141">
        <v>18</v>
      </c>
      <c r="AC141">
        <v>6</v>
      </c>
      <c r="AD141" s="6">
        <v>0.33333333333333331</v>
      </c>
      <c r="AE141">
        <v>0</v>
      </c>
      <c r="AF141" s="6">
        <v>0</v>
      </c>
      <c r="AG141">
        <v>6</v>
      </c>
      <c r="AH141" s="6">
        <v>0.33333333333333331</v>
      </c>
      <c r="AI141">
        <v>2522</v>
      </c>
      <c r="AJ141">
        <v>2616</v>
      </c>
      <c r="AK141">
        <v>26</v>
      </c>
      <c r="AL141">
        <v>5</v>
      </c>
      <c r="AM141">
        <v>17</v>
      </c>
      <c r="AN141" s="6">
        <v>0.84615384615384615</v>
      </c>
      <c r="AO141">
        <v>3467</v>
      </c>
      <c r="AP141">
        <v>694</v>
      </c>
      <c r="AQ141" s="6">
        <v>0.20017306028266513</v>
      </c>
      <c r="AR141">
        <v>139</v>
      </c>
      <c r="AS141">
        <v>136</v>
      </c>
      <c r="AT141" s="6">
        <v>0.97841726618705038</v>
      </c>
    </row>
    <row r="142" spans="1:46" x14ac:dyDescent="0.2">
      <c r="A142" t="s">
        <v>360</v>
      </c>
      <c r="B142" t="s">
        <v>361</v>
      </c>
      <c r="C142" t="s">
        <v>362</v>
      </c>
      <c r="D142" s="5">
        <v>2540376</v>
      </c>
      <c r="E142" t="s">
        <v>53</v>
      </c>
      <c r="F142" s="41">
        <v>203</v>
      </c>
      <c r="G142" s="41">
        <v>203</v>
      </c>
      <c r="H142" s="6">
        <v>1</v>
      </c>
      <c r="I142">
        <v>66</v>
      </c>
      <c r="J142">
        <v>28</v>
      </c>
      <c r="K142">
        <v>98</v>
      </c>
      <c r="L142">
        <v>37</v>
      </c>
      <c r="M142">
        <v>672</v>
      </c>
      <c r="N142">
        <v>41</v>
      </c>
      <c r="O142">
        <v>59</v>
      </c>
      <c r="P142">
        <v>87</v>
      </c>
      <c r="Q142" s="6">
        <v>6.101190476190476E-2</v>
      </c>
      <c r="R142" s="6">
        <v>8.7797619047619041E-2</v>
      </c>
      <c r="S142" s="6">
        <v>0.12946428571428573</v>
      </c>
      <c r="T142">
        <v>967</v>
      </c>
      <c r="U142">
        <v>102</v>
      </c>
      <c r="V142">
        <v>5</v>
      </c>
      <c r="W142" s="6">
        <v>4.9019607843137254E-2</v>
      </c>
      <c r="X142">
        <v>42</v>
      </c>
      <c r="Y142" s="6">
        <v>0.41176470588235292</v>
      </c>
      <c r="Z142">
        <v>45</v>
      </c>
      <c r="AA142" s="6">
        <v>0.44117647058823528</v>
      </c>
      <c r="AB142">
        <v>153</v>
      </c>
      <c r="AC142">
        <v>31</v>
      </c>
      <c r="AD142" s="6">
        <v>0.20261437908496732</v>
      </c>
      <c r="AE142">
        <v>20</v>
      </c>
      <c r="AF142" s="6">
        <v>0.13071895424836602</v>
      </c>
      <c r="AG142">
        <v>50</v>
      </c>
      <c r="AH142" s="6">
        <v>0.32679738562091504</v>
      </c>
      <c r="AI142">
        <v>667</v>
      </c>
      <c r="AJ142">
        <v>782</v>
      </c>
      <c r="AK142">
        <v>73</v>
      </c>
      <c r="AL142">
        <v>26</v>
      </c>
      <c r="AM142">
        <v>15</v>
      </c>
      <c r="AN142" s="6">
        <v>0.56164383561643838</v>
      </c>
      <c r="AO142">
        <v>549</v>
      </c>
      <c r="AP142">
        <v>430</v>
      </c>
      <c r="AQ142" s="6">
        <v>0.78324225865209474</v>
      </c>
      <c r="AR142">
        <v>194</v>
      </c>
      <c r="AS142">
        <v>188</v>
      </c>
      <c r="AT142" s="6">
        <v>0.96907216494845361</v>
      </c>
    </row>
    <row r="143" spans="1:46" x14ac:dyDescent="0.2">
      <c r="A143" t="s">
        <v>360</v>
      </c>
      <c r="B143" t="s">
        <v>975</v>
      </c>
      <c r="C143" t="s">
        <v>364</v>
      </c>
      <c r="D143" s="5">
        <v>3925902</v>
      </c>
      <c r="E143" t="s">
        <v>53</v>
      </c>
      <c r="F143" s="41">
        <v>406</v>
      </c>
      <c r="G143" s="41">
        <v>317</v>
      </c>
      <c r="H143" s="6">
        <v>0.78078817733990147</v>
      </c>
      <c r="I143">
        <v>60</v>
      </c>
      <c r="J143">
        <v>16</v>
      </c>
      <c r="K143">
        <v>76</v>
      </c>
      <c r="L143">
        <v>20</v>
      </c>
      <c r="M143">
        <v>644</v>
      </c>
      <c r="N143">
        <v>80</v>
      </c>
      <c r="O143">
        <v>124</v>
      </c>
      <c r="P143">
        <v>152</v>
      </c>
      <c r="Q143" s="6">
        <v>0.12422360248447205</v>
      </c>
      <c r="R143" s="6">
        <v>0.19254658385093168</v>
      </c>
      <c r="S143" s="6">
        <v>0.2360248447204969</v>
      </c>
      <c r="T143">
        <v>1722</v>
      </c>
      <c r="U143">
        <v>126</v>
      </c>
      <c r="V143">
        <v>9</v>
      </c>
      <c r="W143" s="6">
        <v>7.1428571428571425E-2</v>
      </c>
      <c r="X143">
        <v>23</v>
      </c>
      <c r="Y143" s="6">
        <v>0.18253968253968253</v>
      </c>
      <c r="Z143">
        <v>29</v>
      </c>
      <c r="AA143" s="6">
        <v>0.23015873015873015</v>
      </c>
      <c r="AB143">
        <v>162</v>
      </c>
      <c r="AC143">
        <v>22</v>
      </c>
      <c r="AD143" s="6">
        <v>0.13580246913580246</v>
      </c>
      <c r="AE143">
        <v>22</v>
      </c>
      <c r="AF143" s="6">
        <v>0.13580246913580246</v>
      </c>
      <c r="AG143">
        <v>42</v>
      </c>
      <c r="AH143" s="6">
        <v>0.25925925925925924</v>
      </c>
      <c r="AI143">
        <v>1183</v>
      </c>
      <c r="AJ143">
        <v>1356</v>
      </c>
      <c r="AK143">
        <v>215</v>
      </c>
      <c r="AL143">
        <v>7</v>
      </c>
      <c r="AM143">
        <v>90</v>
      </c>
      <c r="AN143" s="6">
        <v>0.4511627906976744</v>
      </c>
      <c r="AO143">
        <v>1457</v>
      </c>
      <c r="AP143">
        <v>420</v>
      </c>
      <c r="AQ143" s="6">
        <v>0.28826355525051478</v>
      </c>
      <c r="AR143">
        <v>286</v>
      </c>
      <c r="AS143">
        <v>271</v>
      </c>
      <c r="AT143" s="6">
        <v>0.94755244755244761</v>
      </c>
    </row>
    <row r="144" spans="1:46" x14ac:dyDescent="0.2">
      <c r="A144" t="s">
        <v>360</v>
      </c>
      <c r="B144" t="s">
        <v>365</v>
      </c>
      <c r="C144" t="s">
        <v>366</v>
      </c>
      <c r="D144" s="5">
        <v>18524402</v>
      </c>
      <c r="E144" t="s">
        <v>90</v>
      </c>
      <c r="F144" s="41">
        <v>1009</v>
      </c>
      <c r="G144" s="41">
        <v>978</v>
      </c>
      <c r="H144" s="6">
        <v>0.96927651139742321</v>
      </c>
      <c r="I144">
        <v>36</v>
      </c>
      <c r="J144">
        <v>13</v>
      </c>
      <c r="K144">
        <v>44</v>
      </c>
      <c r="L144">
        <v>15</v>
      </c>
      <c r="M144">
        <v>2059</v>
      </c>
      <c r="N144">
        <v>58</v>
      </c>
      <c r="O144">
        <v>166</v>
      </c>
      <c r="P144">
        <v>234</v>
      </c>
      <c r="Q144" s="6">
        <v>2.8169014084507043E-2</v>
      </c>
      <c r="R144" s="6">
        <v>8.0621661000485678E-2</v>
      </c>
      <c r="S144" s="6">
        <v>0.11364740165128703</v>
      </c>
      <c r="T144">
        <v>5718</v>
      </c>
      <c r="U144">
        <v>1387</v>
      </c>
      <c r="V144">
        <v>43</v>
      </c>
      <c r="W144" s="6">
        <v>3.1002162941600575E-2</v>
      </c>
      <c r="X144">
        <v>439</v>
      </c>
      <c r="Y144" s="6">
        <v>0.3165104542177361</v>
      </c>
      <c r="Z144">
        <v>469</v>
      </c>
      <c r="AA144" s="6">
        <v>0.33813987022350395</v>
      </c>
      <c r="AB144">
        <v>333</v>
      </c>
      <c r="AC144">
        <v>67</v>
      </c>
      <c r="AD144" s="6">
        <v>0.20120120120120119</v>
      </c>
      <c r="AE144">
        <v>57</v>
      </c>
      <c r="AF144" s="6">
        <v>0.17117117117117117</v>
      </c>
      <c r="AG144">
        <v>117</v>
      </c>
      <c r="AH144" s="6">
        <v>0.35135135135135137</v>
      </c>
      <c r="AI144">
        <v>3859</v>
      </c>
      <c r="AJ144">
        <v>4518</v>
      </c>
      <c r="AK144">
        <v>680</v>
      </c>
      <c r="AL144">
        <v>231</v>
      </c>
      <c r="AM144">
        <v>354</v>
      </c>
      <c r="AN144" s="6">
        <v>0.86029411764705888</v>
      </c>
      <c r="AO144">
        <v>1506</v>
      </c>
      <c r="AP144">
        <v>1081</v>
      </c>
      <c r="AQ144" s="6">
        <v>0.71779548472775567</v>
      </c>
      <c r="AR144">
        <v>2601</v>
      </c>
      <c r="AS144">
        <v>2548</v>
      </c>
      <c r="AT144" s="6">
        <v>0.97962322183775474</v>
      </c>
    </row>
    <row r="145" spans="1:46" x14ac:dyDescent="0.2">
      <c r="A145" t="s">
        <v>360</v>
      </c>
      <c r="B145" t="s">
        <v>367</v>
      </c>
      <c r="C145" t="s">
        <v>368</v>
      </c>
      <c r="D145" s="5">
        <v>1609261</v>
      </c>
      <c r="E145" t="s">
        <v>53</v>
      </c>
      <c r="F145" s="41">
        <v>140</v>
      </c>
      <c r="G145" s="41">
        <v>27</v>
      </c>
      <c r="H145" s="6">
        <v>0.19285714285714287</v>
      </c>
      <c r="I145">
        <v>20</v>
      </c>
      <c r="J145">
        <v>8</v>
      </c>
      <c r="K145">
        <v>64</v>
      </c>
      <c r="L145">
        <v>17</v>
      </c>
      <c r="M145">
        <v>210</v>
      </c>
      <c r="N145">
        <v>11</v>
      </c>
      <c r="O145">
        <v>16</v>
      </c>
      <c r="P145">
        <v>25</v>
      </c>
      <c r="Q145" s="6">
        <v>5.2380952380952382E-2</v>
      </c>
      <c r="R145" s="6">
        <v>7.6190476190476197E-2</v>
      </c>
      <c r="S145" s="6">
        <v>0.11904761904761904</v>
      </c>
      <c r="T145">
        <v>61</v>
      </c>
      <c r="U145">
        <v>38</v>
      </c>
      <c r="V145">
        <v>3</v>
      </c>
      <c r="W145" s="6">
        <v>7.8947368421052627E-2</v>
      </c>
      <c r="X145">
        <v>23</v>
      </c>
      <c r="Y145" s="6">
        <v>0.60526315789473684</v>
      </c>
      <c r="Z145">
        <v>24</v>
      </c>
      <c r="AA145" s="6">
        <v>0.63157894736842102</v>
      </c>
      <c r="AB145">
        <v>46</v>
      </c>
      <c r="AC145">
        <v>8</v>
      </c>
      <c r="AD145" s="6">
        <v>0.17391304347826086</v>
      </c>
      <c r="AE145">
        <v>7</v>
      </c>
      <c r="AF145" s="6">
        <v>0.15217391304347827</v>
      </c>
      <c r="AG145">
        <v>12</v>
      </c>
      <c r="AH145" s="6">
        <v>0.2608695652173913</v>
      </c>
      <c r="AI145">
        <v>47</v>
      </c>
      <c r="AJ145">
        <v>211</v>
      </c>
      <c r="AK145">
        <v>71</v>
      </c>
      <c r="AL145">
        <v>17</v>
      </c>
      <c r="AM145">
        <v>30</v>
      </c>
      <c r="AN145" s="6">
        <v>0.6619718309859155</v>
      </c>
      <c r="AO145">
        <v>145</v>
      </c>
      <c r="AP145">
        <v>104</v>
      </c>
      <c r="AQ145" s="6">
        <v>0.71724137931034482</v>
      </c>
      <c r="AR145">
        <v>77</v>
      </c>
      <c r="AS145">
        <v>73</v>
      </c>
      <c r="AT145" s="6">
        <v>0.94805194805194803</v>
      </c>
    </row>
    <row r="146" spans="1:46" x14ac:dyDescent="0.2">
      <c r="A146" t="s">
        <v>360</v>
      </c>
      <c r="B146" t="s">
        <v>369</v>
      </c>
      <c r="C146" t="s">
        <v>370</v>
      </c>
      <c r="D146" s="5">
        <v>2132851</v>
      </c>
      <c r="E146" t="s">
        <v>53</v>
      </c>
      <c r="F146" s="41">
        <v>172</v>
      </c>
      <c r="G146" s="41">
        <v>96</v>
      </c>
      <c r="H146" s="6">
        <v>0.55813953488372092</v>
      </c>
      <c r="I146">
        <v>65</v>
      </c>
      <c r="J146">
        <v>37</v>
      </c>
      <c r="K146">
        <v>134</v>
      </c>
      <c r="L146">
        <v>70</v>
      </c>
      <c r="M146">
        <v>189</v>
      </c>
      <c r="N146">
        <v>0</v>
      </c>
      <c r="O146">
        <v>2</v>
      </c>
      <c r="P146">
        <v>7</v>
      </c>
      <c r="Q146" s="6">
        <v>0</v>
      </c>
      <c r="R146" s="6">
        <v>1.0582010582010581E-2</v>
      </c>
      <c r="S146" s="6">
        <v>3.7037037037037035E-2</v>
      </c>
      <c r="T146">
        <v>360</v>
      </c>
      <c r="U146">
        <v>162</v>
      </c>
      <c r="V146">
        <v>15</v>
      </c>
      <c r="W146" s="6">
        <v>9.2592592592592587E-2</v>
      </c>
      <c r="X146">
        <v>62</v>
      </c>
      <c r="Y146" s="6">
        <v>0.38271604938271603</v>
      </c>
      <c r="Z146">
        <v>72</v>
      </c>
      <c r="AA146" s="6">
        <v>0.44444444444444442</v>
      </c>
      <c r="AB146">
        <v>38</v>
      </c>
      <c r="AC146">
        <v>7</v>
      </c>
      <c r="AD146" s="6">
        <v>0.18421052631578946</v>
      </c>
      <c r="AE146">
        <v>10</v>
      </c>
      <c r="AF146" s="6">
        <v>0.26315789473684209</v>
      </c>
      <c r="AG146">
        <v>17</v>
      </c>
      <c r="AH146" s="6">
        <v>0.44736842105263158</v>
      </c>
      <c r="AI146">
        <v>264</v>
      </c>
      <c r="AJ146">
        <v>409</v>
      </c>
      <c r="AK146">
        <v>107</v>
      </c>
      <c r="AL146">
        <v>0</v>
      </c>
      <c r="AM146">
        <v>50</v>
      </c>
      <c r="AN146" s="6">
        <v>0.46728971962616822</v>
      </c>
      <c r="AO146">
        <v>322</v>
      </c>
      <c r="AP146">
        <v>150</v>
      </c>
      <c r="AQ146" s="6">
        <v>0.46583850931677018</v>
      </c>
      <c r="AR146">
        <v>309</v>
      </c>
      <c r="AS146">
        <v>301</v>
      </c>
      <c r="AT146" s="6">
        <v>0.97411003236245952</v>
      </c>
    </row>
    <row r="147" spans="1:46" x14ac:dyDescent="0.2">
      <c r="A147" t="s">
        <v>360</v>
      </c>
      <c r="B147" t="s">
        <v>371</v>
      </c>
      <c r="C147" t="s">
        <v>372</v>
      </c>
      <c r="D147" s="5">
        <v>716695</v>
      </c>
      <c r="E147" t="s">
        <v>53</v>
      </c>
      <c r="F147" s="41">
        <v>134</v>
      </c>
      <c r="G147" s="41">
        <v>70</v>
      </c>
      <c r="H147" s="6">
        <v>0.52238805970149249</v>
      </c>
      <c r="I147">
        <v>41</v>
      </c>
      <c r="J147">
        <v>20</v>
      </c>
      <c r="K147">
        <v>90</v>
      </c>
      <c r="L147">
        <v>55</v>
      </c>
      <c r="M147">
        <v>310</v>
      </c>
      <c r="N147">
        <v>9</v>
      </c>
      <c r="O147">
        <v>10</v>
      </c>
      <c r="P147">
        <v>16</v>
      </c>
      <c r="Q147" s="6">
        <v>2.903225806451613E-2</v>
      </c>
      <c r="R147" s="6">
        <v>3.2258064516129031E-2</v>
      </c>
      <c r="S147" s="6">
        <v>5.1612903225806452E-2</v>
      </c>
      <c r="T147">
        <v>270</v>
      </c>
      <c r="U147">
        <v>34</v>
      </c>
      <c r="V147">
        <v>0</v>
      </c>
      <c r="W147" s="6">
        <v>0</v>
      </c>
      <c r="X147">
        <v>9</v>
      </c>
      <c r="Y147" s="6">
        <v>0.26470588235294118</v>
      </c>
      <c r="Z147">
        <v>9</v>
      </c>
      <c r="AA147" s="6">
        <v>0.26470588235294118</v>
      </c>
      <c r="AB147">
        <v>63</v>
      </c>
      <c r="AC147">
        <v>10</v>
      </c>
      <c r="AD147" s="6">
        <v>0.15873015873015872</v>
      </c>
      <c r="AE147">
        <v>12</v>
      </c>
      <c r="AF147" s="6">
        <v>0.19047619047619047</v>
      </c>
      <c r="AG147">
        <v>22</v>
      </c>
      <c r="AH147" s="6">
        <v>0.34920634920634919</v>
      </c>
      <c r="AI147">
        <v>217</v>
      </c>
      <c r="AJ147">
        <v>406</v>
      </c>
      <c r="AK147">
        <v>270</v>
      </c>
      <c r="AL147">
        <v>67</v>
      </c>
      <c r="AM147">
        <v>120</v>
      </c>
      <c r="AN147" s="6">
        <v>0.69259259259259254</v>
      </c>
      <c r="AO147">
        <v>341</v>
      </c>
      <c r="AP147">
        <v>282</v>
      </c>
      <c r="AQ147" s="6">
        <v>0.82697947214076251</v>
      </c>
      <c r="AR147">
        <v>60</v>
      </c>
      <c r="AS147">
        <v>53</v>
      </c>
      <c r="AT147" s="6">
        <v>0.8833333333333333</v>
      </c>
    </row>
    <row r="148" spans="1:46" x14ac:dyDescent="0.2">
      <c r="A148" t="s">
        <v>360</v>
      </c>
      <c r="B148" t="s">
        <v>976</v>
      </c>
      <c r="C148" t="s">
        <v>376</v>
      </c>
      <c r="D148" s="5">
        <v>16272579</v>
      </c>
      <c r="E148" t="s">
        <v>56</v>
      </c>
      <c r="F148" s="41">
        <v>644</v>
      </c>
      <c r="G148" s="41">
        <v>506</v>
      </c>
      <c r="H148" s="6">
        <v>0.7857142857142857</v>
      </c>
      <c r="I148">
        <v>38</v>
      </c>
      <c r="J148">
        <v>14</v>
      </c>
      <c r="K148">
        <v>73</v>
      </c>
      <c r="L148">
        <v>24</v>
      </c>
      <c r="M148">
        <v>272</v>
      </c>
      <c r="N148">
        <v>46</v>
      </c>
      <c r="O148">
        <v>65</v>
      </c>
      <c r="P148">
        <v>91</v>
      </c>
      <c r="Q148" s="6">
        <v>0.16911764705882354</v>
      </c>
      <c r="R148" s="6">
        <v>0.23897058823529413</v>
      </c>
      <c r="S148" s="6">
        <v>0.33455882352941174</v>
      </c>
      <c r="T148">
        <v>1601</v>
      </c>
      <c r="U148">
        <v>276</v>
      </c>
      <c r="V148">
        <v>6</v>
      </c>
      <c r="W148" s="6">
        <v>2.1739130434782608E-2</v>
      </c>
      <c r="X148">
        <v>54</v>
      </c>
      <c r="Y148" s="6">
        <v>0.19565217391304349</v>
      </c>
      <c r="Z148">
        <v>56</v>
      </c>
      <c r="AA148" s="6">
        <v>0.20289855072463769</v>
      </c>
      <c r="AB148">
        <v>229</v>
      </c>
      <c r="AC148">
        <v>44</v>
      </c>
      <c r="AD148" s="6">
        <v>0.19213973799126638</v>
      </c>
      <c r="AE148">
        <v>16</v>
      </c>
      <c r="AF148" s="6">
        <v>6.9868995633187769E-2</v>
      </c>
      <c r="AG148">
        <v>58</v>
      </c>
      <c r="AH148" s="6">
        <v>0.25327510917030566</v>
      </c>
      <c r="AI148">
        <v>1123</v>
      </c>
      <c r="AJ148">
        <v>1903</v>
      </c>
      <c r="AK148">
        <v>31</v>
      </c>
      <c r="AL148">
        <v>0</v>
      </c>
      <c r="AM148">
        <v>16</v>
      </c>
      <c r="AN148" s="6">
        <v>0.5161290322580645</v>
      </c>
      <c r="AO148">
        <v>1595</v>
      </c>
      <c r="AP148">
        <v>597</v>
      </c>
      <c r="AQ148" s="6">
        <v>0.37429467084639501</v>
      </c>
      <c r="AR148">
        <v>507</v>
      </c>
      <c r="AS148">
        <v>469</v>
      </c>
      <c r="AT148" s="6">
        <v>0.92504930966469423</v>
      </c>
    </row>
    <row r="149" spans="1:46" x14ac:dyDescent="0.2">
      <c r="A149" t="s">
        <v>377</v>
      </c>
      <c r="B149" t="s">
        <v>378</v>
      </c>
      <c r="C149" t="s">
        <v>379</v>
      </c>
      <c r="D149" s="5">
        <v>25645902</v>
      </c>
      <c r="E149" t="s">
        <v>90</v>
      </c>
      <c r="F149" s="41">
        <v>5728</v>
      </c>
      <c r="G149" s="41">
        <v>5585</v>
      </c>
      <c r="H149" s="6">
        <v>0.97503491620111726</v>
      </c>
      <c r="I149">
        <v>106</v>
      </c>
      <c r="J149">
        <v>51</v>
      </c>
      <c r="K149">
        <v>111</v>
      </c>
      <c r="L149">
        <v>59</v>
      </c>
      <c r="M149">
        <v>3220</v>
      </c>
      <c r="N149">
        <v>307</v>
      </c>
      <c r="O149">
        <v>449</v>
      </c>
      <c r="P149">
        <v>571</v>
      </c>
      <c r="Q149" s="6">
        <v>9.5341614906832295E-2</v>
      </c>
      <c r="R149" s="6">
        <v>0.13944099378881988</v>
      </c>
      <c r="S149" s="6">
        <v>0.17732919254658386</v>
      </c>
      <c r="T149">
        <v>16585</v>
      </c>
      <c r="U149">
        <v>303</v>
      </c>
      <c r="V149">
        <v>23</v>
      </c>
      <c r="W149" s="6">
        <v>7.590759075907591E-2</v>
      </c>
      <c r="X149">
        <v>67</v>
      </c>
      <c r="Y149" s="6">
        <v>0.22112211221122113</v>
      </c>
      <c r="Z149">
        <v>84</v>
      </c>
      <c r="AA149" s="6">
        <v>0.27722772277227725</v>
      </c>
      <c r="AB149">
        <v>137</v>
      </c>
      <c r="AC149">
        <v>22</v>
      </c>
      <c r="AD149" s="6">
        <v>0.16058394160583941</v>
      </c>
      <c r="AE149">
        <v>30</v>
      </c>
      <c r="AF149" s="6">
        <v>0.21897810218978103</v>
      </c>
      <c r="AG149">
        <v>49</v>
      </c>
      <c r="AH149" s="6">
        <v>0.35766423357664234</v>
      </c>
      <c r="AI149">
        <v>7472</v>
      </c>
      <c r="AJ149">
        <v>8356</v>
      </c>
      <c r="AK149">
        <v>1280</v>
      </c>
      <c r="AL149">
        <v>0</v>
      </c>
      <c r="AM149">
        <v>9</v>
      </c>
      <c r="AN149" s="6">
        <v>7.0312500000000002E-3</v>
      </c>
      <c r="AO149">
        <v>676</v>
      </c>
      <c r="AP149">
        <v>475</v>
      </c>
      <c r="AQ149" s="6">
        <v>0.7026627218934911</v>
      </c>
      <c r="AR149">
        <v>1292</v>
      </c>
      <c r="AS149">
        <v>1248</v>
      </c>
      <c r="AT149" s="6">
        <v>0.96594427244582048</v>
      </c>
    </row>
    <row r="150" spans="1:46" x14ac:dyDescent="0.2">
      <c r="A150" t="s">
        <v>377</v>
      </c>
      <c r="B150" t="s">
        <v>380</v>
      </c>
      <c r="C150" t="s">
        <v>381</v>
      </c>
      <c r="D150" s="5">
        <v>1793614</v>
      </c>
      <c r="E150" t="s">
        <v>53</v>
      </c>
      <c r="F150" s="41">
        <v>539</v>
      </c>
      <c r="G150" s="41">
        <v>499</v>
      </c>
      <c r="H150" s="6">
        <v>0.92578849721706868</v>
      </c>
      <c r="I150">
        <v>368</v>
      </c>
      <c r="J150">
        <v>350</v>
      </c>
      <c r="K150">
        <v>370</v>
      </c>
      <c r="L150">
        <v>352</v>
      </c>
      <c r="M150">
        <v>463</v>
      </c>
      <c r="N150">
        <v>10</v>
      </c>
      <c r="O150">
        <v>16</v>
      </c>
      <c r="P150">
        <v>19</v>
      </c>
      <c r="Q150" s="6">
        <v>2.159827213822894E-2</v>
      </c>
      <c r="R150" s="6">
        <v>3.4557235421166309E-2</v>
      </c>
      <c r="S150" s="6">
        <v>4.1036717062634988E-2</v>
      </c>
      <c r="T150">
        <v>1700</v>
      </c>
      <c r="U150">
        <v>130</v>
      </c>
      <c r="V150">
        <v>15</v>
      </c>
      <c r="W150" s="6">
        <v>0.11538461538461539</v>
      </c>
      <c r="X150">
        <v>5</v>
      </c>
      <c r="Y150" s="6">
        <v>3.8461538461538464E-2</v>
      </c>
      <c r="Z150">
        <v>15</v>
      </c>
      <c r="AA150" s="6">
        <v>0.11538461538461539</v>
      </c>
      <c r="AB150">
        <v>12</v>
      </c>
      <c r="AC150">
        <v>0</v>
      </c>
      <c r="AD150" s="6">
        <v>0</v>
      </c>
      <c r="AE150">
        <v>10</v>
      </c>
      <c r="AF150" s="6">
        <v>0.83333333333333337</v>
      </c>
      <c r="AG150">
        <v>10</v>
      </c>
      <c r="AH150" s="6">
        <v>0.83333333333333337</v>
      </c>
      <c r="AI150">
        <v>459</v>
      </c>
      <c r="AJ150">
        <v>735</v>
      </c>
      <c r="AK150">
        <v>0</v>
      </c>
      <c r="AL150">
        <v>0</v>
      </c>
      <c r="AM150">
        <v>0</v>
      </c>
      <c r="AN150" s="6" t="s">
        <v>531</v>
      </c>
      <c r="AO150">
        <v>812</v>
      </c>
      <c r="AP150">
        <v>402</v>
      </c>
      <c r="AQ150" s="6">
        <v>0.49507389162561577</v>
      </c>
      <c r="AR150">
        <v>200</v>
      </c>
      <c r="AS150">
        <v>198</v>
      </c>
      <c r="AT150" s="6">
        <v>0.99</v>
      </c>
    </row>
    <row r="151" spans="1:46" x14ac:dyDescent="0.2">
      <c r="A151" t="s">
        <v>377</v>
      </c>
      <c r="B151" t="s">
        <v>977</v>
      </c>
      <c r="C151" t="s">
        <v>383</v>
      </c>
      <c r="D151" s="5">
        <v>1598108</v>
      </c>
      <c r="E151" t="s">
        <v>53</v>
      </c>
      <c r="F151" s="41">
        <v>239</v>
      </c>
      <c r="G151" s="41">
        <v>239</v>
      </c>
      <c r="H151" s="6">
        <v>1</v>
      </c>
      <c r="I151">
        <v>113</v>
      </c>
      <c r="J151">
        <v>58</v>
      </c>
      <c r="K151">
        <v>136</v>
      </c>
      <c r="L151">
        <v>67</v>
      </c>
      <c r="M151">
        <v>271</v>
      </c>
      <c r="N151">
        <v>12</v>
      </c>
      <c r="O151">
        <v>19</v>
      </c>
      <c r="P151">
        <v>27</v>
      </c>
      <c r="Q151" s="6">
        <v>4.4280442804428041E-2</v>
      </c>
      <c r="R151" s="6">
        <v>7.0110701107011064E-2</v>
      </c>
      <c r="S151" s="6">
        <v>9.9630996309963096E-2</v>
      </c>
      <c r="T151">
        <v>814</v>
      </c>
      <c r="U151">
        <v>111</v>
      </c>
      <c r="V151">
        <v>7</v>
      </c>
      <c r="W151" s="6">
        <v>6.3063063063063057E-2</v>
      </c>
      <c r="X151">
        <v>40</v>
      </c>
      <c r="Y151" s="6">
        <v>0.36036036036036034</v>
      </c>
      <c r="Z151">
        <v>41</v>
      </c>
      <c r="AA151" s="6">
        <v>0.36936936936936937</v>
      </c>
      <c r="AB151">
        <v>16</v>
      </c>
      <c r="AC151">
        <v>1</v>
      </c>
      <c r="AD151" s="6">
        <v>6.25E-2</v>
      </c>
      <c r="AE151">
        <v>10</v>
      </c>
      <c r="AF151" s="6">
        <v>0.625</v>
      </c>
      <c r="AG151">
        <v>11</v>
      </c>
      <c r="AH151" s="6">
        <v>0.6875</v>
      </c>
      <c r="AI151">
        <v>468</v>
      </c>
      <c r="AJ151">
        <v>524</v>
      </c>
      <c r="AK151">
        <v>56</v>
      </c>
      <c r="AL151">
        <v>12</v>
      </c>
      <c r="AM151">
        <v>22</v>
      </c>
      <c r="AN151" s="6">
        <v>0.6071428571428571</v>
      </c>
      <c r="AO151">
        <v>614</v>
      </c>
      <c r="AP151">
        <v>242</v>
      </c>
      <c r="AQ151" s="6">
        <v>0.39413680781758959</v>
      </c>
      <c r="AR151">
        <v>325</v>
      </c>
      <c r="AS151">
        <v>294</v>
      </c>
      <c r="AT151" s="6">
        <v>0.9046153846153846</v>
      </c>
    </row>
    <row r="152" spans="1:46" x14ac:dyDescent="0.2">
      <c r="A152" t="s">
        <v>377</v>
      </c>
      <c r="B152" t="s">
        <v>978</v>
      </c>
      <c r="C152" t="s">
        <v>385</v>
      </c>
      <c r="D152" s="5">
        <v>3623415</v>
      </c>
      <c r="E152" t="s">
        <v>53</v>
      </c>
      <c r="F152" s="41">
        <v>2272</v>
      </c>
      <c r="G152" s="41">
        <v>2209</v>
      </c>
      <c r="H152" s="6">
        <v>0.97227112676056338</v>
      </c>
      <c r="I152">
        <v>131</v>
      </c>
      <c r="J152">
        <v>94</v>
      </c>
      <c r="K152">
        <v>132</v>
      </c>
      <c r="L152">
        <v>94</v>
      </c>
      <c r="M152">
        <v>1355</v>
      </c>
      <c r="N152">
        <v>19</v>
      </c>
      <c r="O152">
        <v>31</v>
      </c>
      <c r="P152">
        <v>90</v>
      </c>
      <c r="Q152" s="6">
        <v>1.4022140221402213E-2</v>
      </c>
      <c r="R152" s="6">
        <v>2.2878228782287822E-2</v>
      </c>
      <c r="S152" s="6">
        <v>6.6420664206642069E-2</v>
      </c>
      <c r="T152">
        <v>5222</v>
      </c>
      <c r="U152">
        <v>183</v>
      </c>
      <c r="V152">
        <v>5</v>
      </c>
      <c r="W152" s="6">
        <v>2.7322404371584699E-2</v>
      </c>
      <c r="X152">
        <v>46</v>
      </c>
      <c r="Y152" s="6">
        <v>0.25136612021857924</v>
      </c>
      <c r="Z152">
        <v>48</v>
      </c>
      <c r="AA152" s="6">
        <v>0.26229508196721313</v>
      </c>
      <c r="AB152">
        <v>89</v>
      </c>
      <c r="AC152">
        <v>16</v>
      </c>
      <c r="AD152" s="6">
        <v>0.1797752808988764</v>
      </c>
      <c r="AE152">
        <v>15</v>
      </c>
      <c r="AF152" s="6">
        <v>0.16853932584269662</v>
      </c>
      <c r="AG152">
        <v>29</v>
      </c>
      <c r="AH152" s="6">
        <v>0.3258426966292135</v>
      </c>
      <c r="AI152">
        <v>2820</v>
      </c>
      <c r="AJ152">
        <v>3133</v>
      </c>
      <c r="AK152">
        <v>65</v>
      </c>
      <c r="AL152">
        <v>10</v>
      </c>
      <c r="AM152">
        <v>53</v>
      </c>
      <c r="AN152" s="6">
        <v>0.96923076923076923</v>
      </c>
      <c r="AO152">
        <v>3430</v>
      </c>
      <c r="AP152">
        <v>1465</v>
      </c>
      <c r="AQ152" s="6">
        <v>0.42711370262390669</v>
      </c>
      <c r="AR152">
        <v>662</v>
      </c>
      <c r="AS152">
        <v>617</v>
      </c>
      <c r="AT152" s="6">
        <v>0.93202416918428999</v>
      </c>
    </row>
    <row r="153" spans="1:46" x14ac:dyDescent="0.2">
      <c r="A153" t="s">
        <v>377</v>
      </c>
      <c r="B153" t="s">
        <v>386</v>
      </c>
      <c r="C153" t="s">
        <v>387</v>
      </c>
      <c r="D153" s="5">
        <v>1683752</v>
      </c>
      <c r="E153" t="s">
        <v>53</v>
      </c>
      <c r="F153" s="41">
        <v>312</v>
      </c>
      <c r="G153" s="41">
        <v>303</v>
      </c>
      <c r="H153" s="6">
        <v>0.97115384615384615</v>
      </c>
      <c r="I153">
        <v>69</v>
      </c>
      <c r="J153">
        <v>30</v>
      </c>
      <c r="K153">
        <v>92</v>
      </c>
      <c r="L153">
        <v>55</v>
      </c>
      <c r="M153">
        <v>472</v>
      </c>
      <c r="N153">
        <v>17</v>
      </c>
      <c r="O153">
        <v>26</v>
      </c>
      <c r="P153">
        <v>51</v>
      </c>
      <c r="Q153" s="6">
        <v>3.6016949152542374E-2</v>
      </c>
      <c r="R153" s="6">
        <v>5.5084745762711863E-2</v>
      </c>
      <c r="S153" s="6">
        <v>0.10805084745762712</v>
      </c>
      <c r="T153">
        <v>1226</v>
      </c>
      <c r="U153">
        <v>92</v>
      </c>
      <c r="V153">
        <v>19</v>
      </c>
      <c r="W153" s="6">
        <v>0.20652173913043478</v>
      </c>
      <c r="X153">
        <v>20</v>
      </c>
      <c r="Y153" s="6">
        <v>0.21739130434782608</v>
      </c>
      <c r="Z153">
        <v>35</v>
      </c>
      <c r="AA153" s="6">
        <v>0.38043478260869568</v>
      </c>
      <c r="AB153">
        <v>117</v>
      </c>
      <c r="AC153">
        <v>21</v>
      </c>
      <c r="AD153" s="6">
        <v>0.17948717948717949</v>
      </c>
      <c r="AE153">
        <v>29</v>
      </c>
      <c r="AF153" s="6">
        <v>0.24786324786324787</v>
      </c>
      <c r="AG153">
        <v>47</v>
      </c>
      <c r="AH153" s="6">
        <v>0.40170940170940173</v>
      </c>
      <c r="AI153">
        <v>886</v>
      </c>
      <c r="AJ153">
        <v>1000</v>
      </c>
      <c r="AK153">
        <v>0</v>
      </c>
      <c r="AL153">
        <v>0</v>
      </c>
      <c r="AM153">
        <v>0</v>
      </c>
      <c r="AN153" s="6" t="s">
        <v>531</v>
      </c>
      <c r="AO153">
        <v>1179</v>
      </c>
      <c r="AP153">
        <v>575</v>
      </c>
      <c r="AQ153" s="6">
        <v>0.48770144189991516</v>
      </c>
      <c r="AR153">
        <v>316</v>
      </c>
      <c r="AS153">
        <v>315</v>
      </c>
      <c r="AT153" s="6">
        <v>0.99683544303797467</v>
      </c>
    </row>
    <row r="154" spans="1:46" x14ac:dyDescent="0.2">
      <c r="A154" t="s">
        <v>377</v>
      </c>
      <c r="B154" t="s">
        <v>388</v>
      </c>
      <c r="C154" t="s">
        <v>389</v>
      </c>
      <c r="D154" s="5">
        <v>6195279</v>
      </c>
      <c r="E154" t="s">
        <v>53</v>
      </c>
      <c r="F154" s="41">
        <v>1391</v>
      </c>
      <c r="G154" s="41">
        <v>1340</v>
      </c>
      <c r="H154" s="6">
        <v>0.96333572969086989</v>
      </c>
      <c r="I154">
        <v>113</v>
      </c>
      <c r="J154">
        <v>71</v>
      </c>
      <c r="K154">
        <v>158</v>
      </c>
      <c r="L154">
        <v>85</v>
      </c>
      <c r="M154">
        <v>1699</v>
      </c>
      <c r="N154">
        <v>127</v>
      </c>
      <c r="O154">
        <v>193</v>
      </c>
      <c r="P154">
        <v>277</v>
      </c>
      <c r="Q154" s="6">
        <v>7.4749852854620366E-2</v>
      </c>
      <c r="R154" s="6">
        <v>0.11359623307828134</v>
      </c>
      <c r="S154" s="6">
        <v>0.16303708063566805</v>
      </c>
      <c r="T154">
        <v>4036</v>
      </c>
      <c r="U154">
        <v>352</v>
      </c>
      <c r="V154">
        <v>13</v>
      </c>
      <c r="W154" s="6">
        <v>3.6931818181818184E-2</v>
      </c>
      <c r="X154">
        <v>98</v>
      </c>
      <c r="Y154" s="6">
        <v>0.27840909090909088</v>
      </c>
      <c r="Z154">
        <v>107</v>
      </c>
      <c r="AA154" s="6">
        <v>0.30397727272727271</v>
      </c>
      <c r="AB154">
        <v>252</v>
      </c>
      <c r="AC154">
        <v>24</v>
      </c>
      <c r="AD154" s="6">
        <v>9.5238095238095233E-2</v>
      </c>
      <c r="AE154">
        <v>74</v>
      </c>
      <c r="AF154" s="6">
        <v>0.29365079365079366</v>
      </c>
      <c r="AG154">
        <v>87</v>
      </c>
      <c r="AH154" s="6">
        <v>0.34523809523809523</v>
      </c>
      <c r="AI154">
        <v>2515</v>
      </c>
      <c r="AJ154">
        <v>2778</v>
      </c>
      <c r="AK154">
        <v>119</v>
      </c>
      <c r="AL154">
        <v>14</v>
      </c>
      <c r="AM154">
        <v>17</v>
      </c>
      <c r="AN154" s="6">
        <v>0.26050420168067229</v>
      </c>
      <c r="AO154">
        <v>3239</v>
      </c>
      <c r="AP154">
        <v>1404</v>
      </c>
      <c r="AQ154" s="6">
        <v>0.43346711948132138</v>
      </c>
      <c r="AR154">
        <v>929</v>
      </c>
      <c r="AS154">
        <v>878</v>
      </c>
      <c r="AT154" s="6">
        <v>0.94510226049515611</v>
      </c>
    </row>
    <row r="155" spans="1:46" x14ac:dyDescent="0.2">
      <c r="A155" t="s">
        <v>377</v>
      </c>
      <c r="B155" t="s">
        <v>979</v>
      </c>
      <c r="C155" t="s">
        <v>391</v>
      </c>
      <c r="D155" s="5">
        <v>1660103</v>
      </c>
      <c r="E155" t="s">
        <v>53</v>
      </c>
      <c r="F155" s="41">
        <v>447</v>
      </c>
      <c r="G155" s="41">
        <v>435</v>
      </c>
      <c r="H155" s="6">
        <v>0.97315436241610742</v>
      </c>
      <c r="I155">
        <v>71</v>
      </c>
      <c r="J155">
        <v>47</v>
      </c>
      <c r="K155">
        <v>100</v>
      </c>
      <c r="L155">
        <v>74</v>
      </c>
      <c r="M155">
        <v>633</v>
      </c>
      <c r="N155">
        <v>20</v>
      </c>
      <c r="O155">
        <v>51</v>
      </c>
      <c r="P155">
        <v>85</v>
      </c>
      <c r="Q155" s="6">
        <v>3.15955766192733E-2</v>
      </c>
      <c r="R155" s="6">
        <v>8.0568720379146919E-2</v>
      </c>
      <c r="S155" s="6">
        <v>0.13428120063191154</v>
      </c>
      <c r="T155">
        <v>1668</v>
      </c>
      <c r="U155">
        <v>57</v>
      </c>
      <c r="V155">
        <v>1</v>
      </c>
      <c r="W155" s="6">
        <v>1.7543859649122806E-2</v>
      </c>
      <c r="X155">
        <v>9</v>
      </c>
      <c r="Y155" s="6">
        <v>0.15789473684210525</v>
      </c>
      <c r="Z155">
        <v>10</v>
      </c>
      <c r="AA155" s="6">
        <v>0.17543859649122806</v>
      </c>
      <c r="AB155">
        <v>32</v>
      </c>
      <c r="AC155">
        <v>6</v>
      </c>
      <c r="AD155" s="6">
        <v>0.1875</v>
      </c>
      <c r="AE155">
        <v>12</v>
      </c>
      <c r="AF155" s="6">
        <v>0.375</v>
      </c>
      <c r="AG155">
        <v>17</v>
      </c>
      <c r="AH155" s="6">
        <v>0.53125</v>
      </c>
      <c r="AI155">
        <v>1081</v>
      </c>
      <c r="AJ155">
        <v>1165</v>
      </c>
      <c r="AK155">
        <v>46</v>
      </c>
      <c r="AL155">
        <v>2</v>
      </c>
      <c r="AM155">
        <v>8</v>
      </c>
      <c r="AN155" s="6">
        <v>0.21739130434782608</v>
      </c>
      <c r="AO155">
        <v>1389</v>
      </c>
      <c r="AP155">
        <v>498</v>
      </c>
      <c r="AQ155" s="6">
        <v>0.35853131749460043</v>
      </c>
      <c r="AR155">
        <v>374</v>
      </c>
      <c r="AS155">
        <v>348</v>
      </c>
      <c r="AT155" s="6">
        <v>0.93048128342245995</v>
      </c>
    </row>
    <row r="156" spans="1:46" x14ac:dyDescent="0.2">
      <c r="A156" t="s">
        <v>377</v>
      </c>
      <c r="B156" t="s">
        <v>392</v>
      </c>
      <c r="C156" t="s">
        <v>393</v>
      </c>
      <c r="D156" s="5">
        <v>804106</v>
      </c>
      <c r="E156" t="s">
        <v>53</v>
      </c>
      <c r="F156" s="41">
        <v>769</v>
      </c>
      <c r="G156" s="41">
        <v>720</v>
      </c>
      <c r="H156" s="6">
        <v>0.93628088426527956</v>
      </c>
      <c r="I156">
        <v>182</v>
      </c>
      <c r="J156">
        <v>118</v>
      </c>
      <c r="K156">
        <v>183</v>
      </c>
      <c r="L156">
        <v>120</v>
      </c>
      <c r="M156">
        <v>270</v>
      </c>
      <c r="N156">
        <v>15</v>
      </c>
      <c r="O156">
        <v>18</v>
      </c>
      <c r="P156">
        <v>29</v>
      </c>
      <c r="Q156" s="6">
        <v>5.5555555555555552E-2</v>
      </c>
      <c r="R156" s="6">
        <v>6.6666666666666666E-2</v>
      </c>
      <c r="S156" s="6">
        <v>0.10740740740740741</v>
      </c>
      <c r="T156">
        <v>1685</v>
      </c>
      <c r="U156">
        <v>14</v>
      </c>
      <c r="V156">
        <v>1</v>
      </c>
      <c r="W156" s="6">
        <v>7.1428571428571425E-2</v>
      </c>
      <c r="X156">
        <v>3</v>
      </c>
      <c r="Y156" s="6">
        <v>0.21428571428571427</v>
      </c>
      <c r="Z156">
        <v>3</v>
      </c>
      <c r="AA156" s="6">
        <v>0.21428571428571427</v>
      </c>
      <c r="AB156">
        <v>15</v>
      </c>
      <c r="AC156">
        <v>2</v>
      </c>
      <c r="AD156" s="6">
        <v>0.13333333333333333</v>
      </c>
      <c r="AE156">
        <v>2</v>
      </c>
      <c r="AF156" s="6">
        <v>0.13333333333333333</v>
      </c>
      <c r="AG156">
        <v>4</v>
      </c>
      <c r="AH156" s="6">
        <v>0.26666666666666666</v>
      </c>
      <c r="AI156">
        <v>823</v>
      </c>
      <c r="AJ156">
        <v>827</v>
      </c>
      <c r="AN156" s="6" t="s">
        <v>531</v>
      </c>
      <c r="AO156">
        <v>1165</v>
      </c>
      <c r="AP156">
        <v>319</v>
      </c>
      <c r="AQ156" s="6">
        <v>0.27381974248927038</v>
      </c>
      <c r="AR156">
        <v>94</v>
      </c>
      <c r="AS156">
        <v>93</v>
      </c>
      <c r="AT156" s="6">
        <v>0.98936170212765961</v>
      </c>
    </row>
    <row r="157" spans="1:46" x14ac:dyDescent="0.2">
      <c r="A157" t="s">
        <v>377</v>
      </c>
      <c r="B157" t="s">
        <v>394</v>
      </c>
      <c r="C157" t="s">
        <v>395</v>
      </c>
      <c r="D157" s="5">
        <v>4322638</v>
      </c>
      <c r="E157" t="s">
        <v>53</v>
      </c>
      <c r="F157" s="41">
        <v>411</v>
      </c>
      <c r="G157" s="41">
        <v>375</v>
      </c>
      <c r="H157" s="6">
        <v>0.91240875912408759</v>
      </c>
      <c r="I157">
        <v>89</v>
      </c>
      <c r="J157">
        <v>25</v>
      </c>
      <c r="K157">
        <v>135</v>
      </c>
      <c r="L157">
        <v>38</v>
      </c>
      <c r="M157">
        <v>120</v>
      </c>
      <c r="N157">
        <v>3</v>
      </c>
      <c r="O157">
        <v>6</v>
      </c>
      <c r="P157">
        <v>9</v>
      </c>
      <c r="Q157" s="6">
        <v>2.5000000000000001E-2</v>
      </c>
      <c r="R157" s="6">
        <v>0.05</v>
      </c>
      <c r="S157" s="6">
        <v>7.4999999999999997E-2</v>
      </c>
      <c r="T157">
        <v>1399</v>
      </c>
      <c r="U157">
        <v>149</v>
      </c>
      <c r="V157">
        <v>7</v>
      </c>
      <c r="W157" s="6">
        <v>4.6979865771812082E-2</v>
      </c>
      <c r="X157">
        <v>34</v>
      </c>
      <c r="Y157" s="6">
        <v>0.22818791946308725</v>
      </c>
      <c r="Z157">
        <v>39</v>
      </c>
      <c r="AA157" s="6">
        <v>0.26174496644295303</v>
      </c>
      <c r="AB157">
        <v>56</v>
      </c>
      <c r="AC157">
        <v>4</v>
      </c>
      <c r="AD157" s="6">
        <v>7.1428571428571425E-2</v>
      </c>
      <c r="AE157">
        <v>8</v>
      </c>
      <c r="AF157" s="6">
        <v>0.14285714285714285</v>
      </c>
      <c r="AG157">
        <v>12</v>
      </c>
      <c r="AH157" s="6">
        <v>0.21428571428571427</v>
      </c>
      <c r="AI157">
        <v>714</v>
      </c>
      <c r="AJ157">
        <v>749</v>
      </c>
      <c r="AK157">
        <v>103</v>
      </c>
      <c r="AL157">
        <v>21</v>
      </c>
      <c r="AM157">
        <v>18</v>
      </c>
      <c r="AN157" s="6">
        <v>0.37864077669902912</v>
      </c>
      <c r="AO157">
        <v>942</v>
      </c>
      <c r="AP157">
        <v>112</v>
      </c>
      <c r="AQ157" s="6">
        <v>0.11889596602972399</v>
      </c>
      <c r="AR157">
        <v>256</v>
      </c>
      <c r="AS157">
        <v>251</v>
      </c>
      <c r="AT157" s="6">
        <v>0.98046875</v>
      </c>
    </row>
    <row r="158" spans="1:46" x14ac:dyDescent="0.2">
      <c r="A158" t="s">
        <v>377</v>
      </c>
      <c r="B158" t="s">
        <v>980</v>
      </c>
      <c r="C158" t="s">
        <v>397</v>
      </c>
      <c r="D158" s="5">
        <v>1758097</v>
      </c>
      <c r="E158" t="s">
        <v>53</v>
      </c>
      <c r="F158" s="41">
        <v>667</v>
      </c>
      <c r="G158" s="41">
        <v>665</v>
      </c>
      <c r="H158" s="6">
        <v>0.99700149925037485</v>
      </c>
      <c r="I158">
        <v>172</v>
      </c>
      <c r="J158">
        <v>81</v>
      </c>
      <c r="K158">
        <v>174</v>
      </c>
      <c r="L158">
        <v>85</v>
      </c>
      <c r="M158">
        <v>528</v>
      </c>
      <c r="N158">
        <v>10</v>
      </c>
      <c r="O158">
        <v>21</v>
      </c>
      <c r="P158">
        <v>51</v>
      </c>
      <c r="Q158" s="6">
        <v>1.893939393939394E-2</v>
      </c>
      <c r="R158" s="6">
        <v>3.9772727272727272E-2</v>
      </c>
      <c r="S158" s="6">
        <v>9.6590909090909088E-2</v>
      </c>
      <c r="T158">
        <v>2266</v>
      </c>
      <c r="U158">
        <v>34</v>
      </c>
      <c r="V158">
        <v>0</v>
      </c>
      <c r="W158" s="6">
        <v>0</v>
      </c>
      <c r="X158">
        <v>8</v>
      </c>
      <c r="Y158" s="6">
        <v>0.23529411764705882</v>
      </c>
      <c r="Z158">
        <v>8</v>
      </c>
      <c r="AA158" s="6">
        <v>0.23529411764705882</v>
      </c>
      <c r="AB158">
        <v>29</v>
      </c>
      <c r="AC158">
        <v>3</v>
      </c>
      <c r="AD158" s="6">
        <v>0.10344827586206896</v>
      </c>
      <c r="AE158">
        <v>8</v>
      </c>
      <c r="AF158" s="6">
        <v>0.27586206896551724</v>
      </c>
      <c r="AG158">
        <v>10</v>
      </c>
      <c r="AH158" s="6">
        <v>0.34482758620689657</v>
      </c>
      <c r="AI158">
        <v>1446</v>
      </c>
      <c r="AJ158">
        <v>1533</v>
      </c>
      <c r="AK158">
        <v>0</v>
      </c>
      <c r="AL158">
        <v>0</v>
      </c>
      <c r="AM158">
        <v>0</v>
      </c>
      <c r="AN158" s="6" t="s">
        <v>531</v>
      </c>
      <c r="AO158">
        <v>1648</v>
      </c>
      <c r="AP158">
        <v>643</v>
      </c>
      <c r="AQ158" s="6">
        <v>0.39016990291262138</v>
      </c>
      <c r="AR158">
        <v>341</v>
      </c>
      <c r="AS158">
        <v>312</v>
      </c>
      <c r="AT158" s="6">
        <v>0.91495601173020524</v>
      </c>
    </row>
    <row r="159" spans="1:46" x14ac:dyDescent="0.2">
      <c r="A159" t="s">
        <v>377</v>
      </c>
      <c r="B159" t="s">
        <v>981</v>
      </c>
      <c r="C159" t="s">
        <v>399</v>
      </c>
      <c r="D159" s="5">
        <v>5547318</v>
      </c>
      <c r="E159" t="s">
        <v>53</v>
      </c>
      <c r="F159" s="41">
        <v>952</v>
      </c>
      <c r="G159" s="41">
        <v>952</v>
      </c>
      <c r="H159" s="6">
        <v>1</v>
      </c>
      <c r="I159">
        <v>161</v>
      </c>
      <c r="J159">
        <v>56</v>
      </c>
      <c r="K159">
        <v>162</v>
      </c>
      <c r="L159">
        <v>57</v>
      </c>
      <c r="M159">
        <v>858</v>
      </c>
      <c r="N159">
        <v>40</v>
      </c>
      <c r="O159">
        <v>68</v>
      </c>
      <c r="P159">
        <v>91</v>
      </c>
      <c r="Q159" s="6">
        <v>4.6620046620046623E-2</v>
      </c>
      <c r="R159" s="6">
        <v>7.9254079254079249E-2</v>
      </c>
      <c r="S159" s="6">
        <v>0.10606060606060606</v>
      </c>
      <c r="T159">
        <v>3913</v>
      </c>
      <c r="U159">
        <v>390</v>
      </c>
      <c r="V159">
        <v>39</v>
      </c>
      <c r="W159" s="6">
        <v>0.1</v>
      </c>
      <c r="X159">
        <v>137</v>
      </c>
      <c r="Y159" s="6">
        <v>0.35128205128205126</v>
      </c>
      <c r="Z159">
        <v>170</v>
      </c>
      <c r="AA159" s="6">
        <v>0.4358974358974359</v>
      </c>
      <c r="AB159">
        <v>35</v>
      </c>
      <c r="AC159">
        <v>2</v>
      </c>
      <c r="AD159" s="6">
        <v>5.7142857142857141E-2</v>
      </c>
      <c r="AE159">
        <v>14</v>
      </c>
      <c r="AF159" s="6">
        <v>0.4</v>
      </c>
      <c r="AG159">
        <v>15</v>
      </c>
      <c r="AH159" s="6">
        <v>0.42857142857142855</v>
      </c>
      <c r="AI159">
        <v>2281</v>
      </c>
      <c r="AJ159">
        <v>2360</v>
      </c>
      <c r="AK159">
        <v>109</v>
      </c>
      <c r="AL159">
        <v>21</v>
      </c>
      <c r="AM159">
        <v>46</v>
      </c>
      <c r="AN159" s="6">
        <v>0.61467889908256879</v>
      </c>
      <c r="AO159">
        <v>2871</v>
      </c>
      <c r="AP159">
        <v>785</v>
      </c>
      <c r="AQ159" s="6">
        <v>0.27342389411354928</v>
      </c>
      <c r="AR159">
        <v>699</v>
      </c>
      <c r="AS159">
        <v>691</v>
      </c>
      <c r="AT159" s="6">
        <v>0.98855507868383408</v>
      </c>
    </row>
    <row r="160" spans="1:46" x14ac:dyDescent="0.2">
      <c r="A160" t="s">
        <v>377</v>
      </c>
      <c r="B160" t="s">
        <v>400</v>
      </c>
      <c r="C160" t="s">
        <v>401</v>
      </c>
      <c r="D160" s="5">
        <v>1743743</v>
      </c>
      <c r="E160" t="s">
        <v>53</v>
      </c>
      <c r="F160" s="41">
        <v>281</v>
      </c>
      <c r="G160" s="41">
        <v>257</v>
      </c>
      <c r="H160" s="6">
        <v>0.91459074733096091</v>
      </c>
      <c r="I160">
        <v>92</v>
      </c>
      <c r="J160">
        <v>59</v>
      </c>
      <c r="K160">
        <v>96</v>
      </c>
      <c r="L160">
        <v>60</v>
      </c>
      <c r="M160">
        <v>529</v>
      </c>
      <c r="N160">
        <v>14</v>
      </c>
      <c r="O160">
        <v>28</v>
      </c>
      <c r="P160">
        <v>45</v>
      </c>
      <c r="Q160" s="6">
        <v>2.6465028355387523E-2</v>
      </c>
      <c r="R160" s="6">
        <v>5.2930056710775046E-2</v>
      </c>
      <c r="S160" s="6">
        <v>8.5066162570888462E-2</v>
      </c>
      <c r="T160">
        <v>1178</v>
      </c>
      <c r="U160">
        <v>72</v>
      </c>
      <c r="V160">
        <v>10</v>
      </c>
      <c r="W160" s="6">
        <v>0.1388888888888889</v>
      </c>
      <c r="X160">
        <v>22</v>
      </c>
      <c r="Y160" s="6">
        <v>0.30555555555555558</v>
      </c>
      <c r="Z160">
        <v>32</v>
      </c>
      <c r="AA160" s="6">
        <v>0.44444444444444442</v>
      </c>
      <c r="AB160">
        <v>26</v>
      </c>
      <c r="AC160">
        <v>4</v>
      </c>
      <c r="AD160" s="6">
        <v>0.15384615384615385</v>
      </c>
      <c r="AE160">
        <v>12</v>
      </c>
      <c r="AF160" s="6">
        <v>0.46153846153846156</v>
      </c>
      <c r="AG160">
        <v>15</v>
      </c>
      <c r="AH160" s="6">
        <v>0.57692307692307687</v>
      </c>
      <c r="AI160">
        <v>898</v>
      </c>
      <c r="AJ160">
        <v>959</v>
      </c>
      <c r="AK160">
        <v>0</v>
      </c>
      <c r="AL160">
        <v>0</v>
      </c>
      <c r="AM160">
        <v>0</v>
      </c>
      <c r="AN160" s="6" t="s">
        <v>531</v>
      </c>
      <c r="AO160">
        <v>983</v>
      </c>
      <c r="AP160">
        <v>562</v>
      </c>
      <c r="AQ160" s="6">
        <v>0.57171922685656151</v>
      </c>
      <c r="AR160">
        <v>189</v>
      </c>
      <c r="AS160">
        <v>187</v>
      </c>
      <c r="AT160" s="6">
        <v>0.98941798941798942</v>
      </c>
    </row>
    <row r="161" spans="1:46" x14ac:dyDescent="0.2">
      <c r="A161" t="s">
        <v>377</v>
      </c>
      <c r="B161" t="s">
        <v>982</v>
      </c>
      <c r="C161" t="s">
        <v>403</v>
      </c>
      <c r="D161" s="5">
        <v>12430249</v>
      </c>
      <c r="E161" t="s">
        <v>56</v>
      </c>
      <c r="F161" s="41">
        <v>1421</v>
      </c>
      <c r="G161" s="41">
        <v>1286</v>
      </c>
      <c r="H161" s="6">
        <v>0.90499648135116117</v>
      </c>
      <c r="I161">
        <v>252</v>
      </c>
      <c r="J161">
        <v>139</v>
      </c>
      <c r="K161">
        <v>256</v>
      </c>
      <c r="L161">
        <v>142</v>
      </c>
      <c r="M161">
        <v>824</v>
      </c>
      <c r="N161">
        <v>15</v>
      </c>
      <c r="O161">
        <v>31</v>
      </c>
      <c r="P161">
        <v>50</v>
      </c>
      <c r="Q161" s="6">
        <v>1.820388349514563E-2</v>
      </c>
      <c r="R161" s="6">
        <v>3.7621359223300968E-2</v>
      </c>
      <c r="S161" s="6">
        <v>6.0679611650485438E-2</v>
      </c>
      <c r="T161">
        <v>3947</v>
      </c>
      <c r="U161">
        <v>302</v>
      </c>
      <c r="V161">
        <v>21</v>
      </c>
      <c r="W161" s="6">
        <v>6.9536423841059597E-2</v>
      </c>
      <c r="X161">
        <v>77</v>
      </c>
      <c r="Y161" s="6">
        <v>0.25496688741721857</v>
      </c>
      <c r="Z161">
        <v>87</v>
      </c>
      <c r="AA161" s="6">
        <v>0.28807947019867547</v>
      </c>
      <c r="AB161">
        <v>93</v>
      </c>
      <c r="AC161">
        <v>12</v>
      </c>
      <c r="AD161" s="6">
        <v>0.12903225806451613</v>
      </c>
      <c r="AE161">
        <v>26</v>
      </c>
      <c r="AF161" s="6">
        <v>0.27956989247311825</v>
      </c>
      <c r="AG161">
        <v>37</v>
      </c>
      <c r="AH161" s="6">
        <v>0.39784946236559138</v>
      </c>
      <c r="AI161">
        <v>2113</v>
      </c>
      <c r="AJ161">
        <v>2205</v>
      </c>
      <c r="AK161">
        <v>29</v>
      </c>
      <c r="AL161">
        <v>2</v>
      </c>
      <c r="AM161">
        <v>7</v>
      </c>
      <c r="AN161" s="6">
        <v>0.31034482758620691</v>
      </c>
      <c r="AO161">
        <v>2977</v>
      </c>
      <c r="AP161">
        <v>754</v>
      </c>
      <c r="AQ161" s="6">
        <v>0.25327510917030566</v>
      </c>
      <c r="AR161">
        <v>561</v>
      </c>
      <c r="AS161">
        <v>537</v>
      </c>
      <c r="AT161" s="6">
        <v>0.95721925133689845</v>
      </c>
    </row>
    <row r="162" spans="1:46" x14ac:dyDescent="0.2">
      <c r="A162" t="s">
        <v>377</v>
      </c>
      <c r="B162" t="s">
        <v>404</v>
      </c>
      <c r="C162" t="s">
        <v>405</v>
      </c>
      <c r="D162" s="5">
        <v>1861279</v>
      </c>
      <c r="E162" t="s">
        <v>53</v>
      </c>
      <c r="F162" s="41">
        <v>108</v>
      </c>
      <c r="G162" s="41">
        <v>108</v>
      </c>
      <c r="H162" s="6">
        <v>1</v>
      </c>
      <c r="I162">
        <v>117</v>
      </c>
      <c r="J162">
        <v>70</v>
      </c>
      <c r="K162">
        <v>160</v>
      </c>
      <c r="L162">
        <v>94</v>
      </c>
      <c r="M162">
        <v>102</v>
      </c>
      <c r="N162">
        <v>1</v>
      </c>
      <c r="O162">
        <v>1</v>
      </c>
      <c r="P162">
        <v>3</v>
      </c>
      <c r="Q162" s="6">
        <v>9.8039215686274508E-3</v>
      </c>
      <c r="R162" s="6">
        <v>9.8039215686274508E-3</v>
      </c>
      <c r="S162" s="6">
        <v>2.9411764705882353E-2</v>
      </c>
      <c r="T162">
        <v>360</v>
      </c>
      <c r="U162">
        <v>36</v>
      </c>
      <c r="V162">
        <v>4</v>
      </c>
      <c r="W162" s="6">
        <v>0.1111111111111111</v>
      </c>
      <c r="X162">
        <v>3</v>
      </c>
      <c r="Y162" s="6">
        <v>8.3333333333333329E-2</v>
      </c>
      <c r="Z162">
        <v>6</v>
      </c>
      <c r="AA162" s="6">
        <v>0.16666666666666666</v>
      </c>
      <c r="AB162">
        <v>46</v>
      </c>
      <c r="AC162">
        <v>13</v>
      </c>
      <c r="AD162" s="6">
        <v>0.28260869565217389</v>
      </c>
      <c r="AE162">
        <v>6</v>
      </c>
      <c r="AF162" s="6">
        <v>0.13043478260869565</v>
      </c>
      <c r="AG162">
        <v>15</v>
      </c>
      <c r="AH162" s="6">
        <v>0.32608695652173914</v>
      </c>
      <c r="AI162">
        <v>218</v>
      </c>
      <c r="AJ162">
        <v>262</v>
      </c>
      <c r="AK162">
        <v>82</v>
      </c>
      <c r="AL162">
        <v>9</v>
      </c>
      <c r="AM162">
        <v>18</v>
      </c>
      <c r="AN162" s="6">
        <v>0.32926829268292684</v>
      </c>
      <c r="AO162">
        <v>300</v>
      </c>
      <c r="AP162">
        <v>111</v>
      </c>
      <c r="AQ162" s="6">
        <v>0.37</v>
      </c>
      <c r="AR162">
        <v>179</v>
      </c>
      <c r="AS162">
        <v>172</v>
      </c>
      <c r="AT162" s="6">
        <v>0.96089385474860334</v>
      </c>
    </row>
    <row r="163" spans="1:46" x14ac:dyDescent="0.2">
      <c r="A163" t="s">
        <v>377</v>
      </c>
      <c r="B163" t="s">
        <v>983</v>
      </c>
      <c r="C163" t="s">
        <v>407</v>
      </c>
      <c r="D163" s="5">
        <v>785012</v>
      </c>
      <c r="E163" t="s">
        <v>53</v>
      </c>
      <c r="F163" s="41">
        <v>213</v>
      </c>
      <c r="G163" s="41">
        <v>183</v>
      </c>
      <c r="H163" s="6">
        <v>0.85915492957746475</v>
      </c>
      <c r="I163">
        <v>137</v>
      </c>
      <c r="J163">
        <v>88</v>
      </c>
      <c r="K163">
        <v>171</v>
      </c>
      <c r="L163">
        <v>92</v>
      </c>
      <c r="M163">
        <v>232</v>
      </c>
      <c r="N163">
        <v>6</v>
      </c>
      <c r="O163">
        <v>7</v>
      </c>
      <c r="P163">
        <v>12</v>
      </c>
      <c r="Q163" s="6">
        <v>2.5862068965517241E-2</v>
      </c>
      <c r="R163" s="6">
        <v>3.017241379310345E-2</v>
      </c>
      <c r="S163" s="6">
        <v>5.1724137931034482E-2</v>
      </c>
      <c r="T163">
        <v>556</v>
      </c>
      <c r="U163">
        <v>0</v>
      </c>
      <c r="V163">
        <v>0</v>
      </c>
      <c r="W163" s="6" t="s">
        <v>531</v>
      </c>
      <c r="X163">
        <v>0</v>
      </c>
      <c r="Y163" s="6" t="s">
        <v>531</v>
      </c>
      <c r="Z163">
        <v>0</v>
      </c>
      <c r="AA163" s="6" t="s">
        <v>531</v>
      </c>
      <c r="AB163">
        <v>0</v>
      </c>
      <c r="AC163">
        <v>0</v>
      </c>
      <c r="AD163" s="6" t="s">
        <v>531</v>
      </c>
      <c r="AE163">
        <v>0</v>
      </c>
      <c r="AF163" s="6" t="s">
        <v>531</v>
      </c>
      <c r="AG163">
        <v>0</v>
      </c>
      <c r="AH163" s="6" t="s">
        <v>531</v>
      </c>
      <c r="AI163">
        <v>395</v>
      </c>
      <c r="AJ163">
        <v>400</v>
      </c>
      <c r="AK163">
        <v>0</v>
      </c>
      <c r="AL163">
        <v>0</v>
      </c>
      <c r="AM163">
        <v>0</v>
      </c>
      <c r="AN163" s="6" t="s">
        <v>531</v>
      </c>
      <c r="AO163">
        <v>404</v>
      </c>
      <c r="AP163">
        <v>190</v>
      </c>
      <c r="AQ163" s="6">
        <v>0.47029702970297027</v>
      </c>
      <c r="AR163">
        <v>33</v>
      </c>
      <c r="AS163">
        <v>33</v>
      </c>
      <c r="AT163" s="6">
        <v>1</v>
      </c>
    </row>
    <row r="164" spans="1:46" x14ac:dyDescent="0.2">
      <c r="A164" t="s">
        <v>408</v>
      </c>
      <c r="B164" t="s">
        <v>409</v>
      </c>
      <c r="C164" t="s">
        <v>410</v>
      </c>
      <c r="D164" s="5">
        <v>661652</v>
      </c>
      <c r="E164" t="s">
        <v>53</v>
      </c>
      <c r="F164" s="41">
        <v>96</v>
      </c>
      <c r="G164" s="41">
        <v>74</v>
      </c>
      <c r="H164" s="6">
        <v>0.77083333333333337</v>
      </c>
      <c r="I164">
        <v>0</v>
      </c>
      <c r="J164">
        <v>0</v>
      </c>
      <c r="K164">
        <v>200</v>
      </c>
      <c r="L164">
        <v>126</v>
      </c>
      <c r="M164">
        <v>99</v>
      </c>
      <c r="N164">
        <v>0</v>
      </c>
      <c r="O164">
        <v>2</v>
      </c>
      <c r="P164">
        <v>6</v>
      </c>
      <c r="Q164" s="6">
        <v>0</v>
      </c>
      <c r="R164" s="6">
        <v>2.0202020202020204E-2</v>
      </c>
      <c r="S164" s="6">
        <v>6.0606060606060608E-2</v>
      </c>
      <c r="T164">
        <v>88</v>
      </c>
      <c r="U164">
        <v>34</v>
      </c>
      <c r="V164">
        <v>2</v>
      </c>
      <c r="W164" s="6">
        <v>5.8823529411764705E-2</v>
      </c>
      <c r="X164">
        <v>8</v>
      </c>
      <c r="Y164" s="6">
        <v>0.23529411764705882</v>
      </c>
      <c r="Z164">
        <v>10</v>
      </c>
      <c r="AA164" s="6">
        <v>0.29411764705882354</v>
      </c>
      <c r="AB164">
        <v>79</v>
      </c>
      <c r="AC164">
        <v>4</v>
      </c>
      <c r="AD164" s="6">
        <v>5.0632911392405063E-2</v>
      </c>
      <c r="AE164">
        <v>8</v>
      </c>
      <c r="AF164" s="6">
        <v>0.10126582278481013</v>
      </c>
      <c r="AG164">
        <v>12</v>
      </c>
      <c r="AH164" s="6">
        <v>0.15189873417721519</v>
      </c>
      <c r="AI164">
        <v>55</v>
      </c>
      <c r="AJ164">
        <v>107</v>
      </c>
      <c r="AK164">
        <v>0</v>
      </c>
      <c r="AL164">
        <v>0</v>
      </c>
      <c r="AM164">
        <v>0</v>
      </c>
      <c r="AN164" s="6" t="s">
        <v>531</v>
      </c>
      <c r="AO164">
        <v>124</v>
      </c>
      <c r="AP164">
        <v>104</v>
      </c>
      <c r="AQ164" s="6">
        <v>0.83870967741935487</v>
      </c>
      <c r="AR164">
        <v>101</v>
      </c>
      <c r="AS164">
        <v>96</v>
      </c>
      <c r="AT164" s="6">
        <v>0.95049504950495045</v>
      </c>
    </row>
    <row r="165" spans="1:46" x14ac:dyDescent="0.2">
      <c r="A165" t="s">
        <v>408</v>
      </c>
      <c r="B165" t="s">
        <v>984</v>
      </c>
      <c r="C165" t="s">
        <v>412</v>
      </c>
      <c r="D165" s="5">
        <v>20831889</v>
      </c>
      <c r="E165" t="s">
        <v>90</v>
      </c>
      <c r="F165" s="41">
        <v>2367</v>
      </c>
      <c r="G165" s="41">
        <v>1619</v>
      </c>
      <c r="H165" s="6">
        <v>0.68398817068018591</v>
      </c>
      <c r="I165">
        <v>90</v>
      </c>
      <c r="J165">
        <v>33</v>
      </c>
      <c r="K165">
        <v>145</v>
      </c>
      <c r="L165">
        <v>58</v>
      </c>
      <c r="M165">
        <v>1994</v>
      </c>
      <c r="N165">
        <v>102</v>
      </c>
      <c r="O165">
        <v>183</v>
      </c>
      <c r="P165">
        <v>282</v>
      </c>
      <c r="Q165" s="6">
        <v>5.1153460381143427E-2</v>
      </c>
      <c r="R165" s="6">
        <v>9.1775325977933808E-2</v>
      </c>
      <c r="S165" s="6">
        <v>0.14142427281845538</v>
      </c>
      <c r="T165">
        <v>5643</v>
      </c>
      <c r="U165">
        <v>1043</v>
      </c>
      <c r="V165">
        <v>94</v>
      </c>
      <c r="W165" s="6">
        <v>9.0124640460210931E-2</v>
      </c>
      <c r="X165">
        <v>326</v>
      </c>
      <c r="Y165" s="6">
        <v>0.31255992329817833</v>
      </c>
      <c r="Z165">
        <v>387</v>
      </c>
      <c r="AA165" s="6">
        <v>0.3710450623202301</v>
      </c>
      <c r="AB165">
        <v>432</v>
      </c>
      <c r="AC165">
        <v>62</v>
      </c>
      <c r="AD165" s="6">
        <v>0.14351851851851852</v>
      </c>
      <c r="AE165">
        <v>80</v>
      </c>
      <c r="AF165" s="6">
        <v>0.18518518518518517</v>
      </c>
      <c r="AG165">
        <v>136</v>
      </c>
      <c r="AH165" s="6">
        <v>0.31481481481481483</v>
      </c>
      <c r="AI165">
        <v>3305</v>
      </c>
      <c r="AJ165">
        <v>4018</v>
      </c>
      <c r="AK165">
        <v>1176</v>
      </c>
      <c r="AL165">
        <v>223</v>
      </c>
      <c r="AM165">
        <v>253</v>
      </c>
      <c r="AN165" s="6">
        <v>0.40476190476190477</v>
      </c>
      <c r="AO165">
        <v>4824</v>
      </c>
      <c r="AP165">
        <v>1732</v>
      </c>
      <c r="AQ165" s="6">
        <v>0.35903814262023215</v>
      </c>
      <c r="AR165">
        <v>2446</v>
      </c>
      <c r="AS165">
        <v>2318</v>
      </c>
      <c r="AT165" s="6">
        <v>0.94766966475878989</v>
      </c>
    </row>
    <row r="166" spans="1:46" x14ac:dyDescent="0.2">
      <c r="A166" t="s">
        <v>408</v>
      </c>
      <c r="B166" t="s">
        <v>413</v>
      </c>
      <c r="C166" t="s">
        <v>414</v>
      </c>
      <c r="D166" s="5">
        <v>917958</v>
      </c>
      <c r="E166" t="s">
        <v>53</v>
      </c>
      <c r="F166" s="41">
        <v>115</v>
      </c>
      <c r="G166" s="41">
        <v>115</v>
      </c>
      <c r="H166" s="6">
        <v>1</v>
      </c>
      <c r="I166">
        <v>72</v>
      </c>
      <c r="J166">
        <v>41</v>
      </c>
      <c r="K166">
        <v>118</v>
      </c>
      <c r="L166">
        <v>67</v>
      </c>
      <c r="M166">
        <v>112</v>
      </c>
      <c r="N166">
        <v>14</v>
      </c>
      <c r="O166">
        <v>15</v>
      </c>
      <c r="P166">
        <v>21</v>
      </c>
      <c r="Q166" s="6">
        <v>0.125</v>
      </c>
      <c r="R166" s="6">
        <v>0.13392857142857142</v>
      </c>
      <c r="S166" s="6">
        <v>0.1875</v>
      </c>
      <c r="T166">
        <v>460</v>
      </c>
      <c r="U166">
        <v>40</v>
      </c>
      <c r="V166">
        <v>4</v>
      </c>
      <c r="W166" s="6">
        <v>0.1</v>
      </c>
      <c r="X166">
        <v>13</v>
      </c>
      <c r="Y166" s="6">
        <v>0.32500000000000001</v>
      </c>
      <c r="Z166">
        <v>14</v>
      </c>
      <c r="AA166" s="6">
        <v>0.35</v>
      </c>
      <c r="AB166">
        <v>12</v>
      </c>
      <c r="AC166">
        <v>1</v>
      </c>
      <c r="AD166" s="6">
        <v>8.3333333333333329E-2</v>
      </c>
      <c r="AE166">
        <v>4</v>
      </c>
      <c r="AF166" s="6">
        <v>0.33333333333333331</v>
      </c>
      <c r="AG166">
        <v>5</v>
      </c>
      <c r="AH166" s="6">
        <v>0.41666666666666669</v>
      </c>
      <c r="AI166">
        <v>318</v>
      </c>
      <c r="AJ166">
        <v>361</v>
      </c>
      <c r="AK166">
        <v>21</v>
      </c>
      <c r="AL166">
        <v>10</v>
      </c>
      <c r="AM166">
        <v>4</v>
      </c>
      <c r="AN166" s="6">
        <v>0.66666666666666663</v>
      </c>
      <c r="AO166">
        <v>373</v>
      </c>
      <c r="AP166">
        <v>123</v>
      </c>
      <c r="AQ166" s="6">
        <v>0.32975871313672922</v>
      </c>
      <c r="AR166">
        <v>141</v>
      </c>
      <c r="AS166">
        <v>133</v>
      </c>
      <c r="AT166" s="6">
        <v>0.94326241134751776</v>
      </c>
    </row>
    <row r="167" spans="1:46" x14ac:dyDescent="0.2">
      <c r="A167" t="s">
        <v>408</v>
      </c>
      <c r="B167" t="s">
        <v>415</v>
      </c>
      <c r="C167" t="s">
        <v>416</v>
      </c>
      <c r="D167" s="5">
        <v>2353435</v>
      </c>
      <c r="E167" t="s">
        <v>53</v>
      </c>
      <c r="F167" s="41">
        <v>159</v>
      </c>
      <c r="G167" s="41">
        <v>159</v>
      </c>
      <c r="H167" s="6">
        <v>1</v>
      </c>
      <c r="I167">
        <v>87</v>
      </c>
      <c r="J167">
        <v>73</v>
      </c>
      <c r="K167">
        <v>109</v>
      </c>
      <c r="L167">
        <v>78</v>
      </c>
      <c r="M167">
        <v>397</v>
      </c>
      <c r="N167">
        <v>27</v>
      </c>
      <c r="O167">
        <v>45</v>
      </c>
      <c r="P167">
        <v>71</v>
      </c>
      <c r="Q167" s="6">
        <v>6.8010075566750636E-2</v>
      </c>
      <c r="R167" s="6">
        <v>0.11335012594458438</v>
      </c>
      <c r="S167" s="6">
        <v>0.17884130982367757</v>
      </c>
      <c r="T167">
        <v>919</v>
      </c>
      <c r="U167">
        <v>132</v>
      </c>
      <c r="V167">
        <v>7</v>
      </c>
      <c r="W167" s="6">
        <v>5.3030303030303032E-2</v>
      </c>
      <c r="X167">
        <v>33</v>
      </c>
      <c r="Y167" s="6">
        <v>0.25</v>
      </c>
      <c r="Z167">
        <v>38</v>
      </c>
      <c r="AA167" s="6">
        <v>0.2878787878787879</v>
      </c>
      <c r="AB167">
        <v>24</v>
      </c>
      <c r="AC167">
        <v>2</v>
      </c>
      <c r="AD167" s="6">
        <v>8.3333333333333329E-2</v>
      </c>
      <c r="AE167">
        <v>9</v>
      </c>
      <c r="AF167" s="6">
        <v>0.375</v>
      </c>
      <c r="AG167">
        <v>11</v>
      </c>
      <c r="AH167" s="6">
        <v>0.45833333333333331</v>
      </c>
      <c r="AI167">
        <v>613</v>
      </c>
      <c r="AJ167">
        <v>641</v>
      </c>
      <c r="AK167">
        <v>66</v>
      </c>
      <c r="AL167">
        <v>30</v>
      </c>
      <c r="AM167">
        <v>31</v>
      </c>
      <c r="AN167" s="6">
        <v>0.9242424242424242</v>
      </c>
      <c r="AO167">
        <v>779</v>
      </c>
      <c r="AP167">
        <v>298</v>
      </c>
      <c r="AQ167" s="6">
        <v>0.38254172015404364</v>
      </c>
      <c r="AR167">
        <v>358</v>
      </c>
      <c r="AS167">
        <v>329</v>
      </c>
      <c r="AT167" s="6">
        <v>0.91899441340782118</v>
      </c>
    </row>
    <row r="168" spans="1:46" x14ac:dyDescent="0.2">
      <c r="A168" t="s">
        <v>408</v>
      </c>
      <c r="B168" t="s">
        <v>417</v>
      </c>
      <c r="C168" t="s">
        <v>418</v>
      </c>
      <c r="D168" s="5">
        <v>768634</v>
      </c>
      <c r="E168" t="s">
        <v>53</v>
      </c>
      <c r="F168" s="41">
        <v>63</v>
      </c>
      <c r="G168" s="41">
        <v>63</v>
      </c>
      <c r="H168" s="6">
        <v>1</v>
      </c>
      <c r="I168">
        <v>119</v>
      </c>
      <c r="J168">
        <v>67</v>
      </c>
      <c r="K168">
        <v>119</v>
      </c>
      <c r="L168">
        <v>67</v>
      </c>
      <c r="M168">
        <v>252</v>
      </c>
      <c r="N168">
        <v>14</v>
      </c>
      <c r="O168">
        <v>19</v>
      </c>
      <c r="P168">
        <v>41</v>
      </c>
      <c r="Q168" s="6">
        <v>5.5555555555555552E-2</v>
      </c>
      <c r="R168" s="6">
        <v>7.5396825396825393E-2</v>
      </c>
      <c r="S168" s="6">
        <v>0.1626984126984127</v>
      </c>
      <c r="T168">
        <v>419</v>
      </c>
      <c r="U168">
        <v>44</v>
      </c>
      <c r="V168">
        <v>5</v>
      </c>
      <c r="W168" s="6">
        <v>0.11363636363636363</v>
      </c>
      <c r="X168">
        <v>29</v>
      </c>
      <c r="Y168" s="6">
        <v>0.65909090909090906</v>
      </c>
      <c r="Z168">
        <v>29</v>
      </c>
      <c r="AA168" s="6">
        <v>0.65909090909090906</v>
      </c>
      <c r="AB168">
        <v>4</v>
      </c>
      <c r="AC168">
        <v>1</v>
      </c>
      <c r="AD168" s="6">
        <v>0.25</v>
      </c>
      <c r="AE168">
        <v>2</v>
      </c>
      <c r="AF168" s="6">
        <v>0.5</v>
      </c>
      <c r="AG168">
        <v>3</v>
      </c>
      <c r="AH168" s="6">
        <v>0.75</v>
      </c>
      <c r="AI168">
        <v>308</v>
      </c>
      <c r="AJ168">
        <v>519</v>
      </c>
      <c r="AK168">
        <v>12</v>
      </c>
      <c r="AL168">
        <v>3</v>
      </c>
      <c r="AM168">
        <v>5</v>
      </c>
      <c r="AN168" s="6">
        <v>0.66666666666666663</v>
      </c>
      <c r="AO168">
        <v>539</v>
      </c>
      <c r="AP168">
        <v>319</v>
      </c>
      <c r="AQ168" s="6">
        <v>0.59183673469387754</v>
      </c>
      <c r="AR168">
        <v>141</v>
      </c>
      <c r="AS168">
        <v>139</v>
      </c>
      <c r="AT168" s="6">
        <v>0.98581560283687941</v>
      </c>
    </row>
    <row r="169" spans="1:46" x14ac:dyDescent="0.2">
      <c r="A169" t="s">
        <v>408</v>
      </c>
      <c r="B169" t="s">
        <v>419</v>
      </c>
      <c r="C169" t="s">
        <v>420</v>
      </c>
      <c r="D169" s="5">
        <v>2794107</v>
      </c>
      <c r="E169" t="s">
        <v>53</v>
      </c>
      <c r="F169" s="41">
        <v>396</v>
      </c>
      <c r="G169" s="41">
        <v>396</v>
      </c>
      <c r="H169" s="6">
        <v>1</v>
      </c>
      <c r="I169">
        <v>86</v>
      </c>
      <c r="J169">
        <v>72</v>
      </c>
      <c r="K169">
        <v>94</v>
      </c>
      <c r="L169">
        <v>75</v>
      </c>
      <c r="M169">
        <v>1349</v>
      </c>
      <c r="N169">
        <v>80</v>
      </c>
      <c r="O169">
        <v>135</v>
      </c>
      <c r="P169">
        <v>231</v>
      </c>
      <c r="Q169" s="6">
        <v>5.9303187546330613E-2</v>
      </c>
      <c r="R169" s="6">
        <v>0.10007412898443291</v>
      </c>
      <c r="S169" s="6">
        <v>0.17123795404002964</v>
      </c>
      <c r="T169">
        <v>1755</v>
      </c>
      <c r="U169">
        <v>106</v>
      </c>
      <c r="V169">
        <v>7</v>
      </c>
      <c r="W169" s="6">
        <v>6.6037735849056603E-2</v>
      </c>
      <c r="X169">
        <v>38</v>
      </c>
      <c r="Y169" s="6">
        <v>0.35849056603773582</v>
      </c>
      <c r="Z169">
        <v>43</v>
      </c>
      <c r="AA169" s="6">
        <v>0.40566037735849059</v>
      </c>
      <c r="AB169">
        <v>110</v>
      </c>
      <c r="AC169">
        <v>13</v>
      </c>
      <c r="AD169" s="6">
        <v>0.11818181818181818</v>
      </c>
      <c r="AE169">
        <v>12</v>
      </c>
      <c r="AF169" s="6">
        <v>0.10909090909090909</v>
      </c>
      <c r="AG169">
        <v>25</v>
      </c>
      <c r="AH169" s="6">
        <v>0.22727272727272727</v>
      </c>
      <c r="AI169">
        <v>1188</v>
      </c>
      <c r="AJ169">
        <v>1342</v>
      </c>
      <c r="AK169">
        <v>750</v>
      </c>
      <c r="AL169">
        <v>79</v>
      </c>
      <c r="AM169">
        <v>61</v>
      </c>
      <c r="AN169" s="6">
        <v>0.18666666666666668</v>
      </c>
      <c r="AO169">
        <v>1558</v>
      </c>
      <c r="AP169">
        <v>1097</v>
      </c>
      <c r="AQ169" s="6">
        <v>0.70410783055198978</v>
      </c>
      <c r="AR169">
        <v>309</v>
      </c>
      <c r="AS169">
        <v>296</v>
      </c>
      <c r="AT169" s="6">
        <v>0.95792880258899671</v>
      </c>
    </row>
    <row r="170" spans="1:46" x14ac:dyDescent="0.2">
      <c r="A170" t="s">
        <v>408</v>
      </c>
      <c r="B170" t="s">
        <v>421</v>
      </c>
      <c r="C170" t="s">
        <v>422</v>
      </c>
      <c r="D170" s="5">
        <v>394953</v>
      </c>
      <c r="E170" t="s">
        <v>53</v>
      </c>
      <c r="F170" s="41">
        <v>96</v>
      </c>
      <c r="G170" s="41">
        <v>90</v>
      </c>
      <c r="H170" s="6">
        <v>0.9375</v>
      </c>
      <c r="I170">
        <v>110</v>
      </c>
      <c r="J170">
        <v>87</v>
      </c>
      <c r="K170">
        <v>144</v>
      </c>
      <c r="L170">
        <v>97</v>
      </c>
      <c r="M170">
        <v>175</v>
      </c>
      <c r="N170">
        <v>10</v>
      </c>
      <c r="O170">
        <v>22</v>
      </c>
      <c r="P170">
        <v>35</v>
      </c>
      <c r="Q170" s="6">
        <v>5.7142857142857141E-2</v>
      </c>
      <c r="R170" s="6">
        <v>0.12571428571428572</v>
      </c>
      <c r="S170" s="6">
        <v>0.2</v>
      </c>
      <c r="T170">
        <v>428</v>
      </c>
      <c r="U170">
        <v>27</v>
      </c>
      <c r="V170">
        <v>0</v>
      </c>
      <c r="W170" s="6">
        <v>0</v>
      </c>
      <c r="X170">
        <v>6</v>
      </c>
      <c r="Y170" s="6">
        <v>0.22222222222222221</v>
      </c>
      <c r="Z170">
        <v>6</v>
      </c>
      <c r="AA170" s="6">
        <v>0.22222222222222221</v>
      </c>
      <c r="AB170">
        <v>37</v>
      </c>
      <c r="AC170">
        <v>3</v>
      </c>
      <c r="AD170" s="6">
        <v>8.1081081081081086E-2</v>
      </c>
      <c r="AE170">
        <v>13</v>
      </c>
      <c r="AF170" s="6">
        <v>0.35135135135135137</v>
      </c>
      <c r="AG170">
        <v>15</v>
      </c>
      <c r="AH170" s="6">
        <v>0.40540540540540543</v>
      </c>
      <c r="AI170">
        <v>267</v>
      </c>
      <c r="AJ170">
        <v>296</v>
      </c>
      <c r="AK170">
        <v>92</v>
      </c>
      <c r="AL170">
        <v>17</v>
      </c>
      <c r="AM170">
        <v>22</v>
      </c>
      <c r="AN170" s="6">
        <v>0.42391304347826086</v>
      </c>
      <c r="AO170">
        <v>320</v>
      </c>
      <c r="AP170">
        <v>106</v>
      </c>
      <c r="AQ170" s="6">
        <v>0.33124999999999999</v>
      </c>
      <c r="AR170">
        <v>53</v>
      </c>
      <c r="AS170">
        <v>50</v>
      </c>
      <c r="AT170" s="6">
        <v>0.94339622641509435</v>
      </c>
    </row>
    <row r="171" spans="1:46" x14ac:dyDescent="0.2">
      <c r="A171" t="s">
        <v>408</v>
      </c>
      <c r="B171" t="s">
        <v>423</v>
      </c>
      <c r="C171" t="s">
        <v>424</v>
      </c>
      <c r="D171" s="5">
        <v>244872</v>
      </c>
      <c r="E171" t="s">
        <v>53</v>
      </c>
      <c r="F171" s="41">
        <v>110</v>
      </c>
      <c r="G171" s="41">
        <v>110</v>
      </c>
      <c r="H171" s="6">
        <v>1</v>
      </c>
      <c r="I171">
        <v>0</v>
      </c>
      <c r="J171">
        <v>0</v>
      </c>
      <c r="K171">
        <v>209</v>
      </c>
      <c r="L171">
        <v>174</v>
      </c>
      <c r="M171">
        <v>85</v>
      </c>
      <c r="N171">
        <v>6</v>
      </c>
      <c r="O171">
        <v>6</v>
      </c>
      <c r="P171">
        <v>7</v>
      </c>
      <c r="Q171" s="6">
        <v>7.0588235294117646E-2</v>
      </c>
      <c r="R171" s="6">
        <v>7.0588235294117646E-2</v>
      </c>
      <c r="S171" s="6">
        <v>8.2352941176470587E-2</v>
      </c>
      <c r="T171">
        <v>204</v>
      </c>
      <c r="U171">
        <v>18</v>
      </c>
      <c r="V171">
        <v>1</v>
      </c>
      <c r="W171" s="6">
        <v>5.5555555555555552E-2</v>
      </c>
      <c r="X171">
        <v>6</v>
      </c>
      <c r="Y171" s="6">
        <v>0.33333333333333331</v>
      </c>
      <c r="Z171">
        <v>7</v>
      </c>
      <c r="AA171" s="6">
        <v>0.3888888888888889</v>
      </c>
      <c r="AB171">
        <v>0</v>
      </c>
      <c r="AC171">
        <v>0</v>
      </c>
      <c r="AD171" s="6" t="s">
        <v>531</v>
      </c>
      <c r="AE171">
        <v>0</v>
      </c>
      <c r="AF171" s="6" t="s">
        <v>531</v>
      </c>
      <c r="AG171">
        <v>0</v>
      </c>
      <c r="AH171" s="6" t="s">
        <v>531</v>
      </c>
      <c r="AI171">
        <v>109</v>
      </c>
      <c r="AJ171">
        <v>139</v>
      </c>
      <c r="AK171">
        <v>0</v>
      </c>
      <c r="AL171">
        <v>0</v>
      </c>
      <c r="AM171">
        <v>0</v>
      </c>
      <c r="AN171" s="6" t="s">
        <v>531</v>
      </c>
      <c r="AO171">
        <v>159</v>
      </c>
      <c r="AP171">
        <v>110</v>
      </c>
      <c r="AQ171" s="6">
        <v>0.69182389937106914</v>
      </c>
      <c r="AR171">
        <v>26</v>
      </c>
      <c r="AS171">
        <v>26</v>
      </c>
      <c r="AT171" s="6">
        <v>1</v>
      </c>
    </row>
    <row r="172" spans="1:46" x14ac:dyDescent="0.2">
      <c r="A172" t="s">
        <v>408</v>
      </c>
      <c r="B172" t="s">
        <v>425</v>
      </c>
      <c r="C172" t="s">
        <v>426</v>
      </c>
      <c r="D172" s="5">
        <v>2750403</v>
      </c>
      <c r="E172" t="s">
        <v>53</v>
      </c>
      <c r="F172" s="41">
        <v>157</v>
      </c>
      <c r="G172" s="41">
        <v>157</v>
      </c>
      <c r="H172" s="6">
        <v>1</v>
      </c>
      <c r="I172">
        <v>86</v>
      </c>
      <c r="J172">
        <v>48</v>
      </c>
      <c r="K172">
        <v>116</v>
      </c>
      <c r="L172">
        <v>70</v>
      </c>
      <c r="M172">
        <v>373</v>
      </c>
      <c r="N172">
        <v>6</v>
      </c>
      <c r="O172">
        <v>14</v>
      </c>
      <c r="P172">
        <v>34</v>
      </c>
      <c r="Q172" s="6">
        <v>1.6085790884718499E-2</v>
      </c>
      <c r="R172" s="6">
        <v>3.7533512064343161E-2</v>
      </c>
      <c r="S172" s="6">
        <v>9.1152815013404831E-2</v>
      </c>
      <c r="T172">
        <v>593</v>
      </c>
      <c r="U172">
        <v>144</v>
      </c>
      <c r="V172">
        <v>13</v>
      </c>
      <c r="W172" s="6">
        <v>9.0277777777777776E-2</v>
      </c>
      <c r="X172">
        <v>37</v>
      </c>
      <c r="Y172" s="6">
        <v>0.25694444444444442</v>
      </c>
      <c r="Z172">
        <v>49</v>
      </c>
      <c r="AA172" s="6">
        <v>0.34027777777777779</v>
      </c>
      <c r="AB172">
        <v>188</v>
      </c>
      <c r="AC172">
        <v>5</v>
      </c>
      <c r="AD172" s="6">
        <v>2.6595744680851064E-2</v>
      </c>
      <c r="AE172">
        <v>15</v>
      </c>
      <c r="AF172" s="6">
        <v>7.9787234042553196E-2</v>
      </c>
      <c r="AG172">
        <v>19</v>
      </c>
      <c r="AH172" s="6">
        <v>0.10106382978723404</v>
      </c>
      <c r="AI172">
        <v>402</v>
      </c>
      <c r="AJ172">
        <v>797</v>
      </c>
      <c r="AK172">
        <v>0</v>
      </c>
      <c r="AL172">
        <v>0</v>
      </c>
      <c r="AM172">
        <v>0</v>
      </c>
      <c r="AN172" s="6" t="s">
        <v>531</v>
      </c>
      <c r="AO172">
        <v>846</v>
      </c>
      <c r="AP172">
        <v>496</v>
      </c>
      <c r="AQ172" s="6">
        <v>0.58628841607565008</v>
      </c>
      <c r="AR172">
        <v>345</v>
      </c>
      <c r="AS172">
        <v>337</v>
      </c>
      <c r="AT172" s="6">
        <v>0.97681159420289854</v>
      </c>
    </row>
    <row r="173" spans="1:46" x14ac:dyDescent="0.2">
      <c r="A173" t="s">
        <v>408</v>
      </c>
      <c r="B173" t="s">
        <v>427</v>
      </c>
      <c r="C173" t="s">
        <v>428</v>
      </c>
      <c r="D173" s="5">
        <v>581619</v>
      </c>
      <c r="E173" t="s">
        <v>53</v>
      </c>
      <c r="F173" s="41">
        <v>253</v>
      </c>
      <c r="G173" s="41">
        <v>253</v>
      </c>
      <c r="H173" s="6">
        <v>1</v>
      </c>
      <c r="I173">
        <v>109</v>
      </c>
      <c r="J173">
        <v>41</v>
      </c>
      <c r="K173">
        <v>249</v>
      </c>
      <c r="L173">
        <v>117</v>
      </c>
      <c r="M173">
        <v>74</v>
      </c>
      <c r="N173">
        <v>3</v>
      </c>
      <c r="O173">
        <v>4</v>
      </c>
      <c r="P173">
        <v>8</v>
      </c>
      <c r="Q173" s="6">
        <v>4.0540540540540543E-2</v>
      </c>
      <c r="R173" s="6">
        <v>5.4054054054054057E-2</v>
      </c>
      <c r="S173" s="6">
        <v>0.10810810810810811</v>
      </c>
      <c r="T173">
        <v>414</v>
      </c>
      <c r="U173">
        <v>35</v>
      </c>
      <c r="V173">
        <v>0</v>
      </c>
      <c r="W173" s="6">
        <v>0</v>
      </c>
      <c r="X173">
        <v>17</v>
      </c>
      <c r="Y173" s="6">
        <v>0.48571428571428571</v>
      </c>
      <c r="Z173">
        <v>17</v>
      </c>
      <c r="AA173" s="6">
        <v>0.48571428571428571</v>
      </c>
      <c r="AB173">
        <v>36</v>
      </c>
      <c r="AC173">
        <v>9</v>
      </c>
      <c r="AD173" s="6">
        <v>0.25</v>
      </c>
      <c r="AE173">
        <v>7</v>
      </c>
      <c r="AF173" s="6">
        <v>0.19444444444444445</v>
      </c>
      <c r="AG173">
        <v>14</v>
      </c>
      <c r="AH173" s="6">
        <v>0.3888888888888889</v>
      </c>
      <c r="AI173">
        <v>288</v>
      </c>
      <c r="AJ173">
        <v>342</v>
      </c>
      <c r="AK173">
        <v>186</v>
      </c>
      <c r="AL173">
        <v>1</v>
      </c>
      <c r="AM173">
        <v>3</v>
      </c>
      <c r="AN173" s="6">
        <v>2.1505376344086023E-2</v>
      </c>
      <c r="AO173">
        <v>201</v>
      </c>
      <c r="AP173">
        <v>74</v>
      </c>
      <c r="AQ173" s="6">
        <v>0.36815920398009949</v>
      </c>
      <c r="AR173">
        <v>53</v>
      </c>
      <c r="AS173">
        <v>53</v>
      </c>
      <c r="AT173" s="6">
        <v>1</v>
      </c>
    </row>
    <row r="174" spans="1:46" x14ac:dyDescent="0.2">
      <c r="A174" t="s">
        <v>408</v>
      </c>
      <c r="B174" t="s">
        <v>429</v>
      </c>
      <c r="C174" t="s">
        <v>430</v>
      </c>
      <c r="D174" s="5">
        <v>242699</v>
      </c>
      <c r="E174" t="s">
        <v>53</v>
      </c>
      <c r="F174" s="41">
        <v>10</v>
      </c>
      <c r="G174" s="41">
        <v>10</v>
      </c>
      <c r="H174" s="6">
        <v>1</v>
      </c>
      <c r="I174">
        <v>1</v>
      </c>
      <c r="J174">
        <v>1</v>
      </c>
      <c r="K174">
        <v>111</v>
      </c>
      <c r="L174">
        <v>103</v>
      </c>
      <c r="M174">
        <v>66</v>
      </c>
      <c r="N174">
        <v>4</v>
      </c>
      <c r="O174">
        <v>9</v>
      </c>
      <c r="P174">
        <v>12</v>
      </c>
      <c r="Q174" s="6">
        <v>6.0606060606060608E-2</v>
      </c>
      <c r="R174" s="6">
        <v>0.13636363636363635</v>
      </c>
      <c r="S174" s="6">
        <v>0.18181818181818182</v>
      </c>
      <c r="T174">
        <v>57</v>
      </c>
      <c r="U174">
        <v>51</v>
      </c>
      <c r="V174">
        <v>1</v>
      </c>
      <c r="W174" s="6">
        <v>1.9607843137254902E-2</v>
      </c>
      <c r="X174">
        <v>3</v>
      </c>
      <c r="Y174" s="6">
        <v>5.8823529411764705E-2</v>
      </c>
      <c r="Z174">
        <v>3</v>
      </c>
      <c r="AA174" s="6">
        <v>5.8823529411764705E-2</v>
      </c>
      <c r="AB174">
        <v>18</v>
      </c>
      <c r="AC174">
        <v>1</v>
      </c>
      <c r="AD174" s="6">
        <v>5.5555555555555552E-2</v>
      </c>
      <c r="AE174">
        <v>0</v>
      </c>
      <c r="AF174" s="6">
        <v>0</v>
      </c>
      <c r="AG174">
        <v>1</v>
      </c>
      <c r="AH174" s="6">
        <v>5.5555555555555552E-2</v>
      </c>
      <c r="AI174">
        <v>54</v>
      </c>
      <c r="AJ174">
        <v>151</v>
      </c>
      <c r="AK174">
        <v>0</v>
      </c>
      <c r="AL174">
        <v>0</v>
      </c>
      <c r="AM174">
        <v>0</v>
      </c>
      <c r="AN174" s="6" t="s">
        <v>531</v>
      </c>
      <c r="AO174">
        <v>66</v>
      </c>
      <c r="AP174">
        <v>61</v>
      </c>
      <c r="AQ174" s="6">
        <v>0.9242424242424242</v>
      </c>
      <c r="AR174">
        <v>22</v>
      </c>
      <c r="AS174">
        <v>22</v>
      </c>
      <c r="AT174" s="6">
        <v>1</v>
      </c>
    </row>
    <row r="175" spans="1:46" x14ac:dyDescent="0.2">
      <c r="A175" t="s">
        <v>408</v>
      </c>
      <c r="B175" t="s">
        <v>431</v>
      </c>
      <c r="C175" t="s">
        <v>432</v>
      </c>
      <c r="D175" s="5">
        <v>742947</v>
      </c>
      <c r="E175" t="s">
        <v>53</v>
      </c>
      <c r="F175" s="41">
        <v>88</v>
      </c>
      <c r="G175" s="41">
        <v>88</v>
      </c>
      <c r="H175" s="6">
        <v>1</v>
      </c>
      <c r="I175">
        <v>45</v>
      </c>
      <c r="J175">
        <v>20</v>
      </c>
      <c r="K175">
        <v>77</v>
      </c>
      <c r="L175">
        <v>31</v>
      </c>
      <c r="M175">
        <v>145</v>
      </c>
      <c r="N175">
        <v>14</v>
      </c>
      <c r="O175">
        <v>19</v>
      </c>
      <c r="P175">
        <v>24</v>
      </c>
      <c r="Q175" s="6">
        <v>9.6551724137931033E-2</v>
      </c>
      <c r="R175" s="6">
        <v>0.1310344827586207</v>
      </c>
      <c r="S175" s="6">
        <v>0.16551724137931034</v>
      </c>
      <c r="T175">
        <v>428</v>
      </c>
      <c r="U175">
        <v>54</v>
      </c>
      <c r="V175">
        <v>5</v>
      </c>
      <c r="W175" s="6">
        <v>9.2592592592592587E-2</v>
      </c>
      <c r="X175">
        <v>32</v>
      </c>
      <c r="Y175" s="6">
        <v>0.59259259259259256</v>
      </c>
      <c r="Z175">
        <v>35</v>
      </c>
      <c r="AA175" s="6">
        <v>0.64814814814814814</v>
      </c>
      <c r="AB175">
        <v>5</v>
      </c>
      <c r="AC175">
        <v>0</v>
      </c>
      <c r="AD175" s="6">
        <v>0</v>
      </c>
      <c r="AE175">
        <v>4</v>
      </c>
      <c r="AF175" s="6">
        <v>0.8</v>
      </c>
      <c r="AG175">
        <v>4</v>
      </c>
      <c r="AH175" s="6">
        <v>0.8</v>
      </c>
      <c r="AI175">
        <v>330</v>
      </c>
      <c r="AJ175">
        <v>368</v>
      </c>
      <c r="AK175">
        <v>54</v>
      </c>
      <c r="AL175">
        <v>5</v>
      </c>
      <c r="AM175">
        <v>12</v>
      </c>
      <c r="AN175" s="6">
        <v>0.31481481481481483</v>
      </c>
      <c r="AO175">
        <v>377</v>
      </c>
      <c r="AP175">
        <v>170</v>
      </c>
      <c r="AQ175" s="6">
        <v>0.45092838196286472</v>
      </c>
      <c r="AR175">
        <v>103</v>
      </c>
      <c r="AS175">
        <v>102</v>
      </c>
      <c r="AT175" s="6">
        <v>0.99029126213592233</v>
      </c>
    </row>
    <row r="176" spans="1:46" x14ac:dyDescent="0.2">
      <c r="A176" t="s">
        <v>408</v>
      </c>
      <c r="B176" t="s">
        <v>433</v>
      </c>
      <c r="C176" t="s">
        <v>434</v>
      </c>
      <c r="D176" s="5">
        <v>480051</v>
      </c>
      <c r="E176" t="s">
        <v>53</v>
      </c>
      <c r="F176" s="41">
        <v>226</v>
      </c>
      <c r="G176" s="41">
        <v>156</v>
      </c>
      <c r="H176" s="6">
        <v>0.69026548672566368</v>
      </c>
      <c r="I176">
        <v>49</v>
      </c>
      <c r="J176">
        <v>33</v>
      </c>
      <c r="K176">
        <v>72</v>
      </c>
      <c r="L176">
        <v>43</v>
      </c>
      <c r="M176">
        <v>119</v>
      </c>
      <c r="N176">
        <v>2</v>
      </c>
      <c r="O176">
        <v>5</v>
      </c>
      <c r="P176">
        <v>6</v>
      </c>
      <c r="Q176" s="6">
        <v>1.680672268907563E-2</v>
      </c>
      <c r="R176" s="6">
        <v>4.2016806722689079E-2</v>
      </c>
      <c r="S176" s="6">
        <v>5.0420168067226892E-2</v>
      </c>
      <c r="T176">
        <v>513</v>
      </c>
      <c r="U176">
        <v>40</v>
      </c>
      <c r="V176">
        <v>1</v>
      </c>
      <c r="W176" s="6">
        <v>2.5000000000000001E-2</v>
      </c>
      <c r="X176">
        <v>18</v>
      </c>
      <c r="Y176" s="6">
        <v>0.45</v>
      </c>
      <c r="Z176">
        <v>19</v>
      </c>
      <c r="AA176" s="6">
        <v>0.47499999999999998</v>
      </c>
      <c r="AB176">
        <v>28</v>
      </c>
      <c r="AC176">
        <v>0</v>
      </c>
      <c r="AD176" s="6">
        <v>0</v>
      </c>
      <c r="AE176">
        <v>8</v>
      </c>
      <c r="AF176" s="6">
        <v>0.2857142857142857</v>
      </c>
      <c r="AG176">
        <v>8</v>
      </c>
      <c r="AH176" s="6">
        <v>0.2857142857142857</v>
      </c>
      <c r="AI176">
        <v>370</v>
      </c>
      <c r="AJ176">
        <v>400</v>
      </c>
      <c r="AK176">
        <v>0</v>
      </c>
      <c r="AL176">
        <v>0</v>
      </c>
      <c r="AM176">
        <v>0</v>
      </c>
      <c r="AN176" s="6" t="s">
        <v>531</v>
      </c>
      <c r="AO176">
        <v>443</v>
      </c>
      <c r="AP176">
        <v>166</v>
      </c>
      <c r="AQ176" s="6">
        <v>0.37471783295711059</v>
      </c>
      <c r="AR176">
        <v>118</v>
      </c>
      <c r="AS176">
        <v>103</v>
      </c>
      <c r="AT176" s="6">
        <v>0.8728813559322034</v>
      </c>
    </row>
    <row r="177" spans="1:46" x14ac:dyDescent="0.2">
      <c r="A177" t="s">
        <v>408</v>
      </c>
      <c r="B177" t="s">
        <v>985</v>
      </c>
      <c r="C177" t="s">
        <v>436</v>
      </c>
      <c r="D177" s="5">
        <v>1213694</v>
      </c>
      <c r="E177" t="s">
        <v>53</v>
      </c>
      <c r="F177" s="41">
        <v>201</v>
      </c>
      <c r="G177" s="41">
        <v>201</v>
      </c>
      <c r="H177" s="6">
        <v>1</v>
      </c>
      <c r="I177">
        <v>67</v>
      </c>
      <c r="J177">
        <v>40</v>
      </c>
      <c r="K177">
        <v>95</v>
      </c>
      <c r="L177">
        <v>45</v>
      </c>
      <c r="M177">
        <v>512</v>
      </c>
      <c r="N177">
        <v>57</v>
      </c>
      <c r="O177">
        <v>103</v>
      </c>
      <c r="P177">
        <v>130</v>
      </c>
      <c r="Q177" s="6">
        <v>0.111328125</v>
      </c>
      <c r="R177" s="6">
        <v>0.201171875</v>
      </c>
      <c r="S177" s="6">
        <v>0.25390625</v>
      </c>
      <c r="T177">
        <v>1127</v>
      </c>
      <c r="U177">
        <v>130</v>
      </c>
      <c r="V177">
        <v>7</v>
      </c>
      <c r="W177" s="6">
        <v>5.3846153846153849E-2</v>
      </c>
      <c r="X177">
        <v>59</v>
      </c>
      <c r="Y177" s="6">
        <v>0.45384615384615384</v>
      </c>
      <c r="Z177">
        <v>63</v>
      </c>
      <c r="AA177" s="6">
        <v>0.48461538461538461</v>
      </c>
      <c r="AB177">
        <v>32</v>
      </c>
      <c r="AC177">
        <v>1</v>
      </c>
      <c r="AD177" s="6">
        <v>3.125E-2</v>
      </c>
      <c r="AE177">
        <v>10</v>
      </c>
      <c r="AF177" s="6">
        <v>0.3125</v>
      </c>
      <c r="AG177">
        <v>10</v>
      </c>
      <c r="AH177" s="6">
        <v>0.3125</v>
      </c>
      <c r="AI177">
        <v>727</v>
      </c>
      <c r="AJ177">
        <v>891</v>
      </c>
      <c r="AK177">
        <v>22</v>
      </c>
      <c r="AL177">
        <v>4</v>
      </c>
      <c r="AM177">
        <v>15</v>
      </c>
      <c r="AN177" s="6">
        <v>0.86363636363636365</v>
      </c>
      <c r="AO177">
        <v>1074</v>
      </c>
      <c r="AP177">
        <v>354</v>
      </c>
      <c r="AQ177" s="6">
        <v>0.32960893854748602</v>
      </c>
      <c r="AR177">
        <v>316</v>
      </c>
      <c r="AS177">
        <v>304</v>
      </c>
      <c r="AT177" s="6">
        <v>0.96202531645569622</v>
      </c>
    </row>
    <row r="178" spans="1:46" x14ac:dyDescent="0.2">
      <c r="A178" t="s">
        <v>408</v>
      </c>
      <c r="B178" t="s">
        <v>986</v>
      </c>
      <c r="C178" t="s">
        <v>438</v>
      </c>
      <c r="D178" s="5">
        <v>5239911</v>
      </c>
      <c r="E178" t="s">
        <v>53</v>
      </c>
      <c r="F178" s="41">
        <v>389</v>
      </c>
      <c r="G178" s="41">
        <v>389</v>
      </c>
      <c r="H178" s="6">
        <v>1</v>
      </c>
      <c r="I178">
        <v>77</v>
      </c>
      <c r="J178">
        <v>55</v>
      </c>
      <c r="K178">
        <v>145</v>
      </c>
      <c r="L178">
        <v>69</v>
      </c>
      <c r="M178">
        <v>529</v>
      </c>
      <c r="N178">
        <v>14</v>
      </c>
      <c r="O178">
        <v>22</v>
      </c>
      <c r="P178">
        <v>45</v>
      </c>
      <c r="Q178" s="6">
        <v>2.6465028355387523E-2</v>
      </c>
      <c r="R178" s="6">
        <v>4.1587901701323253E-2</v>
      </c>
      <c r="S178" s="6">
        <v>8.5066162570888462E-2</v>
      </c>
      <c r="T178">
        <v>1423</v>
      </c>
      <c r="U178">
        <v>169</v>
      </c>
      <c r="V178">
        <v>12</v>
      </c>
      <c r="W178" s="6">
        <v>7.1005917159763315E-2</v>
      </c>
      <c r="X178">
        <v>37</v>
      </c>
      <c r="Y178" s="6">
        <v>0.21893491124260356</v>
      </c>
      <c r="Z178">
        <v>46</v>
      </c>
      <c r="AA178" s="6">
        <v>0.27218934911242604</v>
      </c>
      <c r="AB178">
        <v>80</v>
      </c>
      <c r="AC178">
        <v>15</v>
      </c>
      <c r="AD178" s="6">
        <v>0.1875</v>
      </c>
      <c r="AE178">
        <v>14</v>
      </c>
      <c r="AF178" s="6">
        <v>0.17499999999999999</v>
      </c>
      <c r="AG178">
        <v>27</v>
      </c>
      <c r="AH178" s="6">
        <v>0.33750000000000002</v>
      </c>
      <c r="AI178">
        <v>1009</v>
      </c>
      <c r="AJ178">
        <v>1114</v>
      </c>
      <c r="AK178">
        <v>29</v>
      </c>
      <c r="AL178">
        <v>9</v>
      </c>
      <c r="AM178">
        <v>18</v>
      </c>
      <c r="AN178" s="6">
        <v>0.93103448275862066</v>
      </c>
      <c r="AO178">
        <v>1077</v>
      </c>
      <c r="AP178">
        <v>558</v>
      </c>
      <c r="AQ178" s="6">
        <v>0.51810584958217265</v>
      </c>
      <c r="AR178">
        <v>437</v>
      </c>
      <c r="AS178">
        <v>417</v>
      </c>
      <c r="AT178" s="6">
        <v>0.95423340961098402</v>
      </c>
    </row>
    <row r="179" spans="1:46" x14ac:dyDescent="0.2">
      <c r="A179" t="s">
        <v>408</v>
      </c>
      <c r="B179" t="s">
        <v>439</v>
      </c>
      <c r="C179" t="s">
        <v>440</v>
      </c>
      <c r="D179" s="5">
        <v>8762940</v>
      </c>
      <c r="E179" t="s">
        <v>53</v>
      </c>
      <c r="F179" s="41">
        <v>438</v>
      </c>
      <c r="G179" s="41">
        <v>438</v>
      </c>
      <c r="H179" s="6">
        <v>1</v>
      </c>
      <c r="I179">
        <v>96</v>
      </c>
      <c r="J179">
        <v>49</v>
      </c>
      <c r="K179">
        <v>124</v>
      </c>
      <c r="L179">
        <v>60</v>
      </c>
      <c r="M179">
        <v>1069</v>
      </c>
      <c r="N179">
        <v>67</v>
      </c>
      <c r="O179">
        <v>116</v>
      </c>
      <c r="P179">
        <v>178</v>
      </c>
      <c r="Q179" s="6">
        <v>6.2675397567820396E-2</v>
      </c>
      <c r="R179" s="6">
        <v>0.10851262862488306</v>
      </c>
      <c r="S179" s="6">
        <v>0.16651075771749299</v>
      </c>
      <c r="T179">
        <v>2507</v>
      </c>
      <c r="U179">
        <v>334</v>
      </c>
      <c r="V179">
        <v>20</v>
      </c>
      <c r="W179" s="6">
        <v>5.9880239520958084E-2</v>
      </c>
      <c r="X179">
        <v>80</v>
      </c>
      <c r="Y179" s="6">
        <v>0.23952095808383234</v>
      </c>
      <c r="Z179">
        <v>90</v>
      </c>
      <c r="AA179" s="6">
        <v>0.26946107784431139</v>
      </c>
      <c r="AB179">
        <v>159</v>
      </c>
      <c r="AC179">
        <v>23</v>
      </c>
      <c r="AD179" s="6">
        <v>0.14465408805031446</v>
      </c>
      <c r="AE179">
        <v>28</v>
      </c>
      <c r="AF179" s="6">
        <v>0.1761006289308176</v>
      </c>
      <c r="AG179">
        <v>46</v>
      </c>
      <c r="AH179" s="6">
        <v>0.28930817610062892</v>
      </c>
      <c r="AI179">
        <v>1528</v>
      </c>
      <c r="AJ179">
        <v>1574</v>
      </c>
      <c r="AK179">
        <v>102</v>
      </c>
      <c r="AL179">
        <v>25</v>
      </c>
      <c r="AM179">
        <v>19</v>
      </c>
      <c r="AN179" s="6">
        <v>0.43137254901960786</v>
      </c>
      <c r="AO179">
        <v>2016</v>
      </c>
      <c r="AP179">
        <v>717</v>
      </c>
      <c r="AQ179" s="6">
        <v>0.35565476190476192</v>
      </c>
      <c r="AR179">
        <v>1889</v>
      </c>
      <c r="AS179">
        <v>1842</v>
      </c>
      <c r="AT179" s="6">
        <v>0.97511911064055057</v>
      </c>
    </row>
    <row r="180" spans="1:46" x14ac:dyDescent="0.2">
      <c r="A180" t="s">
        <v>441</v>
      </c>
      <c r="B180" t="s">
        <v>917</v>
      </c>
      <c r="C180" t="s">
        <v>443</v>
      </c>
      <c r="D180" s="5">
        <v>12583115</v>
      </c>
      <c r="E180" t="s">
        <v>56</v>
      </c>
      <c r="F180" s="41">
        <v>2105</v>
      </c>
      <c r="G180" s="41">
        <v>1907</v>
      </c>
      <c r="H180" s="6">
        <v>0.90593824228028508</v>
      </c>
      <c r="I180">
        <v>68</v>
      </c>
      <c r="J180">
        <v>38</v>
      </c>
      <c r="K180">
        <v>171</v>
      </c>
      <c r="L180">
        <v>60</v>
      </c>
      <c r="M180">
        <v>3314</v>
      </c>
      <c r="N180">
        <v>436</v>
      </c>
      <c r="O180">
        <v>570</v>
      </c>
      <c r="P180">
        <v>727</v>
      </c>
      <c r="Q180" s="6">
        <v>0.1315630657815329</v>
      </c>
      <c r="R180" s="6">
        <v>0.171997585998793</v>
      </c>
      <c r="S180" s="6">
        <v>0.21937235968617985</v>
      </c>
      <c r="T180">
        <v>7053</v>
      </c>
      <c r="U180">
        <v>1011</v>
      </c>
      <c r="V180">
        <v>92</v>
      </c>
      <c r="W180" s="6">
        <v>9.0999010880316519E-2</v>
      </c>
      <c r="X180">
        <v>402</v>
      </c>
      <c r="Y180" s="6">
        <v>0.39762611275964393</v>
      </c>
      <c r="Z180">
        <v>459</v>
      </c>
      <c r="AA180" s="6">
        <v>0.45400593471810091</v>
      </c>
      <c r="AB180">
        <v>353</v>
      </c>
      <c r="AC180">
        <v>38</v>
      </c>
      <c r="AD180" s="6">
        <v>0.10764872521246459</v>
      </c>
      <c r="AE180">
        <v>119</v>
      </c>
      <c r="AF180" s="6">
        <v>0.33711048158640228</v>
      </c>
      <c r="AG180">
        <v>149</v>
      </c>
      <c r="AH180" s="6">
        <v>0.42209631728045327</v>
      </c>
      <c r="AI180">
        <v>4119</v>
      </c>
      <c r="AJ180">
        <v>4450</v>
      </c>
      <c r="AK180">
        <v>449</v>
      </c>
      <c r="AL180">
        <v>112</v>
      </c>
      <c r="AM180">
        <v>193</v>
      </c>
      <c r="AN180" s="6">
        <v>0.67928730512249447</v>
      </c>
      <c r="AO180">
        <v>5135</v>
      </c>
      <c r="AP180">
        <v>2082</v>
      </c>
      <c r="AQ180" s="6">
        <v>0.40545277507302824</v>
      </c>
      <c r="AR180">
        <v>2576</v>
      </c>
      <c r="AS180">
        <v>2430</v>
      </c>
      <c r="AT180" s="6">
        <v>0.94332298136645965</v>
      </c>
    </row>
    <row r="181" spans="1:46" x14ac:dyDescent="0.2">
      <c r="A181" t="s">
        <v>444</v>
      </c>
      <c r="B181" t="s">
        <v>445</v>
      </c>
      <c r="C181" t="s">
        <v>446</v>
      </c>
      <c r="D181" s="5">
        <v>8832530</v>
      </c>
      <c r="E181" t="s">
        <v>56</v>
      </c>
      <c r="F181" s="41">
        <v>759</v>
      </c>
      <c r="G181" s="41">
        <v>557</v>
      </c>
      <c r="H181" s="6">
        <v>0.73386034255599475</v>
      </c>
      <c r="I181">
        <v>28</v>
      </c>
      <c r="J181">
        <v>9</v>
      </c>
      <c r="K181">
        <v>34</v>
      </c>
      <c r="L181">
        <v>10</v>
      </c>
      <c r="M181">
        <v>4552</v>
      </c>
      <c r="N181">
        <v>411</v>
      </c>
      <c r="O181">
        <v>569</v>
      </c>
      <c r="P181">
        <v>800</v>
      </c>
      <c r="Q181" s="6">
        <v>9.0289982425307558E-2</v>
      </c>
      <c r="R181" s="6">
        <v>0.125</v>
      </c>
      <c r="S181" s="6">
        <v>0.1757469244288225</v>
      </c>
      <c r="T181">
        <v>5593</v>
      </c>
      <c r="U181">
        <v>437</v>
      </c>
      <c r="V181">
        <v>16</v>
      </c>
      <c r="W181" s="6">
        <v>3.6613272311212815E-2</v>
      </c>
      <c r="X181">
        <v>48</v>
      </c>
      <c r="Y181" s="6">
        <v>0.10983981693363844</v>
      </c>
      <c r="Z181">
        <v>61</v>
      </c>
      <c r="AA181" s="6">
        <v>0.13958810068649885</v>
      </c>
      <c r="AB181">
        <v>520</v>
      </c>
      <c r="AC181">
        <v>59</v>
      </c>
      <c r="AD181" s="6">
        <v>0.11346153846153846</v>
      </c>
      <c r="AE181">
        <v>53</v>
      </c>
      <c r="AF181" s="6">
        <v>0.10192307692307692</v>
      </c>
      <c r="AG181">
        <v>108</v>
      </c>
      <c r="AH181" s="6">
        <v>0.2076923076923077</v>
      </c>
      <c r="AI181">
        <v>4707</v>
      </c>
      <c r="AJ181">
        <v>6356</v>
      </c>
      <c r="AK181">
        <v>276</v>
      </c>
      <c r="AL181">
        <v>46</v>
      </c>
      <c r="AM181">
        <v>190</v>
      </c>
      <c r="AN181" s="6">
        <v>0.85507246376811596</v>
      </c>
      <c r="AO181">
        <v>6497</v>
      </c>
      <c r="AP181">
        <v>3272</v>
      </c>
      <c r="AQ181" s="6">
        <v>0.50361705402493462</v>
      </c>
      <c r="AR181">
        <v>1000</v>
      </c>
      <c r="AS181">
        <v>920</v>
      </c>
      <c r="AT181" s="6">
        <v>0.92</v>
      </c>
    </row>
    <row r="182" spans="1:46" x14ac:dyDescent="0.2">
      <c r="A182" t="s">
        <v>444</v>
      </c>
      <c r="B182" t="s">
        <v>447</v>
      </c>
      <c r="C182" t="s">
        <v>448</v>
      </c>
      <c r="D182" s="5">
        <v>25196727</v>
      </c>
      <c r="E182" t="s">
        <v>90</v>
      </c>
      <c r="F182" s="41">
        <v>1854</v>
      </c>
      <c r="G182" s="41">
        <v>1801</v>
      </c>
      <c r="H182" s="6">
        <v>0.97141316073354911</v>
      </c>
      <c r="I182">
        <v>61</v>
      </c>
      <c r="J182">
        <v>37</v>
      </c>
      <c r="K182">
        <v>84</v>
      </c>
      <c r="L182">
        <v>46</v>
      </c>
      <c r="M182">
        <v>2762</v>
      </c>
      <c r="N182">
        <v>665</v>
      </c>
      <c r="O182">
        <v>830</v>
      </c>
      <c r="P182">
        <v>1063</v>
      </c>
      <c r="Q182" s="6">
        <v>0.24076755973931932</v>
      </c>
      <c r="R182" s="6">
        <v>0.30050687907313539</v>
      </c>
      <c r="S182" s="6">
        <v>0.38486603910209993</v>
      </c>
      <c r="T182">
        <v>7139</v>
      </c>
      <c r="U182">
        <v>982</v>
      </c>
      <c r="V182">
        <v>65</v>
      </c>
      <c r="W182" s="6">
        <v>6.6191446028513234E-2</v>
      </c>
      <c r="X182">
        <v>230</v>
      </c>
      <c r="Y182" s="6">
        <v>0.23421588594704684</v>
      </c>
      <c r="Z182">
        <v>280</v>
      </c>
      <c r="AA182" s="6">
        <v>0.285132382892057</v>
      </c>
      <c r="AB182">
        <v>710</v>
      </c>
      <c r="AC182">
        <v>114</v>
      </c>
      <c r="AD182" s="6">
        <v>0.16056338028169015</v>
      </c>
      <c r="AE182">
        <v>165</v>
      </c>
      <c r="AF182" s="6">
        <v>0.23239436619718309</v>
      </c>
      <c r="AG182">
        <v>258</v>
      </c>
      <c r="AH182" s="6">
        <v>0.36338028169014086</v>
      </c>
      <c r="AI182">
        <v>5315</v>
      </c>
      <c r="AJ182">
        <v>6106</v>
      </c>
      <c r="AK182">
        <v>637</v>
      </c>
      <c r="AL182">
        <v>63</v>
      </c>
      <c r="AM182">
        <v>318</v>
      </c>
      <c r="AN182" s="6">
        <v>0.59811616954474101</v>
      </c>
      <c r="AO182">
        <v>6479</v>
      </c>
      <c r="AP182">
        <v>2901</v>
      </c>
      <c r="AQ182" s="6">
        <v>0.44775428306837473</v>
      </c>
      <c r="AR182">
        <v>2514</v>
      </c>
      <c r="AS182">
        <v>2443</v>
      </c>
      <c r="AT182" s="6">
        <v>0.97175815433571999</v>
      </c>
    </row>
    <row r="183" spans="1:46" x14ac:dyDescent="0.2">
      <c r="A183" t="s">
        <v>444</v>
      </c>
      <c r="B183" t="s">
        <v>987</v>
      </c>
      <c r="C183" t="s">
        <v>450</v>
      </c>
      <c r="D183" s="5">
        <v>3702413</v>
      </c>
      <c r="E183" t="s">
        <v>53</v>
      </c>
      <c r="F183" s="41">
        <v>94</v>
      </c>
      <c r="G183" s="41">
        <v>94</v>
      </c>
      <c r="H183" s="6">
        <v>1</v>
      </c>
      <c r="I183">
        <v>75</v>
      </c>
      <c r="J183">
        <v>60</v>
      </c>
      <c r="K183">
        <v>91</v>
      </c>
      <c r="L183">
        <v>74</v>
      </c>
      <c r="M183">
        <v>616</v>
      </c>
      <c r="N183">
        <v>28</v>
      </c>
      <c r="O183">
        <v>42</v>
      </c>
      <c r="P183">
        <v>49</v>
      </c>
      <c r="Q183" s="6">
        <v>4.5454545454545456E-2</v>
      </c>
      <c r="R183" s="6">
        <v>6.8181818181818177E-2</v>
      </c>
      <c r="S183" s="6">
        <v>7.9545454545454544E-2</v>
      </c>
      <c r="T183">
        <v>727</v>
      </c>
      <c r="U183">
        <v>145</v>
      </c>
      <c r="V183">
        <v>9</v>
      </c>
      <c r="W183" s="6">
        <v>6.2068965517241378E-2</v>
      </c>
      <c r="X183">
        <v>35</v>
      </c>
      <c r="Y183" s="6">
        <v>0.2413793103448276</v>
      </c>
      <c r="Z183">
        <v>42</v>
      </c>
      <c r="AA183" s="6">
        <v>0.28965517241379313</v>
      </c>
      <c r="AB183">
        <v>108</v>
      </c>
      <c r="AC183">
        <v>12</v>
      </c>
      <c r="AD183" s="6">
        <v>0.1111111111111111</v>
      </c>
      <c r="AE183">
        <v>18</v>
      </c>
      <c r="AF183" s="6">
        <v>0.16666666666666666</v>
      </c>
      <c r="AG183">
        <v>28</v>
      </c>
      <c r="AH183" s="6">
        <v>0.25925925925925924</v>
      </c>
      <c r="AI183">
        <v>549</v>
      </c>
      <c r="AJ183">
        <v>690</v>
      </c>
      <c r="AK183">
        <v>0</v>
      </c>
      <c r="AL183">
        <v>0</v>
      </c>
      <c r="AM183">
        <v>0</v>
      </c>
      <c r="AN183" s="6" t="s">
        <v>531</v>
      </c>
      <c r="AO183">
        <v>652</v>
      </c>
      <c r="AP183">
        <v>456</v>
      </c>
      <c r="AQ183" s="6">
        <v>0.69938650306748462</v>
      </c>
      <c r="AR183">
        <v>414</v>
      </c>
      <c r="AS183">
        <v>408</v>
      </c>
      <c r="AT183" s="6">
        <v>0.98550724637681164</v>
      </c>
    </row>
    <row r="184" spans="1:46" x14ac:dyDescent="0.2">
      <c r="A184" t="s">
        <v>444</v>
      </c>
      <c r="B184" t="s">
        <v>988</v>
      </c>
      <c r="C184" t="s">
        <v>452</v>
      </c>
      <c r="D184" s="5">
        <v>1180474</v>
      </c>
      <c r="E184" t="s">
        <v>53</v>
      </c>
      <c r="F184" s="41">
        <v>254</v>
      </c>
      <c r="G184" s="41">
        <v>250</v>
      </c>
      <c r="H184" s="6">
        <v>0.98425196850393704</v>
      </c>
      <c r="I184">
        <v>44</v>
      </c>
      <c r="J184">
        <v>25</v>
      </c>
      <c r="K184">
        <v>48</v>
      </c>
      <c r="L184">
        <v>27</v>
      </c>
      <c r="M184">
        <v>704</v>
      </c>
      <c r="N184">
        <v>74</v>
      </c>
      <c r="O184">
        <v>107</v>
      </c>
      <c r="P184">
        <v>149</v>
      </c>
      <c r="Q184" s="6">
        <v>0.10511363636363637</v>
      </c>
      <c r="R184" s="6">
        <v>0.15198863636363635</v>
      </c>
      <c r="S184" s="6">
        <v>0.21164772727272727</v>
      </c>
      <c r="T184">
        <v>1660</v>
      </c>
      <c r="U184">
        <v>37</v>
      </c>
      <c r="V184">
        <v>4</v>
      </c>
      <c r="W184" s="6">
        <v>0.10810810810810811</v>
      </c>
      <c r="X184">
        <v>15</v>
      </c>
      <c r="Y184" s="6">
        <v>0.40540540540540543</v>
      </c>
      <c r="Z184">
        <v>17</v>
      </c>
      <c r="AA184" s="6">
        <v>0.45945945945945948</v>
      </c>
      <c r="AB184">
        <v>38</v>
      </c>
      <c r="AC184">
        <v>3</v>
      </c>
      <c r="AD184" s="6">
        <v>7.8947368421052627E-2</v>
      </c>
      <c r="AE184">
        <v>18</v>
      </c>
      <c r="AF184" s="6">
        <v>0.47368421052631576</v>
      </c>
      <c r="AG184">
        <v>21</v>
      </c>
      <c r="AH184" s="6">
        <v>0.55263157894736847</v>
      </c>
      <c r="AI184">
        <v>1233</v>
      </c>
      <c r="AJ184">
        <v>1406</v>
      </c>
      <c r="AK184">
        <v>195</v>
      </c>
      <c r="AL184">
        <v>74</v>
      </c>
      <c r="AM184">
        <v>104</v>
      </c>
      <c r="AN184" s="6">
        <v>0.9128205128205128</v>
      </c>
      <c r="AO184">
        <v>1673</v>
      </c>
      <c r="AP184">
        <v>434</v>
      </c>
      <c r="AQ184" s="6">
        <v>0.2594142259414226</v>
      </c>
      <c r="AR184">
        <v>125</v>
      </c>
      <c r="AS184">
        <v>121</v>
      </c>
      <c r="AT184" s="6">
        <v>0.96799999999999997</v>
      </c>
    </row>
    <row r="185" spans="1:46" x14ac:dyDescent="0.2">
      <c r="A185" t="s">
        <v>444</v>
      </c>
      <c r="B185" t="s">
        <v>989</v>
      </c>
      <c r="C185" t="s">
        <v>454</v>
      </c>
      <c r="D185" s="5">
        <v>5868791</v>
      </c>
      <c r="E185" t="s">
        <v>53</v>
      </c>
      <c r="F185" s="41">
        <v>219</v>
      </c>
      <c r="G185" s="41">
        <v>219</v>
      </c>
      <c r="H185" s="6">
        <v>1</v>
      </c>
      <c r="I185">
        <v>48</v>
      </c>
      <c r="J185">
        <v>25</v>
      </c>
      <c r="K185">
        <v>95</v>
      </c>
      <c r="L185">
        <v>32</v>
      </c>
      <c r="M185">
        <v>882</v>
      </c>
      <c r="N185">
        <v>80</v>
      </c>
      <c r="O185">
        <v>105</v>
      </c>
      <c r="P185">
        <v>130</v>
      </c>
      <c r="Q185" s="6">
        <v>9.0702947845804988E-2</v>
      </c>
      <c r="R185" s="6">
        <v>0.11904761904761904</v>
      </c>
      <c r="S185" s="6">
        <v>0.14739229024943309</v>
      </c>
      <c r="T185">
        <v>1148</v>
      </c>
      <c r="U185">
        <v>349</v>
      </c>
      <c r="V185">
        <v>34</v>
      </c>
      <c r="W185" s="6">
        <v>9.7421203438395415E-2</v>
      </c>
      <c r="X185">
        <v>84</v>
      </c>
      <c r="Y185" s="6">
        <v>0.24068767908309455</v>
      </c>
      <c r="Z185">
        <v>112</v>
      </c>
      <c r="AA185" s="6">
        <v>0.3209169054441261</v>
      </c>
      <c r="AB185">
        <v>171</v>
      </c>
      <c r="AC185">
        <v>33</v>
      </c>
      <c r="AD185" s="6">
        <v>0.19298245614035087</v>
      </c>
      <c r="AE185">
        <v>35</v>
      </c>
      <c r="AF185" s="6">
        <v>0.2046783625730994</v>
      </c>
      <c r="AG185">
        <v>61</v>
      </c>
      <c r="AH185" s="6">
        <v>0.35672514619883039</v>
      </c>
      <c r="AI185">
        <v>841</v>
      </c>
      <c r="AJ185">
        <v>1317</v>
      </c>
      <c r="AK185">
        <v>733</v>
      </c>
      <c r="AL185">
        <v>235</v>
      </c>
      <c r="AM185">
        <v>436</v>
      </c>
      <c r="AN185" s="6">
        <v>0.91541609822646652</v>
      </c>
      <c r="AO185">
        <v>1095</v>
      </c>
      <c r="AP185">
        <v>747</v>
      </c>
      <c r="AQ185" s="6">
        <v>0.68219178082191778</v>
      </c>
      <c r="AR185">
        <v>655</v>
      </c>
      <c r="AS185">
        <v>644</v>
      </c>
      <c r="AT185" s="6">
        <v>0.98320610687022902</v>
      </c>
    </row>
    <row r="186" spans="1:46" x14ac:dyDescent="0.2">
      <c r="A186" t="s">
        <v>444</v>
      </c>
      <c r="B186" t="s">
        <v>455</v>
      </c>
      <c r="C186" t="s">
        <v>456</v>
      </c>
      <c r="D186" s="5">
        <v>2008079</v>
      </c>
      <c r="E186" t="s">
        <v>53</v>
      </c>
      <c r="F186" s="41">
        <v>274</v>
      </c>
      <c r="G186" s="41">
        <v>260</v>
      </c>
      <c r="H186" s="6">
        <v>0.94890510948905105</v>
      </c>
      <c r="I186">
        <v>39</v>
      </c>
      <c r="J186">
        <v>21</v>
      </c>
      <c r="K186">
        <v>54</v>
      </c>
      <c r="L186">
        <v>25</v>
      </c>
      <c r="M186">
        <v>387</v>
      </c>
      <c r="N186">
        <v>72</v>
      </c>
      <c r="O186">
        <v>96</v>
      </c>
      <c r="P186">
        <v>116</v>
      </c>
      <c r="Q186" s="6">
        <v>0.18604651162790697</v>
      </c>
      <c r="R186" s="6">
        <v>0.24806201550387597</v>
      </c>
      <c r="S186" s="6">
        <v>0.29974160206718348</v>
      </c>
      <c r="T186">
        <v>1708</v>
      </c>
      <c r="U186">
        <v>61</v>
      </c>
      <c r="V186">
        <v>0</v>
      </c>
      <c r="W186" s="6">
        <v>0</v>
      </c>
      <c r="X186">
        <v>0</v>
      </c>
      <c r="Y186" s="6">
        <v>0</v>
      </c>
      <c r="Z186">
        <v>0</v>
      </c>
      <c r="AA186" s="6">
        <v>0</v>
      </c>
      <c r="AB186">
        <v>0</v>
      </c>
      <c r="AC186">
        <v>0</v>
      </c>
      <c r="AD186" s="6" t="s">
        <v>531</v>
      </c>
      <c r="AE186">
        <v>0</v>
      </c>
      <c r="AF186" s="6" t="s">
        <v>531</v>
      </c>
      <c r="AG186">
        <v>0</v>
      </c>
      <c r="AH186" s="6" t="s">
        <v>531</v>
      </c>
      <c r="AI186">
        <v>1208</v>
      </c>
      <c r="AJ186">
        <v>1285</v>
      </c>
      <c r="AK186">
        <v>319</v>
      </c>
      <c r="AL186">
        <v>26</v>
      </c>
      <c r="AM186">
        <v>14</v>
      </c>
      <c r="AN186" s="6">
        <v>0.12539184952978055</v>
      </c>
      <c r="AO186">
        <v>1575</v>
      </c>
      <c r="AP186">
        <v>598</v>
      </c>
      <c r="AQ186" s="6">
        <v>0.37968253968253968</v>
      </c>
      <c r="AR186">
        <v>390</v>
      </c>
      <c r="AS186">
        <v>375</v>
      </c>
      <c r="AT186" s="6">
        <v>0.96153846153846156</v>
      </c>
    </row>
    <row r="187" spans="1:46" x14ac:dyDescent="0.2">
      <c r="A187" t="s">
        <v>444</v>
      </c>
      <c r="B187" t="s">
        <v>990</v>
      </c>
      <c r="C187" t="s">
        <v>458</v>
      </c>
      <c r="D187" s="5">
        <v>5517588</v>
      </c>
      <c r="E187" t="s">
        <v>53</v>
      </c>
      <c r="F187" s="41">
        <v>625</v>
      </c>
      <c r="G187" s="41">
        <v>625</v>
      </c>
      <c r="H187" s="6">
        <v>1</v>
      </c>
      <c r="I187">
        <v>83</v>
      </c>
      <c r="J187">
        <v>48</v>
      </c>
      <c r="K187">
        <v>87</v>
      </c>
      <c r="L187">
        <v>52</v>
      </c>
      <c r="M187">
        <v>1614</v>
      </c>
      <c r="N187">
        <v>111</v>
      </c>
      <c r="O187">
        <v>205</v>
      </c>
      <c r="P187">
        <v>328</v>
      </c>
      <c r="Q187" s="6">
        <v>6.8773234200743494E-2</v>
      </c>
      <c r="R187" s="6">
        <v>0.12701363073110286</v>
      </c>
      <c r="S187" s="6">
        <v>0.20322180916976457</v>
      </c>
      <c r="T187">
        <v>2967</v>
      </c>
      <c r="U187">
        <v>229</v>
      </c>
      <c r="V187">
        <v>11</v>
      </c>
      <c r="W187" s="6">
        <v>4.8034934497816595E-2</v>
      </c>
      <c r="X187">
        <v>74</v>
      </c>
      <c r="Y187" s="6">
        <v>0.32314410480349343</v>
      </c>
      <c r="Z187">
        <v>82</v>
      </c>
      <c r="AA187" s="6">
        <v>0.35807860262008734</v>
      </c>
      <c r="AB187">
        <v>185</v>
      </c>
      <c r="AC187">
        <v>59</v>
      </c>
      <c r="AD187" s="6">
        <v>0.31891891891891894</v>
      </c>
      <c r="AE187">
        <v>54</v>
      </c>
      <c r="AF187" s="6">
        <v>0.29189189189189191</v>
      </c>
      <c r="AG187">
        <v>100</v>
      </c>
      <c r="AH187" s="6">
        <v>0.54054054054054057</v>
      </c>
      <c r="AI187">
        <v>2127</v>
      </c>
      <c r="AJ187">
        <v>2466</v>
      </c>
      <c r="AK187">
        <v>301</v>
      </c>
      <c r="AL187">
        <v>133</v>
      </c>
      <c r="AM187">
        <v>61</v>
      </c>
      <c r="AN187" s="6">
        <v>0.64451827242524917</v>
      </c>
      <c r="AO187">
        <v>2950</v>
      </c>
      <c r="AP187">
        <v>1378</v>
      </c>
      <c r="AQ187" s="6">
        <v>0.46711864406779663</v>
      </c>
      <c r="AR187">
        <v>1025</v>
      </c>
      <c r="AS187">
        <v>963</v>
      </c>
      <c r="AT187" s="6">
        <v>0.93951219512195117</v>
      </c>
    </row>
    <row r="188" spans="1:46" x14ac:dyDescent="0.2">
      <c r="A188" t="s">
        <v>444</v>
      </c>
      <c r="B188" t="s">
        <v>991</v>
      </c>
      <c r="C188" t="s">
        <v>460</v>
      </c>
      <c r="D188" s="5">
        <v>1644924</v>
      </c>
      <c r="E188" t="s">
        <v>53</v>
      </c>
      <c r="F188" s="41">
        <v>489</v>
      </c>
      <c r="G188" s="41">
        <v>304</v>
      </c>
      <c r="H188" s="6">
        <v>0.62167689161554196</v>
      </c>
      <c r="I188">
        <v>65</v>
      </c>
      <c r="J188">
        <v>30</v>
      </c>
      <c r="K188">
        <v>74</v>
      </c>
      <c r="L188">
        <v>31</v>
      </c>
      <c r="M188">
        <v>1508</v>
      </c>
      <c r="N188">
        <v>172</v>
      </c>
      <c r="O188">
        <v>284</v>
      </c>
      <c r="P188">
        <v>411</v>
      </c>
      <c r="Q188" s="6">
        <v>0.11405835543766578</v>
      </c>
      <c r="R188" s="6">
        <v>0.1883289124668435</v>
      </c>
      <c r="S188" s="6">
        <v>0.27254641909814326</v>
      </c>
      <c r="T188">
        <v>1529</v>
      </c>
      <c r="U188">
        <v>141</v>
      </c>
      <c r="V188">
        <v>14</v>
      </c>
      <c r="W188" s="6">
        <v>9.9290780141843976E-2</v>
      </c>
      <c r="X188">
        <v>64</v>
      </c>
      <c r="Y188" s="6">
        <v>0.45390070921985815</v>
      </c>
      <c r="Z188">
        <v>72</v>
      </c>
      <c r="AA188" s="6">
        <v>0.51063829787234039</v>
      </c>
      <c r="AB188">
        <v>79</v>
      </c>
      <c r="AC188">
        <v>9</v>
      </c>
      <c r="AD188" s="6">
        <v>0.11392405063291139</v>
      </c>
      <c r="AE188">
        <v>20</v>
      </c>
      <c r="AF188" s="6">
        <v>0.25316455696202533</v>
      </c>
      <c r="AG188">
        <v>26</v>
      </c>
      <c r="AH188" s="6">
        <v>0.32911392405063289</v>
      </c>
      <c r="AI188">
        <v>1771</v>
      </c>
      <c r="AJ188">
        <v>1943</v>
      </c>
      <c r="AK188">
        <v>280</v>
      </c>
      <c r="AL188">
        <v>119</v>
      </c>
      <c r="AM188">
        <v>140</v>
      </c>
      <c r="AN188" s="6">
        <v>0.92500000000000004</v>
      </c>
      <c r="AO188">
        <v>1465</v>
      </c>
      <c r="AP188">
        <v>770</v>
      </c>
      <c r="AQ188" s="6">
        <v>0.52559726962457343</v>
      </c>
      <c r="AR188">
        <v>726</v>
      </c>
      <c r="AS188">
        <v>693</v>
      </c>
      <c r="AT188" s="6">
        <v>0.95454545454545459</v>
      </c>
    </row>
    <row r="189" spans="1:46" x14ac:dyDescent="0.2">
      <c r="A189" t="s">
        <v>444</v>
      </c>
      <c r="B189" t="s">
        <v>992</v>
      </c>
      <c r="C189" t="s">
        <v>462</v>
      </c>
      <c r="D189" s="5">
        <v>2427581</v>
      </c>
      <c r="E189" t="s">
        <v>53</v>
      </c>
      <c r="F189" s="41">
        <v>308</v>
      </c>
      <c r="G189" s="41">
        <v>308</v>
      </c>
      <c r="H189" s="6">
        <v>1</v>
      </c>
      <c r="I189">
        <v>42</v>
      </c>
      <c r="J189">
        <v>22</v>
      </c>
      <c r="K189">
        <v>48</v>
      </c>
      <c r="L189">
        <v>25</v>
      </c>
      <c r="M189">
        <v>1223</v>
      </c>
      <c r="N189">
        <v>172</v>
      </c>
      <c r="O189">
        <v>330</v>
      </c>
      <c r="P189">
        <v>436</v>
      </c>
      <c r="Q189" s="6">
        <v>0.14063777596075225</v>
      </c>
      <c r="R189" s="6">
        <v>0.26982829108748979</v>
      </c>
      <c r="S189" s="6">
        <v>0.35650040883074408</v>
      </c>
      <c r="T189">
        <v>2854</v>
      </c>
      <c r="U189">
        <v>158</v>
      </c>
      <c r="V189">
        <v>8</v>
      </c>
      <c r="W189" s="6">
        <v>5.0632911392405063E-2</v>
      </c>
      <c r="X189">
        <v>45</v>
      </c>
      <c r="Y189" s="6">
        <v>0.2848101265822785</v>
      </c>
      <c r="Z189">
        <v>50</v>
      </c>
      <c r="AA189" s="6">
        <v>0.31645569620253167</v>
      </c>
      <c r="AB189">
        <v>113</v>
      </c>
      <c r="AC189">
        <v>31</v>
      </c>
      <c r="AD189" s="6">
        <v>0.27433628318584069</v>
      </c>
      <c r="AE189">
        <v>21</v>
      </c>
      <c r="AF189" s="6">
        <v>0.18584070796460178</v>
      </c>
      <c r="AG189">
        <v>46</v>
      </c>
      <c r="AH189" s="6">
        <v>0.40707964601769914</v>
      </c>
      <c r="AI189">
        <v>1910</v>
      </c>
      <c r="AJ189">
        <v>2037</v>
      </c>
      <c r="AK189">
        <v>348</v>
      </c>
      <c r="AL189">
        <v>53</v>
      </c>
      <c r="AM189">
        <v>67</v>
      </c>
      <c r="AN189" s="6">
        <v>0.34482758620689657</v>
      </c>
      <c r="AO189">
        <v>2729</v>
      </c>
      <c r="AP189">
        <v>997</v>
      </c>
      <c r="AQ189" s="6">
        <v>0.36533528765115425</v>
      </c>
      <c r="AR189">
        <v>453</v>
      </c>
      <c r="AS189">
        <v>435</v>
      </c>
      <c r="AT189" s="6">
        <v>0.96026490066225167</v>
      </c>
    </row>
    <row r="190" spans="1:46" x14ac:dyDescent="0.2">
      <c r="A190" t="s">
        <v>444</v>
      </c>
      <c r="B190" t="s">
        <v>993</v>
      </c>
      <c r="C190" t="s">
        <v>464</v>
      </c>
      <c r="D190" s="5">
        <v>5588663</v>
      </c>
      <c r="E190" t="s">
        <v>53</v>
      </c>
      <c r="F190" s="41">
        <v>181</v>
      </c>
      <c r="G190" s="41">
        <v>171</v>
      </c>
      <c r="H190" s="6">
        <v>0.94475138121546964</v>
      </c>
      <c r="I190">
        <v>52</v>
      </c>
      <c r="J190">
        <v>31</v>
      </c>
      <c r="K190">
        <v>62</v>
      </c>
      <c r="L190">
        <v>38</v>
      </c>
      <c r="M190">
        <v>780</v>
      </c>
      <c r="N190">
        <v>69</v>
      </c>
      <c r="O190">
        <v>106</v>
      </c>
      <c r="P190">
        <v>144</v>
      </c>
      <c r="Q190" s="6">
        <v>8.8461538461538466E-2</v>
      </c>
      <c r="R190" s="6">
        <v>0.13589743589743589</v>
      </c>
      <c r="S190" s="6">
        <v>0.18461538461538463</v>
      </c>
      <c r="T190">
        <v>1183</v>
      </c>
      <c r="U190">
        <v>300</v>
      </c>
      <c r="V190">
        <v>30</v>
      </c>
      <c r="W190" s="6">
        <v>0.1</v>
      </c>
      <c r="X190">
        <v>84</v>
      </c>
      <c r="Y190" s="6">
        <v>0.28000000000000003</v>
      </c>
      <c r="Z190">
        <v>110</v>
      </c>
      <c r="AA190" s="6">
        <v>0.36666666666666664</v>
      </c>
      <c r="AB190">
        <v>214</v>
      </c>
      <c r="AC190">
        <v>52</v>
      </c>
      <c r="AD190" s="6">
        <v>0.24299065420560748</v>
      </c>
      <c r="AE190">
        <v>36</v>
      </c>
      <c r="AF190" s="6">
        <v>0.16822429906542055</v>
      </c>
      <c r="AG190">
        <v>79</v>
      </c>
      <c r="AH190" s="6">
        <v>0.36915887850467288</v>
      </c>
      <c r="AI190">
        <v>865</v>
      </c>
      <c r="AJ190">
        <v>1025</v>
      </c>
      <c r="AK190">
        <v>140</v>
      </c>
      <c r="AL190">
        <v>10</v>
      </c>
      <c r="AM190">
        <v>60</v>
      </c>
      <c r="AN190" s="6">
        <v>0.5</v>
      </c>
      <c r="AO190">
        <v>1224</v>
      </c>
      <c r="AP190">
        <v>645</v>
      </c>
      <c r="AQ190" s="6">
        <v>0.52696078431372551</v>
      </c>
      <c r="AR190">
        <v>788</v>
      </c>
      <c r="AS190">
        <v>765</v>
      </c>
      <c r="AT190" s="6">
        <v>0.9708121827411168</v>
      </c>
    </row>
    <row r="191" spans="1:46" x14ac:dyDescent="0.2">
      <c r="A191" t="s">
        <v>444</v>
      </c>
      <c r="B191" t="s">
        <v>465</v>
      </c>
      <c r="C191" t="s">
        <v>466</v>
      </c>
      <c r="D191" s="5">
        <v>1884846</v>
      </c>
      <c r="E191" t="s">
        <v>53</v>
      </c>
      <c r="F191" s="41">
        <v>274</v>
      </c>
      <c r="G191" s="41">
        <v>274</v>
      </c>
      <c r="H191" s="6">
        <v>1</v>
      </c>
      <c r="I191">
        <v>49</v>
      </c>
      <c r="J191">
        <v>20</v>
      </c>
      <c r="K191">
        <v>64</v>
      </c>
      <c r="L191">
        <v>24</v>
      </c>
      <c r="M191">
        <v>827</v>
      </c>
      <c r="N191">
        <v>112</v>
      </c>
      <c r="O191">
        <v>172</v>
      </c>
      <c r="P191">
        <v>217</v>
      </c>
      <c r="Q191" s="6">
        <v>0.13542926239419589</v>
      </c>
      <c r="R191" s="6">
        <v>0.20798065296251511</v>
      </c>
      <c r="S191" s="6">
        <v>0.26239419588875451</v>
      </c>
      <c r="T191">
        <v>1659</v>
      </c>
      <c r="U191">
        <v>102</v>
      </c>
      <c r="V191">
        <v>6</v>
      </c>
      <c r="W191" s="6">
        <v>5.8823529411764705E-2</v>
      </c>
      <c r="X191">
        <v>10</v>
      </c>
      <c r="Y191" s="6">
        <v>9.8039215686274508E-2</v>
      </c>
      <c r="Z191">
        <v>16</v>
      </c>
      <c r="AA191" s="6">
        <v>0.15686274509803921</v>
      </c>
      <c r="AB191">
        <v>79</v>
      </c>
      <c r="AC191">
        <v>11</v>
      </c>
      <c r="AD191" s="6">
        <v>0.13924050632911392</v>
      </c>
      <c r="AE191">
        <v>17</v>
      </c>
      <c r="AF191" s="6">
        <v>0.21518987341772153</v>
      </c>
      <c r="AG191">
        <v>26</v>
      </c>
      <c r="AH191" s="6">
        <v>0.32911392405063289</v>
      </c>
      <c r="AI191">
        <v>1173</v>
      </c>
      <c r="AJ191">
        <v>1202</v>
      </c>
      <c r="AK191">
        <v>13</v>
      </c>
      <c r="AL191">
        <v>8</v>
      </c>
      <c r="AM191">
        <v>3</v>
      </c>
      <c r="AN191" s="6">
        <v>0.84615384615384615</v>
      </c>
      <c r="AO191">
        <v>1425</v>
      </c>
      <c r="AP191">
        <v>821</v>
      </c>
      <c r="AQ191" s="6">
        <v>0.57614035087719295</v>
      </c>
      <c r="AR191">
        <v>370</v>
      </c>
      <c r="AS191">
        <v>359</v>
      </c>
      <c r="AT191" s="6">
        <v>0.97027027027027024</v>
      </c>
    </row>
    <row r="192" spans="1:46" x14ac:dyDescent="0.2">
      <c r="A192" t="s">
        <v>444</v>
      </c>
      <c r="B192" t="s">
        <v>467</v>
      </c>
      <c r="C192" t="s">
        <v>468</v>
      </c>
      <c r="D192" s="5">
        <v>103011</v>
      </c>
      <c r="E192" t="s">
        <v>53</v>
      </c>
      <c r="F192" s="41">
        <v>47</v>
      </c>
      <c r="G192" s="41">
        <v>30</v>
      </c>
      <c r="H192" s="6">
        <v>0.63829787234042556</v>
      </c>
      <c r="I192">
        <v>16</v>
      </c>
      <c r="J192">
        <v>5</v>
      </c>
      <c r="K192">
        <v>36</v>
      </c>
      <c r="L192">
        <v>5</v>
      </c>
      <c r="M192">
        <v>126</v>
      </c>
      <c r="N192">
        <v>11</v>
      </c>
      <c r="O192">
        <v>18</v>
      </c>
      <c r="P192">
        <v>25</v>
      </c>
      <c r="Q192" s="6">
        <v>8.7301587301587297E-2</v>
      </c>
      <c r="R192" s="6">
        <v>0.14285714285714285</v>
      </c>
      <c r="S192" s="6">
        <v>0.1984126984126984</v>
      </c>
      <c r="T192">
        <v>236</v>
      </c>
      <c r="U192">
        <v>7</v>
      </c>
      <c r="V192">
        <v>1</v>
      </c>
      <c r="W192" s="6">
        <v>0.14285714285714285</v>
      </c>
      <c r="X192">
        <v>1</v>
      </c>
      <c r="Y192" s="6">
        <v>0.14285714285714285</v>
      </c>
      <c r="Z192">
        <v>2</v>
      </c>
      <c r="AA192" s="6">
        <v>0.2857142857142857</v>
      </c>
      <c r="AB192">
        <v>29</v>
      </c>
      <c r="AC192">
        <v>4</v>
      </c>
      <c r="AD192" s="6">
        <v>0.13793103448275862</v>
      </c>
      <c r="AE192">
        <v>2</v>
      </c>
      <c r="AF192" s="6">
        <v>6.8965517241379309E-2</v>
      </c>
      <c r="AG192">
        <v>6</v>
      </c>
      <c r="AH192" s="6">
        <v>0.20689655172413793</v>
      </c>
      <c r="AI192">
        <v>183</v>
      </c>
      <c r="AJ192">
        <v>296</v>
      </c>
      <c r="AK192">
        <v>0</v>
      </c>
      <c r="AL192">
        <v>0</v>
      </c>
      <c r="AM192">
        <v>0</v>
      </c>
      <c r="AN192" s="6" t="s">
        <v>531</v>
      </c>
      <c r="AO192">
        <v>345</v>
      </c>
      <c r="AP192">
        <v>93</v>
      </c>
      <c r="AQ192" s="6">
        <v>0.26956521739130435</v>
      </c>
      <c r="AR192">
        <v>10</v>
      </c>
      <c r="AS192">
        <v>8</v>
      </c>
      <c r="AT192" s="6">
        <v>0.8</v>
      </c>
    </row>
    <row r="193" spans="1:46" x14ac:dyDescent="0.2">
      <c r="A193" t="s">
        <v>444</v>
      </c>
      <c r="B193" t="s">
        <v>469</v>
      </c>
      <c r="C193" t="s">
        <v>470</v>
      </c>
      <c r="D193" s="5">
        <v>672325</v>
      </c>
      <c r="E193" t="s">
        <v>53</v>
      </c>
      <c r="F193" s="41">
        <v>137</v>
      </c>
      <c r="G193" s="41">
        <v>112</v>
      </c>
      <c r="H193" s="6">
        <v>0.81751824817518248</v>
      </c>
      <c r="I193">
        <v>70</v>
      </c>
      <c r="J193">
        <v>46</v>
      </c>
      <c r="K193">
        <v>73</v>
      </c>
      <c r="L193">
        <v>48</v>
      </c>
      <c r="M193">
        <v>377</v>
      </c>
      <c r="N193">
        <v>56</v>
      </c>
      <c r="O193">
        <v>81</v>
      </c>
      <c r="P193">
        <v>96</v>
      </c>
      <c r="Q193" s="6">
        <v>0.14854111405835543</v>
      </c>
      <c r="R193" s="6">
        <v>0.21485411140583555</v>
      </c>
      <c r="S193" s="6">
        <v>0.25464190981432361</v>
      </c>
      <c r="T193">
        <v>690</v>
      </c>
      <c r="U193">
        <v>46</v>
      </c>
      <c r="V193">
        <v>1</v>
      </c>
      <c r="W193" s="6">
        <v>2.1739130434782608E-2</v>
      </c>
      <c r="X193">
        <v>9</v>
      </c>
      <c r="Y193" s="6">
        <v>0.19565217391304349</v>
      </c>
      <c r="Z193">
        <v>9</v>
      </c>
      <c r="AA193" s="6">
        <v>0.19565217391304349</v>
      </c>
      <c r="AB193">
        <v>9</v>
      </c>
      <c r="AC193">
        <v>1</v>
      </c>
      <c r="AD193" s="6">
        <v>0.1111111111111111</v>
      </c>
      <c r="AE193">
        <v>4</v>
      </c>
      <c r="AF193" s="6">
        <v>0.44444444444444442</v>
      </c>
      <c r="AG193">
        <v>5</v>
      </c>
      <c r="AH193" s="6">
        <v>0.55555555555555558</v>
      </c>
      <c r="AI193">
        <v>445</v>
      </c>
      <c r="AJ193">
        <v>502</v>
      </c>
      <c r="AK193">
        <v>70</v>
      </c>
      <c r="AL193">
        <v>8</v>
      </c>
      <c r="AM193">
        <v>54</v>
      </c>
      <c r="AN193" s="6">
        <v>0.88571428571428568</v>
      </c>
      <c r="AO193">
        <v>520</v>
      </c>
      <c r="AP193">
        <v>244</v>
      </c>
      <c r="AQ193" s="6">
        <v>0.46923076923076923</v>
      </c>
      <c r="AR193">
        <v>233</v>
      </c>
      <c r="AS193">
        <v>230</v>
      </c>
      <c r="AT193" s="6">
        <v>0.98712446351931327</v>
      </c>
    </row>
    <row r="194" spans="1:46" x14ac:dyDescent="0.2">
      <c r="A194" t="s">
        <v>444</v>
      </c>
      <c r="B194" t="s">
        <v>471</v>
      </c>
      <c r="C194" t="s">
        <v>472</v>
      </c>
      <c r="D194" s="5">
        <v>124049</v>
      </c>
      <c r="E194" t="s">
        <v>53</v>
      </c>
      <c r="F194" s="41">
        <v>34</v>
      </c>
      <c r="G194" s="41">
        <v>32</v>
      </c>
      <c r="H194" s="6">
        <v>0.94117647058823528</v>
      </c>
      <c r="I194">
        <v>29</v>
      </c>
      <c r="J194">
        <v>12</v>
      </c>
      <c r="K194">
        <v>60</v>
      </c>
      <c r="L194">
        <v>13</v>
      </c>
      <c r="M194">
        <v>174</v>
      </c>
      <c r="N194">
        <v>10</v>
      </c>
      <c r="O194">
        <v>14</v>
      </c>
      <c r="P194">
        <v>15</v>
      </c>
      <c r="Q194" s="6">
        <v>5.7471264367816091E-2</v>
      </c>
      <c r="R194" s="6">
        <v>8.0459770114942528E-2</v>
      </c>
      <c r="S194" s="6">
        <v>8.6206896551724144E-2</v>
      </c>
      <c r="T194">
        <v>295</v>
      </c>
      <c r="U194">
        <v>17</v>
      </c>
      <c r="V194">
        <v>1</v>
      </c>
      <c r="W194" s="6">
        <v>5.8823529411764705E-2</v>
      </c>
      <c r="X194">
        <v>2</v>
      </c>
      <c r="Y194" s="6">
        <v>0.11764705882352941</v>
      </c>
      <c r="Z194">
        <v>3</v>
      </c>
      <c r="AA194" s="6">
        <v>0.17647058823529413</v>
      </c>
      <c r="AB194">
        <v>11</v>
      </c>
      <c r="AC194">
        <v>1</v>
      </c>
      <c r="AD194" s="6">
        <v>9.0909090909090912E-2</v>
      </c>
      <c r="AE194">
        <v>1</v>
      </c>
      <c r="AF194" s="6">
        <v>9.0909090909090912E-2</v>
      </c>
      <c r="AG194">
        <v>1</v>
      </c>
      <c r="AH194" s="6">
        <v>9.0909090909090912E-2</v>
      </c>
      <c r="AI194">
        <v>235</v>
      </c>
      <c r="AJ194">
        <v>278</v>
      </c>
      <c r="AK194">
        <v>0</v>
      </c>
      <c r="AL194">
        <v>0</v>
      </c>
      <c r="AM194">
        <v>0</v>
      </c>
      <c r="AN194" s="6" t="s">
        <v>531</v>
      </c>
      <c r="AO194">
        <v>345</v>
      </c>
      <c r="AP194">
        <v>210</v>
      </c>
      <c r="AQ194" s="6">
        <v>0.60869565217391308</v>
      </c>
      <c r="AR194">
        <v>35</v>
      </c>
      <c r="AS194">
        <v>29</v>
      </c>
      <c r="AT194" s="6">
        <v>0.82857142857142863</v>
      </c>
    </row>
    <row r="195" spans="1:46" x14ac:dyDescent="0.2">
      <c r="A195" t="s">
        <v>444</v>
      </c>
      <c r="B195" t="s">
        <v>473</v>
      </c>
      <c r="C195" t="s">
        <v>474</v>
      </c>
      <c r="D195" s="5">
        <v>297131</v>
      </c>
      <c r="E195" t="s">
        <v>53</v>
      </c>
      <c r="F195" s="41">
        <v>183</v>
      </c>
      <c r="G195" s="41">
        <v>143</v>
      </c>
      <c r="H195" s="6">
        <v>0.78142076502732238</v>
      </c>
      <c r="I195">
        <v>32</v>
      </c>
      <c r="J195">
        <v>23</v>
      </c>
      <c r="K195">
        <v>64</v>
      </c>
      <c r="L195">
        <v>30</v>
      </c>
      <c r="M195">
        <v>349</v>
      </c>
      <c r="N195">
        <v>67</v>
      </c>
      <c r="O195">
        <v>95</v>
      </c>
      <c r="P195">
        <v>115</v>
      </c>
      <c r="Q195" s="6">
        <v>0.19197707736389685</v>
      </c>
      <c r="R195" s="6">
        <v>0.27220630372492838</v>
      </c>
      <c r="S195" s="6">
        <v>0.32951289398280803</v>
      </c>
      <c r="T195">
        <v>921</v>
      </c>
      <c r="U195">
        <v>3</v>
      </c>
      <c r="V195">
        <v>0</v>
      </c>
      <c r="W195" s="6">
        <v>0</v>
      </c>
      <c r="X195">
        <v>0</v>
      </c>
      <c r="Y195" s="6">
        <v>0</v>
      </c>
      <c r="Z195">
        <v>0</v>
      </c>
      <c r="AA195" s="6">
        <v>0</v>
      </c>
      <c r="AB195">
        <v>60</v>
      </c>
      <c r="AC195">
        <v>16</v>
      </c>
      <c r="AD195" s="6">
        <v>0.26666666666666666</v>
      </c>
      <c r="AE195">
        <v>1</v>
      </c>
      <c r="AF195" s="6">
        <v>1.6666666666666666E-2</v>
      </c>
      <c r="AG195">
        <v>16</v>
      </c>
      <c r="AH195" s="6">
        <v>0.26666666666666666</v>
      </c>
      <c r="AI195">
        <v>596</v>
      </c>
      <c r="AJ195">
        <v>692</v>
      </c>
      <c r="AK195">
        <v>22</v>
      </c>
      <c r="AL195">
        <v>5</v>
      </c>
      <c r="AM195">
        <v>13</v>
      </c>
      <c r="AN195" s="6">
        <v>0.81818181818181823</v>
      </c>
      <c r="AO195">
        <v>900</v>
      </c>
      <c r="AP195">
        <v>349</v>
      </c>
      <c r="AQ195" s="6">
        <v>0.38777777777777778</v>
      </c>
      <c r="AR195">
        <v>0</v>
      </c>
      <c r="AS195">
        <v>0</v>
      </c>
      <c r="AT195" s="6" t="s">
        <v>531</v>
      </c>
    </row>
    <row r="196" spans="1:46" x14ac:dyDescent="0.2">
      <c r="A196" t="s">
        <v>444</v>
      </c>
      <c r="B196" t="s">
        <v>475</v>
      </c>
      <c r="C196" t="s">
        <v>476</v>
      </c>
      <c r="D196" s="5">
        <v>131448</v>
      </c>
      <c r="E196" t="s">
        <v>53</v>
      </c>
      <c r="F196" s="41">
        <v>187</v>
      </c>
      <c r="G196" s="41">
        <v>151</v>
      </c>
      <c r="H196" s="6">
        <v>0.80748663101604279</v>
      </c>
      <c r="I196">
        <v>36</v>
      </c>
      <c r="J196">
        <v>18</v>
      </c>
      <c r="K196">
        <v>89</v>
      </c>
      <c r="L196">
        <v>31</v>
      </c>
      <c r="M196">
        <v>239</v>
      </c>
      <c r="N196">
        <v>17</v>
      </c>
      <c r="O196">
        <v>32</v>
      </c>
      <c r="P196">
        <v>47</v>
      </c>
      <c r="Q196" s="6">
        <v>7.1129707112970716E-2</v>
      </c>
      <c r="R196" s="6">
        <v>0.13389121338912133</v>
      </c>
      <c r="S196" s="6">
        <v>0.19665271966527198</v>
      </c>
      <c r="T196">
        <v>871</v>
      </c>
      <c r="U196">
        <v>6</v>
      </c>
      <c r="V196">
        <v>0</v>
      </c>
      <c r="W196" s="6">
        <v>0</v>
      </c>
      <c r="X196">
        <v>2</v>
      </c>
      <c r="Y196" s="6">
        <v>0.33333333333333331</v>
      </c>
      <c r="Z196">
        <v>2</v>
      </c>
      <c r="AA196" s="6">
        <v>0.33333333333333331</v>
      </c>
      <c r="AB196">
        <v>70</v>
      </c>
      <c r="AC196">
        <v>23</v>
      </c>
      <c r="AD196" s="6">
        <v>0.32857142857142857</v>
      </c>
      <c r="AE196">
        <v>5</v>
      </c>
      <c r="AF196" s="6">
        <v>7.1428571428571425E-2</v>
      </c>
      <c r="AG196">
        <v>28</v>
      </c>
      <c r="AH196" s="6">
        <v>0.4</v>
      </c>
      <c r="AI196">
        <v>631</v>
      </c>
      <c r="AJ196">
        <v>647</v>
      </c>
      <c r="AK196">
        <v>0</v>
      </c>
      <c r="AL196">
        <v>0</v>
      </c>
      <c r="AM196">
        <v>0</v>
      </c>
      <c r="AN196" s="6" t="s">
        <v>531</v>
      </c>
      <c r="AO196">
        <v>794</v>
      </c>
      <c r="AP196">
        <v>261</v>
      </c>
      <c r="AQ196" s="6">
        <v>0.32871536523929473</v>
      </c>
      <c r="AR196">
        <v>43</v>
      </c>
      <c r="AS196">
        <v>42</v>
      </c>
      <c r="AT196" s="6">
        <v>0.97674418604651159</v>
      </c>
    </row>
    <row r="197" spans="1:46" x14ac:dyDescent="0.2">
      <c r="A197" t="s">
        <v>444</v>
      </c>
      <c r="B197" t="s">
        <v>994</v>
      </c>
      <c r="C197" t="s">
        <v>478</v>
      </c>
      <c r="D197" s="5">
        <v>554978</v>
      </c>
      <c r="E197" t="s">
        <v>53</v>
      </c>
      <c r="F197" s="41">
        <v>123</v>
      </c>
      <c r="G197" s="41">
        <v>123</v>
      </c>
      <c r="H197" s="6">
        <v>1</v>
      </c>
      <c r="I197">
        <v>33</v>
      </c>
      <c r="J197">
        <v>16</v>
      </c>
      <c r="K197">
        <v>52</v>
      </c>
      <c r="L197">
        <v>18</v>
      </c>
      <c r="M197">
        <v>445</v>
      </c>
      <c r="N197">
        <v>193</v>
      </c>
      <c r="O197">
        <v>237</v>
      </c>
      <c r="P197">
        <v>279</v>
      </c>
      <c r="Q197" s="6">
        <v>0.43370786516853932</v>
      </c>
      <c r="R197" s="6">
        <v>0.53258426966292138</v>
      </c>
      <c r="S197" s="6">
        <v>0.62696629213483146</v>
      </c>
      <c r="T197">
        <v>958</v>
      </c>
      <c r="U197">
        <v>19</v>
      </c>
      <c r="V197">
        <v>2</v>
      </c>
      <c r="W197" s="6">
        <v>0.10526315789473684</v>
      </c>
      <c r="X197">
        <v>1</v>
      </c>
      <c r="Y197" s="6">
        <v>5.2631578947368418E-2</v>
      </c>
      <c r="Z197">
        <v>3</v>
      </c>
      <c r="AA197" s="6">
        <v>0.15789473684210525</v>
      </c>
      <c r="AB197">
        <v>20</v>
      </c>
      <c r="AC197">
        <v>4</v>
      </c>
      <c r="AD197" s="6">
        <v>0.2</v>
      </c>
      <c r="AE197">
        <v>4</v>
      </c>
      <c r="AF197" s="6">
        <v>0.2</v>
      </c>
      <c r="AG197">
        <v>7</v>
      </c>
      <c r="AH197" s="6">
        <v>0.35</v>
      </c>
      <c r="AI197">
        <v>696</v>
      </c>
      <c r="AJ197">
        <v>806</v>
      </c>
      <c r="AK197">
        <v>80</v>
      </c>
      <c r="AL197">
        <v>38</v>
      </c>
      <c r="AM197">
        <v>38</v>
      </c>
      <c r="AN197" s="6">
        <v>0.95</v>
      </c>
      <c r="AO197">
        <v>1015</v>
      </c>
      <c r="AP197">
        <v>628</v>
      </c>
      <c r="AQ197" s="6">
        <v>0.6187192118226601</v>
      </c>
      <c r="AR197">
        <v>161</v>
      </c>
      <c r="AS197">
        <v>156</v>
      </c>
      <c r="AT197" s="6">
        <v>0.96894409937888204</v>
      </c>
    </row>
    <row r="198" spans="1:46" x14ac:dyDescent="0.2">
      <c r="A198" t="s">
        <v>444</v>
      </c>
      <c r="B198" t="s">
        <v>479</v>
      </c>
      <c r="C198" t="s">
        <v>480</v>
      </c>
      <c r="D198" s="5">
        <v>825123</v>
      </c>
      <c r="E198" t="s">
        <v>53</v>
      </c>
      <c r="F198" s="41">
        <v>159</v>
      </c>
      <c r="G198" s="41">
        <v>159</v>
      </c>
      <c r="H198" s="6">
        <v>1</v>
      </c>
      <c r="I198">
        <v>29</v>
      </c>
      <c r="J198">
        <v>15</v>
      </c>
      <c r="K198">
        <v>67</v>
      </c>
      <c r="L198">
        <v>19</v>
      </c>
      <c r="M198">
        <v>507</v>
      </c>
      <c r="N198">
        <v>42</v>
      </c>
      <c r="O198">
        <v>67</v>
      </c>
      <c r="P198">
        <v>100</v>
      </c>
      <c r="Q198" s="6">
        <v>8.2840236686390539E-2</v>
      </c>
      <c r="R198" s="6">
        <v>0.13214990138067062</v>
      </c>
      <c r="S198" s="6">
        <v>0.19723865877712032</v>
      </c>
      <c r="T198">
        <v>741</v>
      </c>
      <c r="U198">
        <v>21</v>
      </c>
      <c r="V198">
        <v>1</v>
      </c>
      <c r="W198" s="6">
        <v>4.7619047619047616E-2</v>
      </c>
      <c r="X198">
        <v>4</v>
      </c>
      <c r="Y198" s="6">
        <v>0.19047619047619047</v>
      </c>
      <c r="Z198">
        <v>5</v>
      </c>
      <c r="AA198" s="6">
        <v>0.23809523809523808</v>
      </c>
      <c r="AB198">
        <v>47</v>
      </c>
      <c r="AC198">
        <v>5</v>
      </c>
      <c r="AD198" s="6">
        <v>0.10638297872340426</v>
      </c>
      <c r="AE198">
        <v>5</v>
      </c>
      <c r="AF198" s="6">
        <v>0.10638297872340426</v>
      </c>
      <c r="AG198">
        <v>9</v>
      </c>
      <c r="AH198" s="6">
        <v>0.19148936170212766</v>
      </c>
      <c r="AI198">
        <v>515</v>
      </c>
      <c r="AJ198">
        <v>590</v>
      </c>
      <c r="AK198">
        <v>24</v>
      </c>
      <c r="AL198">
        <v>5</v>
      </c>
      <c r="AM198">
        <v>9</v>
      </c>
      <c r="AN198" s="6">
        <v>0.58333333333333337</v>
      </c>
      <c r="AO198">
        <v>728</v>
      </c>
      <c r="AP198">
        <v>334</v>
      </c>
      <c r="AQ198" s="6">
        <v>0.45879120879120877</v>
      </c>
      <c r="AR198">
        <v>90</v>
      </c>
      <c r="AS198">
        <v>88</v>
      </c>
      <c r="AT198" s="6">
        <v>0.97777777777777775</v>
      </c>
    </row>
    <row r="199" spans="1:46" x14ac:dyDescent="0.2">
      <c r="A199" t="s">
        <v>444</v>
      </c>
      <c r="B199" t="s">
        <v>481</v>
      </c>
      <c r="C199" t="s">
        <v>482</v>
      </c>
      <c r="D199" s="5">
        <v>224593</v>
      </c>
      <c r="E199" t="s">
        <v>53</v>
      </c>
      <c r="F199" s="41">
        <v>39</v>
      </c>
      <c r="G199" s="41">
        <v>39</v>
      </c>
      <c r="H199" s="6">
        <v>1</v>
      </c>
      <c r="I199">
        <v>8</v>
      </c>
      <c r="J199">
        <v>7</v>
      </c>
      <c r="K199">
        <v>25</v>
      </c>
      <c r="L199">
        <v>7</v>
      </c>
      <c r="M199">
        <v>211</v>
      </c>
      <c r="N199">
        <v>20</v>
      </c>
      <c r="O199">
        <v>35</v>
      </c>
      <c r="P199">
        <v>51</v>
      </c>
      <c r="Q199" s="6">
        <v>9.4786729857819899E-2</v>
      </c>
      <c r="R199" s="6">
        <v>0.16587677725118483</v>
      </c>
      <c r="S199" s="6">
        <v>0.24170616113744076</v>
      </c>
      <c r="T199">
        <v>557</v>
      </c>
      <c r="U199">
        <v>7</v>
      </c>
      <c r="V199">
        <v>0</v>
      </c>
      <c r="W199" s="6">
        <v>0</v>
      </c>
      <c r="X199">
        <v>2</v>
      </c>
      <c r="Y199" s="6">
        <v>0.2857142857142857</v>
      </c>
      <c r="Z199">
        <v>2</v>
      </c>
      <c r="AA199" s="6">
        <v>0.2857142857142857</v>
      </c>
      <c r="AB199">
        <v>10</v>
      </c>
      <c r="AC199">
        <v>0</v>
      </c>
      <c r="AD199" s="6">
        <v>0</v>
      </c>
      <c r="AE199">
        <v>1</v>
      </c>
      <c r="AF199" s="6">
        <v>0.1</v>
      </c>
      <c r="AG199">
        <v>1</v>
      </c>
      <c r="AH199" s="6">
        <v>0.1</v>
      </c>
      <c r="AI199">
        <v>456</v>
      </c>
      <c r="AJ199">
        <v>500</v>
      </c>
      <c r="AK199">
        <v>43</v>
      </c>
      <c r="AL199">
        <v>8</v>
      </c>
      <c r="AM199">
        <v>35</v>
      </c>
      <c r="AN199" s="6">
        <v>1</v>
      </c>
      <c r="AO199">
        <v>505</v>
      </c>
      <c r="AP199">
        <v>134</v>
      </c>
      <c r="AQ199" s="6">
        <v>0.26534653465346536</v>
      </c>
      <c r="AR199">
        <v>35</v>
      </c>
      <c r="AS199">
        <v>33</v>
      </c>
      <c r="AT199" s="6">
        <v>0.94285714285714284</v>
      </c>
    </row>
    <row r="200" spans="1:46" x14ac:dyDescent="0.2">
      <c r="A200" t="s">
        <v>444</v>
      </c>
      <c r="B200" t="s">
        <v>483</v>
      </c>
      <c r="C200" t="s">
        <v>484</v>
      </c>
      <c r="D200" s="5">
        <v>1017251</v>
      </c>
      <c r="E200" t="s">
        <v>53</v>
      </c>
      <c r="F200" s="41">
        <v>322</v>
      </c>
      <c r="G200" s="41">
        <v>322</v>
      </c>
      <c r="H200" s="6">
        <v>1</v>
      </c>
      <c r="I200">
        <v>43</v>
      </c>
      <c r="J200">
        <v>26</v>
      </c>
      <c r="K200">
        <v>81</v>
      </c>
      <c r="L200">
        <v>34</v>
      </c>
      <c r="M200">
        <v>736</v>
      </c>
      <c r="N200">
        <v>99</v>
      </c>
      <c r="O200">
        <v>150</v>
      </c>
      <c r="P200">
        <v>231</v>
      </c>
      <c r="Q200" s="6">
        <v>0.13451086956521738</v>
      </c>
      <c r="R200" s="6">
        <v>0.20380434782608695</v>
      </c>
      <c r="S200" s="6">
        <v>0.31385869565217389</v>
      </c>
      <c r="T200">
        <v>1200</v>
      </c>
      <c r="U200">
        <v>47</v>
      </c>
      <c r="V200">
        <v>1</v>
      </c>
      <c r="W200" s="6">
        <v>2.1276595744680851E-2</v>
      </c>
      <c r="X200">
        <v>21</v>
      </c>
      <c r="Y200" s="6">
        <v>0.44680851063829785</v>
      </c>
      <c r="Z200">
        <v>22</v>
      </c>
      <c r="AA200" s="6">
        <v>0.46808510638297873</v>
      </c>
      <c r="AB200">
        <v>15</v>
      </c>
      <c r="AC200">
        <v>1</v>
      </c>
      <c r="AD200" s="6">
        <v>6.6666666666666666E-2</v>
      </c>
      <c r="AE200">
        <v>1</v>
      </c>
      <c r="AF200" s="6">
        <v>6.6666666666666666E-2</v>
      </c>
      <c r="AG200">
        <v>1</v>
      </c>
      <c r="AH200" s="6">
        <v>6.6666666666666666E-2</v>
      </c>
      <c r="AI200">
        <v>757</v>
      </c>
      <c r="AJ200">
        <v>818</v>
      </c>
      <c r="AK200">
        <v>0</v>
      </c>
      <c r="AL200">
        <v>0</v>
      </c>
      <c r="AM200">
        <v>0</v>
      </c>
      <c r="AN200" s="6" t="s">
        <v>531</v>
      </c>
      <c r="AO200">
        <v>1071</v>
      </c>
      <c r="AP200">
        <v>501</v>
      </c>
      <c r="AQ200" s="6">
        <v>0.46778711484593838</v>
      </c>
      <c r="AR200">
        <v>140</v>
      </c>
      <c r="AS200">
        <v>137</v>
      </c>
      <c r="AT200" s="6">
        <v>0.97857142857142854</v>
      </c>
    </row>
    <row r="201" spans="1:46" x14ac:dyDescent="0.2">
      <c r="A201" t="s">
        <v>444</v>
      </c>
      <c r="B201" t="s">
        <v>485</v>
      </c>
      <c r="C201" t="s">
        <v>486</v>
      </c>
      <c r="D201" s="5">
        <v>900050</v>
      </c>
      <c r="E201" t="s">
        <v>53</v>
      </c>
      <c r="F201" s="41">
        <v>91</v>
      </c>
      <c r="G201" s="41">
        <v>91</v>
      </c>
      <c r="H201" s="6">
        <v>1</v>
      </c>
      <c r="I201">
        <v>32</v>
      </c>
      <c r="J201">
        <v>5</v>
      </c>
      <c r="K201">
        <v>102</v>
      </c>
      <c r="L201">
        <v>43</v>
      </c>
      <c r="M201">
        <v>537</v>
      </c>
      <c r="N201">
        <v>15</v>
      </c>
      <c r="O201">
        <v>40</v>
      </c>
      <c r="P201">
        <v>68</v>
      </c>
      <c r="Q201" s="6">
        <v>2.7932960893854747E-2</v>
      </c>
      <c r="R201" s="6">
        <v>7.4487895716946001E-2</v>
      </c>
      <c r="S201" s="6">
        <v>0.1266294227188082</v>
      </c>
      <c r="T201">
        <v>393</v>
      </c>
      <c r="U201">
        <v>19</v>
      </c>
      <c r="V201">
        <v>1</v>
      </c>
      <c r="W201" s="6">
        <v>5.2631578947368418E-2</v>
      </c>
      <c r="X201">
        <v>3</v>
      </c>
      <c r="Y201" s="6">
        <v>0.15789473684210525</v>
      </c>
      <c r="Z201">
        <v>3</v>
      </c>
      <c r="AA201" s="6">
        <v>0.15789473684210525</v>
      </c>
      <c r="AB201">
        <v>37</v>
      </c>
      <c r="AC201">
        <v>16</v>
      </c>
      <c r="AD201" s="6">
        <v>0.43243243243243246</v>
      </c>
      <c r="AE201">
        <v>5</v>
      </c>
      <c r="AF201" s="6">
        <v>0.13513513513513514</v>
      </c>
      <c r="AG201">
        <v>18</v>
      </c>
      <c r="AH201" s="6">
        <v>0.48648648648648651</v>
      </c>
      <c r="AI201">
        <v>291</v>
      </c>
      <c r="AJ201">
        <v>472</v>
      </c>
      <c r="AK201">
        <v>0</v>
      </c>
      <c r="AL201">
        <v>0</v>
      </c>
      <c r="AM201">
        <v>0</v>
      </c>
      <c r="AN201" s="6" t="s">
        <v>531</v>
      </c>
      <c r="AO201">
        <v>478</v>
      </c>
      <c r="AP201">
        <v>396</v>
      </c>
      <c r="AQ201" s="6">
        <v>0.82845188284518834</v>
      </c>
      <c r="AR201">
        <v>50</v>
      </c>
      <c r="AS201">
        <v>50</v>
      </c>
      <c r="AT201" s="6">
        <v>1</v>
      </c>
    </row>
    <row r="202" spans="1:46" x14ac:dyDescent="0.2">
      <c r="A202" t="s">
        <v>487</v>
      </c>
      <c r="B202" t="s">
        <v>488</v>
      </c>
      <c r="C202" t="s">
        <v>489</v>
      </c>
      <c r="D202" s="5">
        <v>12013665</v>
      </c>
      <c r="E202" t="s">
        <v>90</v>
      </c>
      <c r="F202" s="41">
        <v>2660</v>
      </c>
      <c r="G202" s="41">
        <v>2487</v>
      </c>
      <c r="H202" s="6">
        <v>0.93496240601503755</v>
      </c>
      <c r="I202">
        <v>57</v>
      </c>
      <c r="J202">
        <v>23</v>
      </c>
      <c r="K202">
        <v>79</v>
      </c>
      <c r="L202">
        <v>28</v>
      </c>
      <c r="M202">
        <v>3301</v>
      </c>
      <c r="N202">
        <v>324</v>
      </c>
      <c r="O202">
        <v>508</v>
      </c>
      <c r="P202">
        <v>716</v>
      </c>
      <c r="Q202" s="6">
        <v>9.8152075128748864E-2</v>
      </c>
      <c r="R202" s="6">
        <v>0.15389275976976674</v>
      </c>
      <c r="S202" s="6">
        <v>0.21690396849439564</v>
      </c>
      <c r="T202">
        <v>11009</v>
      </c>
      <c r="U202">
        <v>872</v>
      </c>
      <c r="V202">
        <v>87</v>
      </c>
      <c r="W202" s="6">
        <v>9.9770642201834861E-2</v>
      </c>
      <c r="X202">
        <v>231</v>
      </c>
      <c r="Y202" s="6">
        <v>0.26490825688073394</v>
      </c>
      <c r="Z202">
        <v>292</v>
      </c>
      <c r="AA202" s="6">
        <v>0.33486238532110091</v>
      </c>
      <c r="AB202">
        <v>486</v>
      </c>
      <c r="AC202">
        <v>96</v>
      </c>
      <c r="AD202" s="6">
        <v>0.19753086419753085</v>
      </c>
      <c r="AE202">
        <v>133</v>
      </c>
      <c r="AF202" s="6">
        <v>0.27366255144032919</v>
      </c>
      <c r="AG202">
        <v>196</v>
      </c>
      <c r="AH202" s="6">
        <v>0.40329218106995884</v>
      </c>
      <c r="AI202">
        <v>6746</v>
      </c>
      <c r="AJ202">
        <v>7546</v>
      </c>
      <c r="AK202">
        <v>496</v>
      </c>
      <c r="AL202">
        <v>135</v>
      </c>
      <c r="AM202">
        <v>164</v>
      </c>
      <c r="AN202" s="6">
        <v>0.60282258064516125</v>
      </c>
      <c r="AO202">
        <v>7618</v>
      </c>
      <c r="AP202">
        <v>1731</v>
      </c>
      <c r="AQ202" s="6">
        <v>0.22722499343659752</v>
      </c>
      <c r="AR202">
        <v>4851</v>
      </c>
      <c r="AS202">
        <v>4469</v>
      </c>
      <c r="AT202" s="6">
        <v>0.92125334982477836</v>
      </c>
    </row>
    <row r="203" spans="1:46" x14ac:dyDescent="0.2">
      <c r="A203" t="s">
        <v>487</v>
      </c>
      <c r="B203" t="s">
        <v>490</v>
      </c>
      <c r="C203" t="s">
        <v>491</v>
      </c>
      <c r="D203" s="5">
        <v>7001581</v>
      </c>
      <c r="E203" t="s">
        <v>53</v>
      </c>
      <c r="F203" s="41">
        <v>1283</v>
      </c>
      <c r="G203" s="41">
        <v>775</v>
      </c>
      <c r="H203" s="6">
        <v>0.60405300077942325</v>
      </c>
      <c r="I203">
        <v>43</v>
      </c>
      <c r="J203">
        <v>21</v>
      </c>
      <c r="K203">
        <v>75</v>
      </c>
      <c r="L203">
        <v>27</v>
      </c>
      <c r="M203">
        <v>1263</v>
      </c>
      <c r="N203">
        <v>73</v>
      </c>
      <c r="O203">
        <v>131</v>
      </c>
      <c r="P203">
        <v>190</v>
      </c>
      <c r="Q203" s="6">
        <v>5.7798891528107681E-2</v>
      </c>
      <c r="R203" s="6">
        <v>0.10372129849564529</v>
      </c>
      <c r="S203" s="6">
        <v>0.15043547110055425</v>
      </c>
      <c r="T203">
        <v>4229</v>
      </c>
      <c r="U203">
        <v>568</v>
      </c>
      <c r="V203">
        <v>61</v>
      </c>
      <c r="W203" s="6">
        <v>0.10739436619718309</v>
      </c>
      <c r="X203">
        <v>138</v>
      </c>
      <c r="Y203" s="6">
        <v>0.24295774647887325</v>
      </c>
      <c r="Z203">
        <v>187</v>
      </c>
      <c r="AA203" s="6">
        <v>0.32922535211267606</v>
      </c>
      <c r="AB203">
        <v>210</v>
      </c>
      <c r="AC203">
        <v>60</v>
      </c>
      <c r="AD203" s="6">
        <v>0.2857142857142857</v>
      </c>
      <c r="AE203">
        <v>52</v>
      </c>
      <c r="AF203" s="6">
        <v>0.24761904761904763</v>
      </c>
      <c r="AG203">
        <v>102</v>
      </c>
      <c r="AH203" s="6">
        <v>0.48571428571428571</v>
      </c>
      <c r="AI203">
        <v>2742</v>
      </c>
      <c r="AJ203">
        <v>3688</v>
      </c>
      <c r="AK203">
        <v>513</v>
      </c>
      <c r="AL203">
        <v>169</v>
      </c>
      <c r="AM203">
        <v>91</v>
      </c>
      <c r="AN203" s="6">
        <v>0.50682261208576995</v>
      </c>
      <c r="AO203">
        <v>3823</v>
      </c>
      <c r="AP203">
        <v>767</v>
      </c>
      <c r="AQ203" s="6">
        <v>0.20062777923097044</v>
      </c>
      <c r="AR203">
        <v>3364</v>
      </c>
      <c r="AS203">
        <v>3021</v>
      </c>
      <c r="AT203" s="6">
        <v>0.89803804994054692</v>
      </c>
    </row>
    <row r="204" spans="1:46" x14ac:dyDescent="0.2">
      <c r="A204" t="s">
        <v>487</v>
      </c>
      <c r="B204" t="s">
        <v>492</v>
      </c>
      <c r="C204" t="s">
        <v>493</v>
      </c>
      <c r="D204" s="5">
        <v>2134136</v>
      </c>
      <c r="E204" t="s">
        <v>53</v>
      </c>
      <c r="F204" s="41">
        <v>412</v>
      </c>
      <c r="G204" s="41">
        <v>363</v>
      </c>
      <c r="H204" s="6">
        <v>0.8810679611650486</v>
      </c>
      <c r="I204">
        <v>45</v>
      </c>
      <c r="J204">
        <v>24</v>
      </c>
      <c r="K204">
        <v>176</v>
      </c>
      <c r="L204">
        <v>87</v>
      </c>
      <c r="M204">
        <v>730</v>
      </c>
      <c r="N204">
        <v>23</v>
      </c>
      <c r="O204">
        <v>43</v>
      </c>
      <c r="P204">
        <v>61</v>
      </c>
      <c r="Q204" s="6">
        <v>3.1506849315068496E-2</v>
      </c>
      <c r="R204" s="6">
        <v>5.8904109589041097E-2</v>
      </c>
      <c r="S204" s="6">
        <v>8.3561643835616442E-2</v>
      </c>
      <c r="T204">
        <v>1048</v>
      </c>
      <c r="U204">
        <v>146</v>
      </c>
      <c r="V204">
        <v>10</v>
      </c>
      <c r="W204" s="6">
        <v>6.8493150684931503E-2</v>
      </c>
      <c r="X204">
        <v>22</v>
      </c>
      <c r="Y204" s="6">
        <v>0.15068493150684931</v>
      </c>
      <c r="Z204">
        <v>30</v>
      </c>
      <c r="AA204" s="6">
        <v>0.20547945205479451</v>
      </c>
      <c r="AB204">
        <v>164</v>
      </c>
      <c r="AC204">
        <v>23</v>
      </c>
      <c r="AD204" s="6">
        <v>0.1402439024390244</v>
      </c>
      <c r="AE204">
        <v>20</v>
      </c>
      <c r="AF204" s="6">
        <v>0.12195121951219512</v>
      </c>
      <c r="AG204">
        <v>39</v>
      </c>
      <c r="AH204" s="6">
        <v>0.23780487804878048</v>
      </c>
      <c r="AI204">
        <v>670</v>
      </c>
      <c r="AJ204">
        <v>1125</v>
      </c>
      <c r="AK204">
        <v>33</v>
      </c>
      <c r="AL204">
        <v>22</v>
      </c>
      <c r="AM204">
        <v>11</v>
      </c>
      <c r="AN204" s="6">
        <v>1</v>
      </c>
      <c r="AO204">
        <v>969</v>
      </c>
      <c r="AP204">
        <v>587</v>
      </c>
      <c r="AQ204" s="6">
        <v>0.60577915376676983</v>
      </c>
      <c r="AR204">
        <v>808</v>
      </c>
      <c r="AS204">
        <v>710</v>
      </c>
      <c r="AT204" s="6">
        <v>0.87871287128712872</v>
      </c>
    </row>
    <row r="205" spans="1:46" x14ac:dyDescent="0.2">
      <c r="A205" t="s">
        <v>487</v>
      </c>
      <c r="B205" t="s">
        <v>494</v>
      </c>
      <c r="C205" t="s">
        <v>495</v>
      </c>
      <c r="D205" s="5">
        <v>3819588</v>
      </c>
      <c r="E205" t="s">
        <v>53</v>
      </c>
      <c r="F205" s="41">
        <v>337</v>
      </c>
      <c r="G205" s="41">
        <v>306</v>
      </c>
      <c r="H205" s="6">
        <v>0.90801186943620182</v>
      </c>
      <c r="I205">
        <v>77</v>
      </c>
      <c r="J205">
        <v>43</v>
      </c>
      <c r="K205">
        <v>113</v>
      </c>
      <c r="L205">
        <v>55</v>
      </c>
      <c r="M205">
        <v>1274</v>
      </c>
      <c r="N205">
        <v>59</v>
      </c>
      <c r="O205">
        <v>78</v>
      </c>
      <c r="P205">
        <v>123</v>
      </c>
      <c r="Q205" s="6">
        <v>4.6310832025117737E-2</v>
      </c>
      <c r="R205" s="6">
        <v>6.1224489795918366E-2</v>
      </c>
      <c r="S205" s="6">
        <v>9.6546310832025112E-2</v>
      </c>
      <c r="T205">
        <v>1626</v>
      </c>
      <c r="U205">
        <v>193</v>
      </c>
      <c r="V205">
        <v>19</v>
      </c>
      <c r="W205" s="6">
        <v>9.8445595854922283E-2</v>
      </c>
      <c r="X205">
        <v>56</v>
      </c>
      <c r="Y205" s="6">
        <v>0.29015544041450775</v>
      </c>
      <c r="Z205">
        <v>67</v>
      </c>
      <c r="AA205" s="6">
        <v>0.34715025906735753</v>
      </c>
      <c r="AB205">
        <v>94</v>
      </c>
      <c r="AC205">
        <v>24</v>
      </c>
      <c r="AD205" s="6">
        <v>0.25531914893617019</v>
      </c>
      <c r="AE205">
        <v>27</v>
      </c>
      <c r="AF205" s="6">
        <v>0.28723404255319152</v>
      </c>
      <c r="AG205">
        <v>43</v>
      </c>
      <c r="AH205" s="6">
        <v>0.45744680851063829</v>
      </c>
      <c r="AI205">
        <v>1240</v>
      </c>
      <c r="AJ205">
        <v>1547</v>
      </c>
      <c r="AK205">
        <v>161</v>
      </c>
      <c r="AL205">
        <v>44</v>
      </c>
      <c r="AM205">
        <v>76</v>
      </c>
      <c r="AN205" s="6">
        <v>0.74534161490683226</v>
      </c>
      <c r="AO205">
        <v>1584</v>
      </c>
      <c r="AP205">
        <v>968</v>
      </c>
      <c r="AQ205" s="6">
        <v>0.61111111111111116</v>
      </c>
      <c r="AR205">
        <v>782</v>
      </c>
      <c r="AS205">
        <v>724</v>
      </c>
      <c r="AT205" s="6">
        <v>0.92583120204603575</v>
      </c>
    </row>
    <row r="206" spans="1:46" x14ac:dyDescent="0.2">
      <c r="A206" t="s">
        <v>487</v>
      </c>
      <c r="B206" t="s">
        <v>496</v>
      </c>
      <c r="C206" t="s">
        <v>497</v>
      </c>
      <c r="D206" s="5">
        <v>431158</v>
      </c>
      <c r="E206" t="s">
        <v>53</v>
      </c>
      <c r="F206" s="41">
        <v>70</v>
      </c>
      <c r="G206" s="41">
        <v>64</v>
      </c>
      <c r="H206" s="6">
        <v>0.91428571428571426</v>
      </c>
      <c r="I206">
        <v>23</v>
      </c>
      <c r="J206">
        <v>19</v>
      </c>
      <c r="K206">
        <v>99</v>
      </c>
      <c r="L206">
        <v>29</v>
      </c>
      <c r="M206">
        <v>237</v>
      </c>
      <c r="N206">
        <v>10</v>
      </c>
      <c r="O206">
        <v>18</v>
      </c>
      <c r="P206">
        <v>22</v>
      </c>
      <c r="Q206" s="6">
        <v>4.2194092827004218E-2</v>
      </c>
      <c r="R206" s="6">
        <v>7.5949367088607597E-2</v>
      </c>
      <c r="S206" s="6">
        <v>9.2827004219409287E-2</v>
      </c>
      <c r="T206">
        <v>250</v>
      </c>
      <c r="U206">
        <v>37</v>
      </c>
      <c r="V206">
        <v>6</v>
      </c>
      <c r="W206" s="6">
        <v>0.16216216216216217</v>
      </c>
      <c r="X206">
        <v>13</v>
      </c>
      <c r="Y206" s="6">
        <v>0.35135135135135137</v>
      </c>
      <c r="Z206">
        <v>18</v>
      </c>
      <c r="AA206" s="6">
        <v>0.48648648648648651</v>
      </c>
      <c r="AB206">
        <v>52</v>
      </c>
      <c r="AC206">
        <v>11</v>
      </c>
      <c r="AD206" s="6">
        <v>0.21153846153846154</v>
      </c>
      <c r="AE206">
        <v>9</v>
      </c>
      <c r="AF206" s="6">
        <v>0.17307692307692307</v>
      </c>
      <c r="AG206">
        <v>20</v>
      </c>
      <c r="AH206" s="6">
        <v>0.38461538461538464</v>
      </c>
      <c r="AI206">
        <v>196</v>
      </c>
      <c r="AJ206">
        <v>346</v>
      </c>
      <c r="AK206">
        <v>0</v>
      </c>
      <c r="AL206">
        <v>0</v>
      </c>
      <c r="AM206">
        <v>0</v>
      </c>
      <c r="AN206" s="6" t="s">
        <v>531</v>
      </c>
      <c r="AO206">
        <v>309</v>
      </c>
      <c r="AP206">
        <v>208</v>
      </c>
      <c r="AQ206" s="6">
        <v>0.67313915857605178</v>
      </c>
      <c r="AR206">
        <v>196</v>
      </c>
      <c r="AS206">
        <v>181</v>
      </c>
      <c r="AT206" s="6">
        <v>0.92346938775510201</v>
      </c>
    </row>
    <row r="207" spans="1:46" x14ac:dyDescent="0.2">
      <c r="A207" t="s">
        <v>487</v>
      </c>
      <c r="B207" t="s">
        <v>498</v>
      </c>
      <c r="C207" t="s">
        <v>499</v>
      </c>
      <c r="D207" s="5">
        <v>1348207</v>
      </c>
      <c r="E207" t="s">
        <v>53</v>
      </c>
      <c r="F207" s="41">
        <v>571</v>
      </c>
      <c r="G207" s="41">
        <v>415</v>
      </c>
      <c r="H207" s="6">
        <v>0.72679509632224171</v>
      </c>
      <c r="I207">
        <v>32</v>
      </c>
      <c r="J207">
        <v>15</v>
      </c>
      <c r="K207">
        <v>109</v>
      </c>
      <c r="L207">
        <v>36</v>
      </c>
      <c r="M207">
        <v>743</v>
      </c>
      <c r="N207">
        <v>32</v>
      </c>
      <c r="O207">
        <v>59</v>
      </c>
      <c r="P207">
        <v>110</v>
      </c>
      <c r="Q207" s="6">
        <v>4.306864064602961E-2</v>
      </c>
      <c r="R207" s="6">
        <v>7.9407806191117092E-2</v>
      </c>
      <c r="S207" s="6">
        <v>0.1480484522207268</v>
      </c>
      <c r="T207">
        <v>1595</v>
      </c>
      <c r="U207">
        <v>68</v>
      </c>
      <c r="V207">
        <v>10</v>
      </c>
      <c r="W207" s="6">
        <v>0.14705882352941177</v>
      </c>
      <c r="X207">
        <v>17</v>
      </c>
      <c r="Y207" s="6">
        <v>0.25</v>
      </c>
      <c r="Z207">
        <v>25</v>
      </c>
      <c r="AA207" s="6">
        <v>0.36764705882352944</v>
      </c>
      <c r="AB207">
        <v>53</v>
      </c>
      <c r="AC207">
        <v>14</v>
      </c>
      <c r="AD207" s="6">
        <v>0.26415094339622641</v>
      </c>
      <c r="AE207">
        <v>8</v>
      </c>
      <c r="AF207" s="6">
        <v>0.15094339622641509</v>
      </c>
      <c r="AG207">
        <v>21</v>
      </c>
      <c r="AH207" s="6">
        <v>0.39622641509433965</v>
      </c>
      <c r="AI207">
        <v>1184</v>
      </c>
      <c r="AJ207">
        <v>1479</v>
      </c>
      <c r="AK207">
        <v>110</v>
      </c>
      <c r="AL207">
        <v>12</v>
      </c>
      <c r="AM207">
        <v>40</v>
      </c>
      <c r="AN207" s="6">
        <v>0.47272727272727272</v>
      </c>
      <c r="AO207">
        <v>1228</v>
      </c>
      <c r="AP207">
        <v>546</v>
      </c>
      <c r="AQ207" s="6">
        <v>0.44462540716612375</v>
      </c>
      <c r="AR207">
        <v>564</v>
      </c>
      <c r="AS207">
        <v>513</v>
      </c>
      <c r="AT207" s="6">
        <v>0.90957446808510634</v>
      </c>
    </row>
    <row r="208" spans="1:46" x14ac:dyDescent="0.2">
      <c r="A208" t="s">
        <v>487</v>
      </c>
      <c r="B208" t="s">
        <v>500</v>
      </c>
      <c r="C208" t="s">
        <v>501</v>
      </c>
      <c r="D208" s="5">
        <v>672592</v>
      </c>
      <c r="E208" t="s">
        <v>53</v>
      </c>
      <c r="F208" s="41">
        <v>266</v>
      </c>
      <c r="G208" s="41">
        <v>266</v>
      </c>
      <c r="H208" s="6">
        <v>1</v>
      </c>
      <c r="I208">
        <v>32</v>
      </c>
      <c r="J208">
        <v>17</v>
      </c>
      <c r="K208">
        <v>120</v>
      </c>
      <c r="L208">
        <v>30</v>
      </c>
      <c r="M208">
        <v>604</v>
      </c>
      <c r="N208">
        <v>48</v>
      </c>
      <c r="O208">
        <v>74</v>
      </c>
      <c r="P208">
        <v>103</v>
      </c>
      <c r="Q208" s="6">
        <v>7.9470198675496692E-2</v>
      </c>
      <c r="R208" s="6">
        <v>0.12251655629139073</v>
      </c>
      <c r="S208" s="6">
        <v>0.17052980132450332</v>
      </c>
      <c r="T208">
        <v>1176</v>
      </c>
      <c r="U208">
        <v>59</v>
      </c>
      <c r="V208">
        <v>2</v>
      </c>
      <c r="W208" s="6">
        <v>3.3898305084745763E-2</v>
      </c>
      <c r="X208">
        <v>10</v>
      </c>
      <c r="Y208" s="6">
        <v>0.16949152542372881</v>
      </c>
      <c r="Z208">
        <v>11</v>
      </c>
      <c r="AA208" s="6">
        <v>0.1864406779661017</v>
      </c>
      <c r="AB208">
        <v>32</v>
      </c>
      <c r="AC208">
        <v>6</v>
      </c>
      <c r="AD208" s="6">
        <v>0.1875</v>
      </c>
      <c r="AE208">
        <v>6</v>
      </c>
      <c r="AF208" s="6">
        <v>0.1875</v>
      </c>
      <c r="AG208">
        <v>12</v>
      </c>
      <c r="AH208" s="6">
        <v>0.375</v>
      </c>
      <c r="AI208">
        <v>732</v>
      </c>
      <c r="AJ208">
        <v>907</v>
      </c>
      <c r="AK208">
        <v>682</v>
      </c>
      <c r="AL208">
        <v>14</v>
      </c>
      <c r="AM208">
        <v>53</v>
      </c>
      <c r="AN208" s="6">
        <v>9.824046920821114E-2</v>
      </c>
      <c r="AO208">
        <v>937</v>
      </c>
      <c r="AP208">
        <v>441</v>
      </c>
      <c r="AQ208" s="6">
        <v>0.47065101387406616</v>
      </c>
      <c r="AR208">
        <v>401</v>
      </c>
      <c r="AS208">
        <v>348</v>
      </c>
      <c r="AT208" s="6">
        <v>0.86783042394014964</v>
      </c>
    </row>
    <row r="209" spans="1:46" x14ac:dyDescent="0.2">
      <c r="A209" t="s">
        <v>487</v>
      </c>
      <c r="B209" t="s">
        <v>502</v>
      </c>
      <c r="C209" t="s">
        <v>503</v>
      </c>
      <c r="D209" s="5">
        <v>801583</v>
      </c>
      <c r="E209" t="s">
        <v>53</v>
      </c>
      <c r="F209" s="41">
        <v>174</v>
      </c>
      <c r="G209" s="41">
        <v>174</v>
      </c>
      <c r="H209" s="6">
        <v>1</v>
      </c>
      <c r="I209">
        <v>34</v>
      </c>
      <c r="J209">
        <v>18</v>
      </c>
      <c r="K209">
        <v>83</v>
      </c>
      <c r="L209">
        <v>29</v>
      </c>
      <c r="M209">
        <v>381</v>
      </c>
      <c r="N209">
        <v>11</v>
      </c>
      <c r="O209">
        <v>18</v>
      </c>
      <c r="P209">
        <v>32</v>
      </c>
      <c r="Q209" s="6">
        <v>2.8871391076115485E-2</v>
      </c>
      <c r="R209" s="6">
        <v>4.7244094488188976E-2</v>
      </c>
      <c r="S209" s="6">
        <v>8.3989501312335957E-2</v>
      </c>
      <c r="T209">
        <v>1047</v>
      </c>
      <c r="U209">
        <v>93</v>
      </c>
      <c r="V209">
        <v>11</v>
      </c>
      <c r="W209" s="6">
        <v>0.11827956989247312</v>
      </c>
      <c r="X209">
        <v>29</v>
      </c>
      <c r="Y209" s="6">
        <v>0.31182795698924731</v>
      </c>
      <c r="Z209">
        <v>37</v>
      </c>
      <c r="AA209" s="6">
        <v>0.39784946236559138</v>
      </c>
      <c r="AB209">
        <v>15</v>
      </c>
      <c r="AC209">
        <v>1</v>
      </c>
      <c r="AD209" s="6">
        <v>6.6666666666666666E-2</v>
      </c>
      <c r="AE209">
        <v>6</v>
      </c>
      <c r="AF209" s="6">
        <v>0.4</v>
      </c>
      <c r="AG209">
        <v>7</v>
      </c>
      <c r="AH209" s="6">
        <v>0.46666666666666667</v>
      </c>
      <c r="AI209">
        <v>772</v>
      </c>
      <c r="AJ209">
        <v>927</v>
      </c>
      <c r="AK209">
        <v>36</v>
      </c>
      <c r="AL209">
        <v>8</v>
      </c>
      <c r="AM209">
        <v>15</v>
      </c>
      <c r="AN209" s="6">
        <v>0.63888888888888884</v>
      </c>
      <c r="AO209">
        <v>606</v>
      </c>
      <c r="AP209">
        <v>260</v>
      </c>
      <c r="AQ209" s="6">
        <v>0.42904290429042902</v>
      </c>
      <c r="AR209">
        <v>673</v>
      </c>
      <c r="AS209">
        <v>633</v>
      </c>
      <c r="AT209" s="6">
        <v>0.94056463595839523</v>
      </c>
    </row>
    <row r="210" spans="1:46" x14ac:dyDescent="0.2">
      <c r="A210" t="s">
        <v>487</v>
      </c>
      <c r="B210" t="s">
        <v>504</v>
      </c>
      <c r="C210" t="s">
        <v>505</v>
      </c>
      <c r="D210" s="5">
        <v>2963567</v>
      </c>
      <c r="E210" t="s">
        <v>53</v>
      </c>
      <c r="F210" s="41">
        <v>324</v>
      </c>
      <c r="G210" s="41">
        <v>271</v>
      </c>
      <c r="H210" s="6">
        <v>0.8364197530864198</v>
      </c>
      <c r="I210">
        <v>29</v>
      </c>
      <c r="J210">
        <v>10</v>
      </c>
      <c r="K210">
        <v>91</v>
      </c>
      <c r="L210">
        <v>22</v>
      </c>
      <c r="M210">
        <v>1622</v>
      </c>
      <c r="N210">
        <v>128</v>
      </c>
      <c r="O210">
        <v>206</v>
      </c>
      <c r="P210">
        <v>332</v>
      </c>
      <c r="Q210" s="6">
        <v>7.8914919852034526E-2</v>
      </c>
      <c r="R210" s="6">
        <v>0.12700369913686807</v>
      </c>
      <c r="S210" s="6">
        <v>0.20468557336621454</v>
      </c>
      <c r="T210">
        <v>1513</v>
      </c>
      <c r="U210">
        <v>234</v>
      </c>
      <c r="V210">
        <v>14</v>
      </c>
      <c r="W210" s="6">
        <v>5.9829059829059832E-2</v>
      </c>
      <c r="X210">
        <v>29</v>
      </c>
      <c r="Y210" s="6">
        <v>0.12393162393162394</v>
      </c>
      <c r="Z210">
        <v>39</v>
      </c>
      <c r="AA210" s="6">
        <v>0.16666666666666666</v>
      </c>
      <c r="AB210">
        <v>194</v>
      </c>
      <c r="AC210">
        <v>37</v>
      </c>
      <c r="AD210" s="6">
        <v>0.19072164948453607</v>
      </c>
      <c r="AE210">
        <v>34</v>
      </c>
      <c r="AF210" s="6">
        <v>0.17525773195876287</v>
      </c>
      <c r="AG210">
        <v>63</v>
      </c>
      <c r="AH210" s="6">
        <v>0.32474226804123713</v>
      </c>
      <c r="AI210">
        <v>982</v>
      </c>
      <c r="AJ210">
        <v>1217</v>
      </c>
      <c r="AK210">
        <v>243</v>
      </c>
      <c r="AL210">
        <v>24</v>
      </c>
      <c r="AM210">
        <v>179</v>
      </c>
      <c r="AN210" s="6">
        <v>0.83539094650205759</v>
      </c>
      <c r="AO210">
        <v>1366</v>
      </c>
      <c r="AP210">
        <v>511</v>
      </c>
      <c r="AQ210" s="6">
        <v>0.37408491947291361</v>
      </c>
      <c r="AR210">
        <v>927</v>
      </c>
      <c r="AS210">
        <v>832</v>
      </c>
      <c r="AT210" s="6">
        <v>0.89751887810140241</v>
      </c>
    </row>
    <row r="211" spans="1:46" x14ac:dyDescent="0.2">
      <c r="A211" t="s">
        <v>487</v>
      </c>
      <c r="B211" t="s">
        <v>506</v>
      </c>
      <c r="C211" t="s">
        <v>507</v>
      </c>
      <c r="D211" s="5">
        <v>969625</v>
      </c>
      <c r="E211" t="s">
        <v>53</v>
      </c>
      <c r="F211" s="41">
        <v>107</v>
      </c>
      <c r="G211" s="41">
        <v>92</v>
      </c>
      <c r="H211" s="6">
        <v>0.85981308411214952</v>
      </c>
      <c r="I211">
        <v>24</v>
      </c>
      <c r="J211">
        <v>18</v>
      </c>
      <c r="K211">
        <v>65</v>
      </c>
      <c r="L211">
        <v>26</v>
      </c>
      <c r="M211">
        <v>379</v>
      </c>
      <c r="N211">
        <v>14</v>
      </c>
      <c r="O211">
        <v>25</v>
      </c>
      <c r="P211">
        <v>34</v>
      </c>
      <c r="Q211" s="6">
        <v>3.6939313984168866E-2</v>
      </c>
      <c r="R211" s="6">
        <v>6.5963060686015831E-2</v>
      </c>
      <c r="S211" s="6">
        <v>8.9709762532981532E-2</v>
      </c>
      <c r="T211">
        <v>442</v>
      </c>
      <c r="U211">
        <v>56</v>
      </c>
      <c r="V211">
        <v>9</v>
      </c>
      <c r="W211" s="6">
        <v>0.16071428571428573</v>
      </c>
      <c r="X211">
        <v>15</v>
      </c>
      <c r="Y211" s="6">
        <v>0.26785714285714285</v>
      </c>
      <c r="Z211">
        <v>20</v>
      </c>
      <c r="AA211" s="6">
        <v>0.35714285714285715</v>
      </c>
      <c r="AB211">
        <v>63</v>
      </c>
      <c r="AC211">
        <v>13</v>
      </c>
      <c r="AD211" s="6">
        <v>0.20634920634920634</v>
      </c>
      <c r="AE211">
        <v>9</v>
      </c>
      <c r="AF211" s="6">
        <v>0.14285714285714285</v>
      </c>
      <c r="AG211">
        <v>20</v>
      </c>
      <c r="AH211" s="6">
        <v>0.31746031746031744</v>
      </c>
      <c r="AI211">
        <v>350</v>
      </c>
      <c r="AJ211">
        <v>459</v>
      </c>
      <c r="AK211">
        <v>0</v>
      </c>
      <c r="AL211">
        <v>0</v>
      </c>
      <c r="AM211">
        <v>0</v>
      </c>
      <c r="AN211" s="6" t="s">
        <v>531</v>
      </c>
      <c r="AO211">
        <v>372</v>
      </c>
      <c r="AP211">
        <v>244</v>
      </c>
      <c r="AQ211" s="6">
        <v>0.65591397849462363</v>
      </c>
      <c r="AR211">
        <v>214</v>
      </c>
      <c r="AS211">
        <v>190</v>
      </c>
      <c r="AT211" s="6">
        <v>0.88785046728971961</v>
      </c>
    </row>
    <row r="212" spans="1:46" x14ac:dyDescent="0.2">
      <c r="A212" t="s">
        <v>508</v>
      </c>
      <c r="B212" t="s">
        <v>509</v>
      </c>
      <c r="C212" t="s">
        <v>510</v>
      </c>
      <c r="D212" s="5">
        <v>1928309</v>
      </c>
      <c r="E212" t="s">
        <v>53</v>
      </c>
      <c r="F212" s="41">
        <v>352</v>
      </c>
      <c r="G212" s="41">
        <v>216</v>
      </c>
      <c r="H212" s="6">
        <v>0.61363636363636365</v>
      </c>
      <c r="I212">
        <v>38</v>
      </c>
      <c r="J212">
        <v>20</v>
      </c>
      <c r="K212">
        <v>77</v>
      </c>
      <c r="L212">
        <v>28</v>
      </c>
      <c r="M212">
        <v>380</v>
      </c>
      <c r="N212">
        <v>23</v>
      </c>
      <c r="O212">
        <v>37</v>
      </c>
      <c r="P212">
        <v>45</v>
      </c>
      <c r="Q212" s="6">
        <v>6.0526315789473685E-2</v>
      </c>
      <c r="R212" s="6">
        <v>9.7368421052631576E-2</v>
      </c>
      <c r="S212" s="6">
        <v>0.11842105263157894</v>
      </c>
      <c r="T212">
        <v>1437</v>
      </c>
      <c r="U212">
        <v>132</v>
      </c>
      <c r="V212">
        <v>9</v>
      </c>
      <c r="W212" s="6">
        <v>6.8181818181818177E-2</v>
      </c>
      <c r="X212">
        <v>21</v>
      </c>
      <c r="Y212" s="6">
        <v>0.15909090909090909</v>
      </c>
      <c r="Z212">
        <v>30</v>
      </c>
      <c r="AA212" s="6">
        <v>0.22727272727272727</v>
      </c>
      <c r="AB212">
        <v>39</v>
      </c>
      <c r="AC212">
        <v>15</v>
      </c>
      <c r="AD212" s="6">
        <v>0.38461538461538464</v>
      </c>
      <c r="AE212">
        <v>8</v>
      </c>
      <c r="AF212" s="6">
        <v>0.20512820512820512</v>
      </c>
      <c r="AG212">
        <v>21</v>
      </c>
      <c r="AH212" s="6">
        <v>0.53846153846153844</v>
      </c>
      <c r="AI212">
        <v>1156</v>
      </c>
      <c r="AJ212">
        <v>1443</v>
      </c>
      <c r="AK212">
        <v>25</v>
      </c>
      <c r="AL212">
        <v>23</v>
      </c>
      <c r="AM212">
        <v>1</v>
      </c>
      <c r="AN212" s="6">
        <v>0.96</v>
      </c>
      <c r="AO212">
        <v>1369</v>
      </c>
      <c r="AP212">
        <v>636</v>
      </c>
      <c r="AQ212" s="6">
        <v>0.46457268078889702</v>
      </c>
      <c r="AR212">
        <v>358</v>
      </c>
      <c r="AS212">
        <v>346</v>
      </c>
      <c r="AT212" s="6">
        <v>0.96648044692737434</v>
      </c>
    </row>
    <row r="213" spans="1:46" x14ac:dyDescent="0.2">
      <c r="A213" t="s">
        <v>508</v>
      </c>
      <c r="B213" t="s">
        <v>511</v>
      </c>
      <c r="C213" t="s">
        <v>512</v>
      </c>
      <c r="D213" s="5">
        <v>11487718</v>
      </c>
      <c r="E213" t="s">
        <v>53</v>
      </c>
      <c r="F213" s="41">
        <v>1159</v>
      </c>
      <c r="G213" s="41">
        <v>971</v>
      </c>
      <c r="H213" s="6">
        <v>0.83779119930974977</v>
      </c>
      <c r="I213">
        <v>74</v>
      </c>
      <c r="J213">
        <v>41</v>
      </c>
      <c r="K213">
        <v>129</v>
      </c>
      <c r="L213">
        <v>63</v>
      </c>
      <c r="M213">
        <v>1246</v>
      </c>
      <c r="N213">
        <v>78</v>
      </c>
      <c r="O213">
        <v>132</v>
      </c>
      <c r="P213">
        <v>214</v>
      </c>
      <c r="Q213" s="6">
        <v>6.2600321027287326E-2</v>
      </c>
      <c r="R213" s="6">
        <v>0.10593900481540931</v>
      </c>
      <c r="S213" s="6">
        <v>0.17174959871589085</v>
      </c>
      <c r="T213">
        <v>3242</v>
      </c>
      <c r="U213">
        <v>842</v>
      </c>
      <c r="V213">
        <v>50</v>
      </c>
      <c r="W213" s="6">
        <v>5.9382422802850353E-2</v>
      </c>
      <c r="X213">
        <v>172</v>
      </c>
      <c r="Y213" s="6">
        <v>0.20427553444180521</v>
      </c>
      <c r="Z213">
        <v>214</v>
      </c>
      <c r="AA213" s="6">
        <v>0.25415676959619954</v>
      </c>
      <c r="AB213">
        <v>318</v>
      </c>
      <c r="AC213">
        <v>72</v>
      </c>
      <c r="AD213" s="6">
        <v>0.22641509433962265</v>
      </c>
      <c r="AE213">
        <v>69</v>
      </c>
      <c r="AF213" s="6">
        <v>0.21698113207547171</v>
      </c>
      <c r="AG213">
        <v>133</v>
      </c>
      <c r="AH213" s="6">
        <v>0.41823899371069184</v>
      </c>
      <c r="AI213">
        <v>2025</v>
      </c>
      <c r="AJ213">
        <v>2399</v>
      </c>
      <c r="AK213">
        <v>298</v>
      </c>
      <c r="AL213">
        <v>47</v>
      </c>
      <c r="AM213">
        <v>52</v>
      </c>
      <c r="AN213" s="6">
        <v>0.33221476510067116</v>
      </c>
      <c r="AO213">
        <v>2753</v>
      </c>
      <c r="AP213">
        <v>1121</v>
      </c>
      <c r="AQ213" s="6">
        <v>0.4071921540138031</v>
      </c>
      <c r="AR213">
        <v>1630</v>
      </c>
      <c r="AS213">
        <v>1598</v>
      </c>
      <c r="AT213" s="6">
        <v>0.9803680981595092</v>
      </c>
    </row>
    <row r="214" spans="1:46" x14ac:dyDescent="0.2">
      <c r="A214" t="s">
        <v>508</v>
      </c>
      <c r="B214" t="s">
        <v>995</v>
      </c>
      <c r="C214" t="s">
        <v>514</v>
      </c>
      <c r="D214" s="5">
        <v>334324</v>
      </c>
      <c r="E214" t="s">
        <v>53</v>
      </c>
      <c r="F214" s="41">
        <v>207</v>
      </c>
      <c r="G214" s="41">
        <v>101</v>
      </c>
      <c r="H214" s="6">
        <v>0.48792270531400966</v>
      </c>
      <c r="I214">
        <v>41</v>
      </c>
      <c r="J214">
        <v>19</v>
      </c>
      <c r="K214">
        <v>63</v>
      </c>
      <c r="L214">
        <v>23</v>
      </c>
      <c r="M214">
        <v>132</v>
      </c>
      <c r="N214">
        <v>14</v>
      </c>
      <c r="O214">
        <v>15</v>
      </c>
      <c r="P214">
        <v>17</v>
      </c>
      <c r="Q214" s="6">
        <v>0.10606060606060606</v>
      </c>
      <c r="R214" s="6">
        <v>0.11363636363636363</v>
      </c>
      <c r="S214" s="6">
        <v>0.12878787878787878</v>
      </c>
      <c r="T214">
        <v>569</v>
      </c>
      <c r="U214">
        <v>23</v>
      </c>
      <c r="V214">
        <v>0</v>
      </c>
      <c r="W214" s="6">
        <v>0</v>
      </c>
      <c r="X214">
        <v>14</v>
      </c>
      <c r="Y214" s="6">
        <v>0.60869565217391308</v>
      </c>
      <c r="Z214">
        <v>14</v>
      </c>
      <c r="AA214" s="6">
        <v>0.60869565217391308</v>
      </c>
      <c r="AB214">
        <v>129</v>
      </c>
      <c r="AC214">
        <v>15</v>
      </c>
      <c r="AD214" s="6">
        <v>0.11627906976744186</v>
      </c>
      <c r="AE214">
        <v>11</v>
      </c>
      <c r="AF214" s="6">
        <v>8.5271317829457363E-2</v>
      </c>
      <c r="AG214">
        <v>25</v>
      </c>
      <c r="AH214" s="6">
        <v>0.19379844961240311</v>
      </c>
      <c r="AI214">
        <v>436</v>
      </c>
      <c r="AJ214">
        <v>599</v>
      </c>
      <c r="AK214">
        <v>1</v>
      </c>
      <c r="AL214">
        <v>1</v>
      </c>
      <c r="AM214">
        <v>0</v>
      </c>
      <c r="AN214" s="6">
        <v>1</v>
      </c>
      <c r="AO214">
        <v>598</v>
      </c>
      <c r="AP214">
        <v>333</v>
      </c>
      <c r="AQ214" s="6">
        <v>0.55685618729096986</v>
      </c>
      <c r="AR214">
        <v>30</v>
      </c>
      <c r="AS214">
        <v>26</v>
      </c>
      <c r="AT214" s="6">
        <v>0.8666666666666667</v>
      </c>
    </row>
    <row r="215" spans="1:46" x14ac:dyDescent="0.2">
      <c r="A215" t="s">
        <v>508</v>
      </c>
      <c r="B215" t="s">
        <v>515</v>
      </c>
      <c r="C215" t="s">
        <v>516</v>
      </c>
      <c r="D215" s="5">
        <v>950006</v>
      </c>
      <c r="E215" t="s">
        <v>53</v>
      </c>
      <c r="F215" s="41">
        <v>195</v>
      </c>
      <c r="G215" s="41">
        <v>184</v>
      </c>
      <c r="H215" s="6">
        <v>0.94358974358974357</v>
      </c>
      <c r="I215">
        <v>54</v>
      </c>
      <c r="J215">
        <v>23</v>
      </c>
      <c r="K215">
        <v>64</v>
      </c>
      <c r="L215">
        <v>27</v>
      </c>
      <c r="M215">
        <v>401</v>
      </c>
      <c r="N215">
        <v>22</v>
      </c>
      <c r="O215">
        <v>30</v>
      </c>
      <c r="P215">
        <v>44</v>
      </c>
      <c r="Q215" s="6">
        <v>5.4862842892768077E-2</v>
      </c>
      <c r="R215" s="6">
        <v>7.4812967581047385E-2</v>
      </c>
      <c r="S215" s="6">
        <v>0.10972568578553615</v>
      </c>
      <c r="T215">
        <v>825</v>
      </c>
      <c r="U215">
        <v>87</v>
      </c>
      <c r="V215">
        <v>5</v>
      </c>
      <c r="W215" s="6">
        <v>5.7471264367816091E-2</v>
      </c>
      <c r="X215">
        <v>16</v>
      </c>
      <c r="Y215" s="6">
        <v>0.18390804597701149</v>
      </c>
      <c r="Z215">
        <v>19</v>
      </c>
      <c r="AA215" s="6">
        <v>0.21839080459770116</v>
      </c>
      <c r="AB215">
        <v>97</v>
      </c>
      <c r="AC215">
        <v>10</v>
      </c>
      <c r="AD215" s="6">
        <v>0.10309278350515463</v>
      </c>
      <c r="AE215">
        <v>11</v>
      </c>
      <c r="AF215" s="6">
        <v>0.1134020618556701</v>
      </c>
      <c r="AG215">
        <v>19</v>
      </c>
      <c r="AH215" s="6">
        <v>0.19587628865979381</v>
      </c>
      <c r="AI215">
        <v>572</v>
      </c>
      <c r="AJ215">
        <v>844</v>
      </c>
      <c r="AK215">
        <v>42</v>
      </c>
      <c r="AL215">
        <v>4</v>
      </c>
      <c r="AM215">
        <v>10</v>
      </c>
      <c r="AN215" s="6">
        <v>0.33333333333333331</v>
      </c>
      <c r="AO215">
        <v>852</v>
      </c>
      <c r="AP215">
        <v>326</v>
      </c>
      <c r="AQ215" s="6">
        <v>0.38262910798122068</v>
      </c>
      <c r="AR215">
        <v>168</v>
      </c>
      <c r="AS215">
        <v>154</v>
      </c>
      <c r="AT215" s="6">
        <v>0.91666666666666663</v>
      </c>
    </row>
    <row r="216" spans="1:46" x14ac:dyDescent="0.2">
      <c r="A216" t="s">
        <v>508</v>
      </c>
      <c r="B216" t="s">
        <v>517</v>
      </c>
      <c r="C216" t="s">
        <v>518</v>
      </c>
      <c r="D216" s="5">
        <v>560852</v>
      </c>
      <c r="E216" t="s">
        <v>53</v>
      </c>
      <c r="F216" s="41">
        <v>285</v>
      </c>
      <c r="G216" s="41">
        <v>111</v>
      </c>
      <c r="H216" s="6">
        <v>0.38947368421052631</v>
      </c>
      <c r="I216">
        <v>72</v>
      </c>
      <c r="J216">
        <v>38</v>
      </c>
      <c r="K216">
        <v>184</v>
      </c>
      <c r="L216">
        <v>109</v>
      </c>
      <c r="M216">
        <v>380</v>
      </c>
      <c r="N216">
        <v>19</v>
      </c>
      <c r="O216">
        <v>27</v>
      </c>
      <c r="P216">
        <v>52</v>
      </c>
      <c r="Q216" s="6">
        <v>0.05</v>
      </c>
      <c r="R216" s="6">
        <v>7.1052631578947367E-2</v>
      </c>
      <c r="S216" s="6">
        <v>0.1368421052631579</v>
      </c>
      <c r="T216">
        <v>241</v>
      </c>
      <c r="U216">
        <v>28</v>
      </c>
      <c r="V216">
        <v>4</v>
      </c>
      <c r="W216" s="6">
        <v>0.14285714285714285</v>
      </c>
      <c r="X216">
        <v>2</v>
      </c>
      <c r="Y216" s="6">
        <v>7.1428571428571425E-2</v>
      </c>
      <c r="Z216">
        <v>5</v>
      </c>
      <c r="AA216" s="6">
        <v>0.17857142857142858</v>
      </c>
      <c r="AB216">
        <v>43</v>
      </c>
      <c r="AC216">
        <v>6</v>
      </c>
      <c r="AD216" s="6">
        <v>0.13953488372093023</v>
      </c>
      <c r="AE216">
        <v>5</v>
      </c>
      <c r="AF216" s="6">
        <v>0.11627906976744186</v>
      </c>
      <c r="AG216">
        <v>11</v>
      </c>
      <c r="AH216" s="6">
        <v>0.2558139534883721</v>
      </c>
      <c r="AI216">
        <v>121</v>
      </c>
      <c r="AJ216">
        <v>332</v>
      </c>
      <c r="AK216">
        <v>0</v>
      </c>
      <c r="AL216">
        <v>0</v>
      </c>
      <c r="AM216">
        <v>0</v>
      </c>
      <c r="AN216" s="6" t="s">
        <v>531</v>
      </c>
      <c r="AO216">
        <v>350</v>
      </c>
      <c r="AP216">
        <v>239</v>
      </c>
      <c r="AQ216" s="6">
        <v>0.68285714285714283</v>
      </c>
      <c r="AR216">
        <v>128</v>
      </c>
      <c r="AS216">
        <v>116</v>
      </c>
      <c r="AT216" s="6">
        <v>0.90625</v>
      </c>
    </row>
    <row r="217" spans="1:46" x14ac:dyDescent="0.2">
      <c r="A217" t="s">
        <v>508</v>
      </c>
      <c r="B217" t="s">
        <v>519</v>
      </c>
      <c r="C217" t="s">
        <v>520</v>
      </c>
      <c r="D217" s="5">
        <v>1239738</v>
      </c>
      <c r="E217" t="s">
        <v>53</v>
      </c>
      <c r="F217" s="41">
        <v>108</v>
      </c>
      <c r="G217" s="41">
        <v>108</v>
      </c>
      <c r="H217" s="6">
        <v>1</v>
      </c>
      <c r="I217">
        <v>82</v>
      </c>
      <c r="J217">
        <v>9</v>
      </c>
      <c r="K217">
        <v>110</v>
      </c>
      <c r="L217">
        <v>10</v>
      </c>
      <c r="M217">
        <v>1052</v>
      </c>
      <c r="N217">
        <v>315</v>
      </c>
      <c r="O217">
        <v>492</v>
      </c>
      <c r="P217">
        <v>584</v>
      </c>
      <c r="Q217" s="6">
        <v>0.29942965779467678</v>
      </c>
      <c r="R217" s="6">
        <v>0.46768060836501901</v>
      </c>
      <c r="S217" s="6">
        <v>0.55513307984790872</v>
      </c>
      <c r="T217">
        <v>581</v>
      </c>
      <c r="U217">
        <v>129</v>
      </c>
      <c r="V217">
        <v>13</v>
      </c>
      <c r="W217" s="6">
        <v>0.10077519379844961</v>
      </c>
      <c r="X217">
        <v>39</v>
      </c>
      <c r="Y217" s="6">
        <v>0.30232558139534882</v>
      </c>
      <c r="Z217">
        <v>51</v>
      </c>
      <c r="AA217" s="6">
        <v>0.39534883720930231</v>
      </c>
      <c r="AB217">
        <v>811</v>
      </c>
      <c r="AC217">
        <v>77</v>
      </c>
      <c r="AD217" s="6">
        <v>9.4944512946979032E-2</v>
      </c>
      <c r="AE217">
        <v>28</v>
      </c>
      <c r="AF217" s="6">
        <v>3.4525277435265102E-2</v>
      </c>
      <c r="AG217">
        <v>98</v>
      </c>
      <c r="AH217" s="6">
        <v>0.12083847102342787</v>
      </c>
      <c r="AI217">
        <v>413</v>
      </c>
      <c r="AJ217">
        <v>550</v>
      </c>
      <c r="AK217">
        <v>979</v>
      </c>
      <c r="AL217">
        <v>297</v>
      </c>
      <c r="AM217">
        <v>539</v>
      </c>
      <c r="AN217" s="6">
        <v>0.8539325842696629</v>
      </c>
      <c r="AO217">
        <v>974</v>
      </c>
      <c r="AP217">
        <v>467</v>
      </c>
      <c r="AQ217" s="6">
        <v>0.47946611909650921</v>
      </c>
      <c r="AR217">
        <v>225</v>
      </c>
      <c r="AS217">
        <v>188</v>
      </c>
      <c r="AT217" s="6">
        <v>0.83555555555555561</v>
      </c>
    </row>
    <row r="218" spans="1:46" x14ac:dyDescent="0.2">
      <c r="A218" t="s">
        <v>508</v>
      </c>
      <c r="B218" t="s">
        <v>523</v>
      </c>
      <c r="C218" t="s">
        <v>524</v>
      </c>
      <c r="D218" s="5">
        <v>13179385</v>
      </c>
      <c r="E218" t="s">
        <v>90</v>
      </c>
      <c r="F218" s="41">
        <v>1499</v>
      </c>
      <c r="G218" s="41">
        <v>1381</v>
      </c>
      <c r="H218" s="6">
        <v>0.92128085390260173</v>
      </c>
      <c r="I218">
        <v>86</v>
      </c>
      <c r="J218">
        <v>52</v>
      </c>
      <c r="K218">
        <v>207</v>
      </c>
      <c r="L218">
        <v>66</v>
      </c>
      <c r="M218">
        <v>436</v>
      </c>
      <c r="N218">
        <v>45</v>
      </c>
      <c r="O218">
        <v>75</v>
      </c>
      <c r="P218">
        <v>122</v>
      </c>
      <c r="Q218" s="6">
        <v>0.10321100917431193</v>
      </c>
      <c r="R218" s="6">
        <v>0.17201834862385321</v>
      </c>
      <c r="S218" s="6">
        <v>0.27981651376146788</v>
      </c>
      <c r="T218">
        <v>1574</v>
      </c>
      <c r="U218">
        <v>792</v>
      </c>
      <c r="V218">
        <v>56</v>
      </c>
      <c r="W218" s="6">
        <v>7.0707070707070704E-2</v>
      </c>
      <c r="X218">
        <v>210</v>
      </c>
      <c r="Y218" s="6">
        <v>0.26515151515151514</v>
      </c>
      <c r="Z218">
        <v>251</v>
      </c>
      <c r="AA218" s="6">
        <v>0.31691919191919193</v>
      </c>
      <c r="AB218">
        <v>1103</v>
      </c>
      <c r="AC218">
        <v>155</v>
      </c>
      <c r="AD218" s="6">
        <v>0.14052583862194015</v>
      </c>
      <c r="AE218">
        <v>86</v>
      </c>
      <c r="AF218" s="6">
        <v>7.7969174977334549E-2</v>
      </c>
      <c r="AG218">
        <v>208</v>
      </c>
      <c r="AH218" s="6">
        <v>0.1885766092475068</v>
      </c>
      <c r="AI218">
        <v>1013</v>
      </c>
      <c r="AJ218">
        <v>1788</v>
      </c>
      <c r="AK218">
        <v>14</v>
      </c>
      <c r="AL218">
        <v>5</v>
      </c>
      <c r="AM218">
        <v>6</v>
      </c>
      <c r="AN218" s="6">
        <v>0.7857142857142857</v>
      </c>
      <c r="AO218">
        <v>1555</v>
      </c>
      <c r="AP218">
        <v>946</v>
      </c>
      <c r="AQ218" s="6">
        <v>0.60836012861736333</v>
      </c>
      <c r="AR218">
        <v>1128</v>
      </c>
      <c r="AS218">
        <v>1021</v>
      </c>
      <c r="AT218" s="6">
        <v>0.90514184397163122</v>
      </c>
    </row>
    <row r="219" spans="1:46" x14ac:dyDescent="0.2">
      <c r="A219" t="s">
        <v>508</v>
      </c>
      <c r="B219" t="s">
        <v>526</v>
      </c>
      <c r="C219" t="s">
        <v>527</v>
      </c>
      <c r="D219" s="5">
        <v>4978996</v>
      </c>
      <c r="E219" t="s">
        <v>56</v>
      </c>
      <c r="F219" s="41">
        <v>732</v>
      </c>
      <c r="G219" s="41">
        <v>418</v>
      </c>
      <c r="H219" s="6">
        <v>0.57103825136612019</v>
      </c>
      <c r="I219">
        <v>46</v>
      </c>
      <c r="J219">
        <v>21</v>
      </c>
      <c r="K219">
        <v>65</v>
      </c>
      <c r="L219">
        <v>23</v>
      </c>
      <c r="M219">
        <v>1320</v>
      </c>
      <c r="N219">
        <v>76</v>
      </c>
      <c r="O219">
        <v>107</v>
      </c>
      <c r="P219">
        <v>152</v>
      </c>
      <c r="Q219" s="6">
        <v>5.7575757575757579E-2</v>
      </c>
      <c r="R219" s="6">
        <v>8.1060606060606055E-2</v>
      </c>
      <c r="S219" s="6">
        <v>0.11515151515151516</v>
      </c>
      <c r="T219">
        <v>1903</v>
      </c>
      <c r="U219">
        <v>424</v>
      </c>
      <c r="V219">
        <v>29</v>
      </c>
      <c r="W219" s="6">
        <v>6.8396226415094338E-2</v>
      </c>
      <c r="X219">
        <v>77</v>
      </c>
      <c r="Y219" s="6">
        <v>0.18160377358490565</v>
      </c>
      <c r="Z219">
        <v>100</v>
      </c>
      <c r="AA219" s="6">
        <v>0.23584905660377359</v>
      </c>
      <c r="AB219">
        <v>270</v>
      </c>
      <c r="AC219">
        <v>38</v>
      </c>
      <c r="AD219" s="6">
        <v>0.14074074074074075</v>
      </c>
      <c r="AE219">
        <v>45</v>
      </c>
      <c r="AF219" s="6">
        <v>0.16666666666666666</v>
      </c>
      <c r="AG219">
        <v>45</v>
      </c>
      <c r="AH219" s="6">
        <v>0.16666666666666666</v>
      </c>
      <c r="AI219">
        <v>1445</v>
      </c>
      <c r="AJ219">
        <v>2369</v>
      </c>
      <c r="AK219">
        <v>487</v>
      </c>
      <c r="AL219">
        <v>43</v>
      </c>
      <c r="AM219">
        <v>402</v>
      </c>
      <c r="AN219" s="6">
        <v>0.91375770020533886</v>
      </c>
      <c r="AO219">
        <v>2418</v>
      </c>
      <c r="AP219">
        <v>1322</v>
      </c>
      <c r="AQ219" s="6">
        <v>0.54673283705541775</v>
      </c>
      <c r="AR219">
        <v>1234</v>
      </c>
      <c r="AS219">
        <v>1143</v>
      </c>
      <c r="AT219" s="6">
        <v>0.92625607779578611</v>
      </c>
    </row>
    <row r="220" spans="1:46" x14ac:dyDescent="0.2">
      <c r="A220" t="s">
        <v>528</v>
      </c>
      <c r="B220" t="s">
        <v>529</v>
      </c>
      <c r="C220" t="s">
        <v>530</v>
      </c>
      <c r="D220" s="5">
        <v>0</v>
      </c>
      <c r="E220" t="s">
        <v>56</v>
      </c>
      <c r="F220" s="41">
        <v>0</v>
      </c>
      <c r="G220" s="41">
        <v>0</v>
      </c>
      <c r="H220" s="6" t="s">
        <v>531</v>
      </c>
      <c r="I220">
        <v>0</v>
      </c>
      <c r="J220">
        <v>0</v>
      </c>
      <c r="K220">
        <v>0</v>
      </c>
      <c r="L220">
        <v>0</v>
      </c>
      <c r="M220">
        <v>0</v>
      </c>
      <c r="N220">
        <v>0</v>
      </c>
      <c r="O220">
        <v>0</v>
      </c>
      <c r="P220">
        <v>0</v>
      </c>
      <c r="Q220" s="6" t="s">
        <v>531</v>
      </c>
      <c r="R220" s="6" t="s">
        <v>531</v>
      </c>
      <c r="S220" s="6" t="s">
        <v>531</v>
      </c>
      <c r="T220">
        <v>0</v>
      </c>
      <c r="U220">
        <v>0</v>
      </c>
      <c r="V220">
        <v>0</v>
      </c>
      <c r="W220" s="6" t="s">
        <v>531</v>
      </c>
      <c r="X220">
        <v>0</v>
      </c>
      <c r="Y220" s="6" t="s">
        <v>531</v>
      </c>
      <c r="Z220">
        <v>0</v>
      </c>
      <c r="AA220" s="6" t="s">
        <v>531</v>
      </c>
      <c r="AB220">
        <v>0</v>
      </c>
      <c r="AC220">
        <v>0</v>
      </c>
      <c r="AD220" s="6" t="s">
        <v>531</v>
      </c>
      <c r="AE220">
        <v>0</v>
      </c>
      <c r="AF220" s="6" t="s">
        <v>531</v>
      </c>
      <c r="AG220">
        <v>0</v>
      </c>
      <c r="AH220" s="6" t="s">
        <v>531</v>
      </c>
      <c r="AI220">
        <v>0</v>
      </c>
      <c r="AJ220">
        <v>42</v>
      </c>
      <c r="AK220">
        <v>0</v>
      </c>
      <c r="AL220">
        <v>0</v>
      </c>
      <c r="AM220">
        <v>0</v>
      </c>
      <c r="AN220" s="6" t="s">
        <v>531</v>
      </c>
      <c r="AO220">
        <v>33</v>
      </c>
      <c r="AP220">
        <v>18</v>
      </c>
      <c r="AQ220" s="6">
        <v>0.54545454545454541</v>
      </c>
      <c r="AR220">
        <v>0</v>
      </c>
      <c r="AS220">
        <v>0</v>
      </c>
      <c r="AT220" s="6" t="s">
        <v>531</v>
      </c>
    </row>
    <row r="221" spans="1:46" x14ac:dyDescent="0.2">
      <c r="A221" t="s">
        <v>532</v>
      </c>
      <c r="B221" t="s">
        <v>533</v>
      </c>
      <c r="C221" t="s">
        <v>534</v>
      </c>
      <c r="D221" s="5">
        <v>917234</v>
      </c>
      <c r="E221" t="s">
        <v>53</v>
      </c>
      <c r="F221" s="41">
        <v>400</v>
      </c>
      <c r="G221" s="41">
        <v>318</v>
      </c>
      <c r="H221" s="6">
        <v>0.79500000000000004</v>
      </c>
      <c r="I221">
        <v>1991</v>
      </c>
      <c r="J221">
        <v>5</v>
      </c>
      <c r="K221">
        <v>3524</v>
      </c>
      <c r="L221">
        <v>10</v>
      </c>
      <c r="M221">
        <v>293</v>
      </c>
      <c r="N221">
        <v>18</v>
      </c>
      <c r="O221">
        <v>22</v>
      </c>
      <c r="P221">
        <v>33</v>
      </c>
      <c r="Q221" s="6">
        <v>6.1433447098976107E-2</v>
      </c>
      <c r="R221" s="6">
        <v>7.5085324232081918E-2</v>
      </c>
      <c r="S221" s="6">
        <v>0.11262798634812286</v>
      </c>
      <c r="T221">
        <v>1418</v>
      </c>
      <c r="U221">
        <v>56</v>
      </c>
      <c r="V221">
        <v>0</v>
      </c>
      <c r="W221" s="6">
        <v>0</v>
      </c>
      <c r="X221">
        <v>0</v>
      </c>
      <c r="Y221" s="6">
        <v>0</v>
      </c>
      <c r="Z221">
        <v>0</v>
      </c>
      <c r="AA221" s="6">
        <v>0</v>
      </c>
      <c r="AB221">
        <v>129</v>
      </c>
      <c r="AC221">
        <v>12</v>
      </c>
      <c r="AD221" s="6">
        <v>9.3023255813953487E-2</v>
      </c>
      <c r="AE221">
        <v>12</v>
      </c>
      <c r="AF221" s="6">
        <v>9.3023255813953487E-2</v>
      </c>
      <c r="AG221">
        <v>17</v>
      </c>
      <c r="AH221" s="6">
        <v>0.13178294573643412</v>
      </c>
      <c r="AI221">
        <v>1069</v>
      </c>
      <c r="AJ221">
        <v>1292</v>
      </c>
      <c r="AK221">
        <v>0</v>
      </c>
      <c r="AL221">
        <v>0</v>
      </c>
      <c r="AM221">
        <v>0</v>
      </c>
      <c r="AN221" s="6" t="s">
        <v>531</v>
      </c>
      <c r="AO221">
        <v>1288</v>
      </c>
      <c r="AP221">
        <v>248</v>
      </c>
      <c r="AQ221" s="6">
        <v>0.19254658385093168</v>
      </c>
      <c r="AR221">
        <v>318</v>
      </c>
      <c r="AS221">
        <v>295</v>
      </c>
      <c r="AT221" s="6">
        <v>0.92767295597484278</v>
      </c>
    </row>
    <row r="222" spans="1:46" x14ac:dyDescent="0.2">
      <c r="A222" t="s">
        <v>532</v>
      </c>
      <c r="B222" t="s">
        <v>535</v>
      </c>
      <c r="C222" t="s">
        <v>536</v>
      </c>
      <c r="D222" s="5">
        <v>3120635</v>
      </c>
      <c r="E222" t="s">
        <v>56</v>
      </c>
      <c r="F222" s="41">
        <v>525</v>
      </c>
      <c r="G222" s="41">
        <v>291</v>
      </c>
      <c r="H222" s="6">
        <v>0.55428571428571427</v>
      </c>
      <c r="I222">
        <v>45</v>
      </c>
      <c r="J222">
        <v>17</v>
      </c>
      <c r="K222">
        <v>70</v>
      </c>
      <c r="L222">
        <v>26</v>
      </c>
      <c r="M222">
        <v>924</v>
      </c>
      <c r="N222">
        <v>28</v>
      </c>
      <c r="O222">
        <v>42</v>
      </c>
      <c r="P222">
        <v>84</v>
      </c>
      <c r="Q222" s="6">
        <v>3.0303030303030304E-2</v>
      </c>
      <c r="R222" s="6">
        <v>4.5454545454545456E-2</v>
      </c>
      <c r="S222" s="6">
        <v>9.0909090909090912E-2</v>
      </c>
      <c r="T222">
        <v>1066</v>
      </c>
      <c r="U222">
        <v>8</v>
      </c>
      <c r="V222">
        <v>2</v>
      </c>
      <c r="W222" s="6">
        <v>0.25</v>
      </c>
      <c r="X222">
        <v>1</v>
      </c>
      <c r="Y222" s="6">
        <v>0.125</v>
      </c>
      <c r="Z222">
        <v>3</v>
      </c>
      <c r="AA222" s="6">
        <v>0.375</v>
      </c>
      <c r="AB222">
        <v>514</v>
      </c>
      <c r="AC222">
        <v>109</v>
      </c>
      <c r="AD222" s="6">
        <v>0.21206225680933852</v>
      </c>
      <c r="AE222">
        <v>38</v>
      </c>
      <c r="AF222" s="6">
        <v>7.3929961089494164E-2</v>
      </c>
      <c r="AG222">
        <v>133</v>
      </c>
      <c r="AH222" s="6">
        <v>0.2587548638132296</v>
      </c>
      <c r="AI222">
        <v>768</v>
      </c>
      <c r="AJ222">
        <v>2039</v>
      </c>
      <c r="AK222">
        <v>57</v>
      </c>
      <c r="AL222">
        <v>12</v>
      </c>
      <c r="AM222">
        <v>23</v>
      </c>
      <c r="AN222" s="6">
        <v>0.61403508771929827</v>
      </c>
      <c r="AO222">
        <v>2236</v>
      </c>
      <c r="AP222">
        <v>1606</v>
      </c>
      <c r="AQ222" s="6">
        <v>0.71824686940966009</v>
      </c>
      <c r="AR222">
        <v>146</v>
      </c>
      <c r="AS222">
        <v>121</v>
      </c>
      <c r="AT222" s="6">
        <v>0.82876712328767121</v>
      </c>
    </row>
    <row r="223" spans="1:46" x14ac:dyDescent="0.2">
      <c r="A223" t="s">
        <v>532</v>
      </c>
      <c r="B223" t="s">
        <v>537</v>
      </c>
      <c r="C223" t="s">
        <v>538</v>
      </c>
      <c r="D223" s="5">
        <v>805392</v>
      </c>
      <c r="E223" t="s">
        <v>53</v>
      </c>
      <c r="F223" s="41">
        <v>48</v>
      </c>
      <c r="G223" s="41">
        <v>48</v>
      </c>
      <c r="H223" s="6">
        <v>1</v>
      </c>
      <c r="I223">
        <v>51</v>
      </c>
      <c r="J223">
        <v>5</v>
      </c>
      <c r="K223">
        <v>51</v>
      </c>
      <c r="L223">
        <v>5</v>
      </c>
      <c r="M223">
        <v>716</v>
      </c>
      <c r="N223">
        <v>7</v>
      </c>
      <c r="O223">
        <v>12</v>
      </c>
      <c r="P223">
        <v>22</v>
      </c>
      <c r="Q223" s="6">
        <v>9.7765363128491621E-3</v>
      </c>
      <c r="R223" s="6">
        <v>1.6759776536312849E-2</v>
      </c>
      <c r="S223" s="6">
        <v>3.0726256983240222E-2</v>
      </c>
      <c r="T223">
        <v>273</v>
      </c>
      <c r="U223">
        <v>20</v>
      </c>
      <c r="V223">
        <v>3</v>
      </c>
      <c r="W223" s="6">
        <v>0.15</v>
      </c>
      <c r="X223">
        <v>6</v>
      </c>
      <c r="Y223" s="6">
        <v>0.3</v>
      </c>
      <c r="Z223">
        <v>7</v>
      </c>
      <c r="AA223" s="6">
        <v>0.35</v>
      </c>
      <c r="AB223">
        <v>27</v>
      </c>
      <c r="AC223">
        <v>6</v>
      </c>
      <c r="AD223" s="6">
        <v>0.22222222222222221</v>
      </c>
      <c r="AE223">
        <v>11</v>
      </c>
      <c r="AF223" s="6">
        <v>0.40740740740740738</v>
      </c>
      <c r="AG223">
        <v>17</v>
      </c>
      <c r="AH223" s="6">
        <v>0.62962962962962965</v>
      </c>
      <c r="AI223">
        <v>191</v>
      </c>
      <c r="AJ223">
        <v>691</v>
      </c>
      <c r="AK223">
        <v>513</v>
      </c>
      <c r="AL223">
        <v>16</v>
      </c>
      <c r="AM223">
        <v>412</v>
      </c>
      <c r="AN223" s="6">
        <v>0.834307992202729</v>
      </c>
      <c r="AO223">
        <v>706</v>
      </c>
      <c r="AP223">
        <v>433</v>
      </c>
      <c r="AQ223" s="6">
        <v>0.61331444759206799</v>
      </c>
      <c r="AR223">
        <v>127</v>
      </c>
      <c r="AS223">
        <v>119</v>
      </c>
      <c r="AT223" s="6">
        <v>0.93700787401574803</v>
      </c>
    </row>
    <row r="224" spans="1:46" x14ac:dyDescent="0.2">
      <c r="A224" t="s">
        <v>539</v>
      </c>
      <c r="B224" t="s">
        <v>540</v>
      </c>
      <c r="C224" t="s">
        <v>541</v>
      </c>
      <c r="D224" s="5">
        <v>2434677</v>
      </c>
      <c r="E224" t="s">
        <v>56</v>
      </c>
      <c r="F224" s="41">
        <v>996</v>
      </c>
      <c r="G224" s="41">
        <v>145</v>
      </c>
      <c r="H224" s="6">
        <v>0.14558232931726908</v>
      </c>
      <c r="I224">
        <v>99</v>
      </c>
      <c r="J224">
        <v>25</v>
      </c>
      <c r="K224">
        <v>158</v>
      </c>
      <c r="L224">
        <v>61</v>
      </c>
      <c r="M224">
        <v>823</v>
      </c>
      <c r="N224">
        <v>6</v>
      </c>
      <c r="O224">
        <v>10</v>
      </c>
      <c r="P224">
        <v>12</v>
      </c>
      <c r="Q224" s="6">
        <v>7.2904009720534627E-3</v>
      </c>
      <c r="R224" s="6">
        <v>1.2150668286755772E-2</v>
      </c>
      <c r="S224" s="6">
        <v>1.4580801944106925E-2</v>
      </c>
      <c r="T224">
        <v>555</v>
      </c>
      <c r="U224">
        <v>247</v>
      </c>
      <c r="V224">
        <v>58</v>
      </c>
      <c r="W224" s="6">
        <v>0.23481781376518218</v>
      </c>
      <c r="X224">
        <v>1</v>
      </c>
      <c r="Y224" s="6">
        <v>4.048582995951417E-3</v>
      </c>
      <c r="Z224">
        <v>59</v>
      </c>
      <c r="AA224" s="6">
        <v>0.23886639676113361</v>
      </c>
      <c r="AB224">
        <v>408</v>
      </c>
      <c r="AC224">
        <v>59</v>
      </c>
      <c r="AD224" s="6">
        <v>0.14460784313725492</v>
      </c>
      <c r="AE224">
        <v>2</v>
      </c>
      <c r="AF224" s="6">
        <v>4.9019607843137254E-3</v>
      </c>
      <c r="AG224">
        <v>59</v>
      </c>
      <c r="AH224" s="6">
        <v>0.14460784313725492</v>
      </c>
      <c r="AI224">
        <v>323</v>
      </c>
      <c r="AJ224">
        <v>1454</v>
      </c>
      <c r="AK224">
        <v>2</v>
      </c>
      <c r="AL224">
        <v>0</v>
      </c>
      <c r="AM224">
        <v>0</v>
      </c>
      <c r="AN224" s="6">
        <v>0</v>
      </c>
      <c r="AO224">
        <v>1557</v>
      </c>
      <c r="AP224">
        <v>1116</v>
      </c>
      <c r="AQ224" s="6">
        <v>0.7167630057803468</v>
      </c>
      <c r="AR224">
        <v>7</v>
      </c>
      <c r="AS224">
        <v>3</v>
      </c>
      <c r="AT224" s="6">
        <v>0.42857142857142855</v>
      </c>
    </row>
    <row r="225" spans="1:46" x14ac:dyDescent="0.2">
      <c r="A225" t="s">
        <v>542</v>
      </c>
      <c r="B225" t="s">
        <v>996</v>
      </c>
      <c r="C225" t="s">
        <v>544</v>
      </c>
      <c r="D225" s="5">
        <v>1956291</v>
      </c>
      <c r="E225" t="s">
        <v>53</v>
      </c>
      <c r="F225" s="41">
        <v>443</v>
      </c>
      <c r="G225" s="41">
        <v>324</v>
      </c>
      <c r="H225" s="6">
        <v>0.73137697516930023</v>
      </c>
      <c r="I225">
        <v>61</v>
      </c>
      <c r="J225">
        <v>32</v>
      </c>
      <c r="K225">
        <v>73</v>
      </c>
      <c r="L225">
        <v>36</v>
      </c>
      <c r="M225">
        <v>800</v>
      </c>
      <c r="N225">
        <v>63</v>
      </c>
      <c r="O225">
        <v>87</v>
      </c>
      <c r="P225">
        <v>137</v>
      </c>
      <c r="Q225" s="6">
        <v>7.8750000000000001E-2</v>
      </c>
      <c r="R225" s="6">
        <v>0.10875</v>
      </c>
      <c r="S225" s="6">
        <v>0.17125000000000001</v>
      </c>
      <c r="T225">
        <v>1868</v>
      </c>
      <c r="U225">
        <v>42</v>
      </c>
      <c r="V225">
        <v>2</v>
      </c>
      <c r="W225" s="6">
        <v>4.7619047619047616E-2</v>
      </c>
      <c r="X225">
        <v>9</v>
      </c>
      <c r="Y225" s="6">
        <v>0.21428571428571427</v>
      </c>
      <c r="Z225">
        <v>10</v>
      </c>
      <c r="AA225" s="6">
        <v>0.23809523809523808</v>
      </c>
      <c r="AB225">
        <v>248</v>
      </c>
      <c r="AC225">
        <v>14</v>
      </c>
      <c r="AD225" s="6">
        <v>5.6451612903225805E-2</v>
      </c>
      <c r="AE225">
        <v>38</v>
      </c>
      <c r="AF225" s="6">
        <v>0.15322580645161291</v>
      </c>
      <c r="AG225">
        <v>50</v>
      </c>
      <c r="AH225" s="6">
        <v>0.20161290322580644</v>
      </c>
      <c r="AI225">
        <v>1330</v>
      </c>
      <c r="AJ225">
        <v>1361</v>
      </c>
      <c r="AK225">
        <v>0</v>
      </c>
      <c r="AL225">
        <v>0</v>
      </c>
      <c r="AM225">
        <v>0</v>
      </c>
      <c r="AN225" s="6" t="s">
        <v>531</v>
      </c>
      <c r="AO225">
        <v>1699</v>
      </c>
      <c r="AP225">
        <v>457</v>
      </c>
      <c r="AQ225" s="6">
        <v>0.26898175397292523</v>
      </c>
      <c r="AR225">
        <v>284</v>
      </c>
      <c r="AS225">
        <v>278</v>
      </c>
      <c r="AT225" s="6">
        <v>0.97887323943661975</v>
      </c>
    </row>
    <row r="226" spans="1:46" x14ac:dyDescent="0.2">
      <c r="A226" t="s">
        <v>542</v>
      </c>
      <c r="B226" t="s">
        <v>545</v>
      </c>
      <c r="C226" t="s">
        <v>546</v>
      </c>
      <c r="D226" s="5">
        <v>1254274</v>
      </c>
      <c r="E226" t="s">
        <v>53</v>
      </c>
      <c r="F226" s="41">
        <v>474</v>
      </c>
      <c r="G226" s="41">
        <v>299</v>
      </c>
      <c r="H226" s="6">
        <v>0.63080168776371304</v>
      </c>
      <c r="I226">
        <v>43</v>
      </c>
      <c r="J226">
        <v>24</v>
      </c>
      <c r="K226">
        <v>145</v>
      </c>
      <c r="L226">
        <v>78</v>
      </c>
      <c r="M226">
        <v>819</v>
      </c>
      <c r="N226">
        <v>83</v>
      </c>
      <c r="O226">
        <v>121</v>
      </c>
      <c r="P226">
        <v>230</v>
      </c>
      <c r="Q226" s="6">
        <v>0.10134310134310134</v>
      </c>
      <c r="R226" s="6">
        <v>0.14774114774114774</v>
      </c>
      <c r="S226" s="6">
        <v>0.28083028083028083</v>
      </c>
      <c r="T226">
        <v>1110</v>
      </c>
      <c r="U226">
        <v>89</v>
      </c>
      <c r="V226">
        <v>4</v>
      </c>
      <c r="W226" s="6">
        <v>4.49438202247191E-2</v>
      </c>
      <c r="X226">
        <v>53</v>
      </c>
      <c r="Y226" s="6">
        <v>0.5955056179775281</v>
      </c>
      <c r="Z226">
        <v>57</v>
      </c>
      <c r="AA226" s="6">
        <v>0.6404494382022472</v>
      </c>
      <c r="AB226">
        <v>15</v>
      </c>
      <c r="AC226">
        <v>1</v>
      </c>
      <c r="AD226" s="6">
        <v>6.6666666666666666E-2</v>
      </c>
      <c r="AE226">
        <v>10</v>
      </c>
      <c r="AF226" s="6">
        <v>0.66666666666666663</v>
      </c>
      <c r="AG226">
        <v>11</v>
      </c>
      <c r="AH226" s="6">
        <v>0.73333333333333328</v>
      </c>
      <c r="AI226">
        <v>686</v>
      </c>
      <c r="AJ226">
        <v>836</v>
      </c>
      <c r="AK226">
        <v>66</v>
      </c>
      <c r="AL226">
        <v>11</v>
      </c>
      <c r="AM226">
        <v>19</v>
      </c>
      <c r="AN226" s="6">
        <v>0.45454545454545453</v>
      </c>
      <c r="AO226">
        <v>979</v>
      </c>
      <c r="AP226">
        <v>633</v>
      </c>
      <c r="AQ226" s="6">
        <v>0.64657814096016342</v>
      </c>
      <c r="AR226">
        <v>625</v>
      </c>
      <c r="AS226">
        <v>591</v>
      </c>
      <c r="AT226" s="6">
        <v>0.9456</v>
      </c>
    </row>
    <row r="227" spans="1:46" x14ac:dyDescent="0.2">
      <c r="A227" t="s">
        <v>542</v>
      </c>
      <c r="B227" t="s">
        <v>547</v>
      </c>
      <c r="C227" t="s">
        <v>548</v>
      </c>
      <c r="D227" s="5">
        <v>1247410</v>
      </c>
      <c r="E227" t="s">
        <v>53</v>
      </c>
      <c r="F227" s="41">
        <v>305</v>
      </c>
      <c r="G227" s="41">
        <v>305</v>
      </c>
      <c r="H227" s="6">
        <v>1</v>
      </c>
      <c r="I227">
        <v>90</v>
      </c>
      <c r="J227">
        <v>63</v>
      </c>
      <c r="K227">
        <v>111</v>
      </c>
      <c r="L227">
        <v>70</v>
      </c>
      <c r="M227">
        <v>714</v>
      </c>
      <c r="N227">
        <v>56</v>
      </c>
      <c r="O227">
        <v>72</v>
      </c>
      <c r="P227">
        <v>109</v>
      </c>
      <c r="Q227" s="6">
        <v>7.8431372549019607E-2</v>
      </c>
      <c r="R227" s="6">
        <v>0.10084033613445378</v>
      </c>
      <c r="S227" s="6">
        <v>0.15266106442577032</v>
      </c>
      <c r="T227">
        <v>1203</v>
      </c>
      <c r="U227">
        <v>101</v>
      </c>
      <c r="V227">
        <v>4</v>
      </c>
      <c r="W227" s="6">
        <v>3.9603960396039604E-2</v>
      </c>
      <c r="X227">
        <v>22</v>
      </c>
      <c r="Y227" s="6">
        <v>0.21782178217821782</v>
      </c>
      <c r="Z227">
        <v>26</v>
      </c>
      <c r="AA227" s="6">
        <v>0.25742574257425743</v>
      </c>
      <c r="AB227">
        <v>71</v>
      </c>
      <c r="AC227">
        <v>10</v>
      </c>
      <c r="AD227" s="6">
        <v>0.14084507042253522</v>
      </c>
      <c r="AE227">
        <v>13</v>
      </c>
      <c r="AF227" s="6">
        <v>0.18309859154929578</v>
      </c>
      <c r="AG227">
        <v>21</v>
      </c>
      <c r="AH227" s="6">
        <v>0.29577464788732394</v>
      </c>
      <c r="AI227">
        <v>742</v>
      </c>
      <c r="AJ227">
        <v>858</v>
      </c>
      <c r="AK227">
        <v>0</v>
      </c>
      <c r="AL227">
        <v>0</v>
      </c>
      <c r="AM227">
        <v>0</v>
      </c>
      <c r="AN227" s="6" t="s">
        <v>531</v>
      </c>
      <c r="AO227">
        <v>930</v>
      </c>
      <c r="AP227">
        <v>433</v>
      </c>
      <c r="AQ227" s="6">
        <v>0.46559139784946235</v>
      </c>
      <c r="AR227">
        <v>386</v>
      </c>
      <c r="AS227">
        <v>371</v>
      </c>
      <c r="AT227" s="6">
        <v>0.96113989637305697</v>
      </c>
    </row>
    <row r="228" spans="1:46" x14ac:dyDescent="0.2">
      <c r="A228" t="s">
        <v>542</v>
      </c>
      <c r="B228" t="s">
        <v>549</v>
      </c>
      <c r="C228" t="s">
        <v>550</v>
      </c>
      <c r="D228" s="5">
        <v>8286424</v>
      </c>
      <c r="E228" t="s">
        <v>56</v>
      </c>
      <c r="F228" s="41">
        <v>2316</v>
      </c>
      <c r="G228" s="41">
        <v>1460</v>
      </c>
      <c r="H228" s="6">
        <v>0.63039723661485314</v>
      </c>
      <c r="I228">
        <v>61</v>
      </c>
      <c r="J228">
        <v>32</v>
      </c>
      <c r="K228">
        <v>77</v>
      </c>
      <c r="L228">
        <v>37</v>
      </c>
      <c r="M228">
        <v>2900</v>
      </c>
      <c r="N228">
        <v>176</v>
      </c>
      <c r="O228">
        <v>308</v>
      </c>
      <c r="P228">
        <v>428</v>
      </c>
      <c r="Q228" s="6">
        <v>6.0689655172413794E-2</v>
      </c>
      <c r="R228" s="6">
        <v>0.10620689655172413</v>
      </c>
      <c r="S228" s="6">
        <v>0.14758620689655172</v>
      </c>
      <c r="T228">
        <v>6258</v>
      </c>
      <c r="U228">
        <v>638</v>
      </c>
      <c r="V228">
        <v>33</v>
      </c>
      <c r="W228" s="6">
        <v>5.1724137931034482E-2</v>
      </c>
      <c r="X228">
        <v>126</v>
      </c>
      <c r="Y228" s="6">
        <v>0.19749216300940439</v>
      </c>
      <c r="Z228">
        <v>146</v>
      </c>
      <c r="AA228" s="6">
        <v>0.22884012539184953</v>
      </c>
      <c r="AB228">
        <v>261</v>
      </c>
      <c r="AC228">
        <v>41</v>
      </c>
      <c r="AD228" s="6">
        <v>0.15708812260536398</v>
      </c>
      <c r="AE228">
        <v>47</v>
      </c>
      <c r="AF228" s="6">
        <v>0.18007662835249041</v>
      </c>
      <c r="AG228">
        <v>83</v>
      </c>
      <c r="AH228" s="6">
        <v>0.31800766283524906</v>
      </c>
      <c r="AI228">
        <v>4432</v>
      </c>
      <c r="AJ228">
        <v>5456</v>
      </c>
      <c r="AK228">
        <v>95</v>
      </c>
      <c r="AL228">
        <v>16</v>
      </c>
      <c r="AM228">
        <v>21</v>
      </c>
      <c r="AN228" s="6">
        <v>0.38947368421052631</v>
      </c>
      <c r="AO228">
        <v>6254</v>
      </c>
      <c r="AP228">
        <v>2709</v>
      </c>
      <c r="AQ228" s="6">
        <v>0.43316277582347296</v>
      </c>
      <c r="AR228">
        <v>1640</v>
      </c>
      <c r="AS228">
        <v>1618</v>
      </c>
      <c r="AT228" s="6">
        <v>0.98658536585365852</v>
      </c>
    </row>
    <row r="229" spans="1:46" x14ac:dyDescent="0.2">
      <c r="A229" t="s">
        <v>542</v>
      </c>
      <c r="B229" t="s">
        <v>997</v>
      </c>
      <c r="C229" t="s">
        <v>552</v>
      </c>
      <c r="D229" s="5">
        <v>1991106</v>
      </c>
      <c r="E229" t="s">
        <v>53</v>
      </c>
      <c r="F229" s="41">
        <v>481</v>
      </c>
      <c r="G229" s="41">
        <v>449</v>
      </c>
      <c r="H229" s="6">
        <v>0.93347193347193347</v>
      </c>
      <c r="I229">
        <v>67</v>
      </c>
      <c r="J229">
        <v>42</v>
      </c>
      <c r="K229">
        <v>84</v>
      </c>
      <c r="L229">
        <v>55</v>
      </c>
      <c r="M229">
        <v>1598</v>
      </c>
      <c r="N229">
        <v>135</v>
      </c>
      <c r="O229">
        <v>230</v>
      </c>
      <c r="P229">
        <v>317</v>
      </c>
      <c r="Q229" s="6">
        <v>8.4480600750938675E-2</v>
      </c>
      <c r="R229" s="6">
        <v>0.14392991239048811</v>
      </c>
      <c r="S229" s="6">
        <v>0.19837296620775971</v>
      </c>
      <c r="T229">
        <v>2398</v>
      </c>
      <c r="U229">
        <v>163</v>
      </c>
      <c r="V229">
        <v>32</v>
      </c>
      <c r="W229" s="6">
        <v>0.19631901840490798</v>
      </c>
      <c r="X229">
        <v>32</v>
      </c>
      <c r="Y229" s="6">
        <v>0.19631901840490798</v>
      </c>
      <c r="Z229">
        <v>37</v>
      </c>
      <c r="AA229" s="6">
        <v>0.22699386503067484</v>
      </c>
      <c r="AB229">
        <v>101</v>
      </c>
      <c r="AC229">
        <v>39</v>
      </c>
      <c r="AD229" s="6">
        <v>0.38613861386138615</v>
      </c>
      <c r="AE229">
        <v>23</v>
      </c>
      <c r="AF229" s="6">
        <v>0.22772277227722773</v>
      </c>
      <c r="AG229">
        <v>39</v>
      </c>
      <c r="AH229" s="6">
        <v>0.38613861386138615</v>
      </c>
      <c r="AI229">
        <v>1677</v>
      </c>
      <c r="AJ229">
        <v>1757</v>
      </c>
      <c r="AK229">
        <v>24</v>
      </c>
      <c r="AL229">
        <v>1</v>
      </c>
      <c r="AM229">
        <v>9</v>
      </c>
      <c r="AN229" s="6">
        <v>0.41666666666666669</v>
      </c>
      <c r="AO229">
        <v>1949</v>
      </c>
      <c r="AP229">
        <v>1123</v>
      </c>
      <c r="AQ229" s="6">
        <v>0.5761929194458697</v>
      </c>
      <c r="AR229">
        <v>384</v>
      </c>
      <c r="AS229">
        <v>332</v>
      </c>
      <c r="AT229" s="6">
        <v>0.86458333333333337</v>
      </c>
    </row>
    <row r="230" spans="1:46" x14ac:dyDescent="0.2">
      <c r="A230" t="s">
        <v>542</v>
      </c>
      <c r="B230" t="s">
        <v>553</v>
      </c>
      <c r="C230" t="s">
        <v>554</v>
      </c>
      <c r="D230" s="5">
        <v>3685454</v>
      </c>
      <c r="E230" t="s">
        <v>90</v>
      </c>
      <c r="F230" s="41">
        <v>1107</v>
      </c>
      <c r="G230" s="41">
        <v>1083</v>
      </c>
      <c r="H230" s="6">
        <v>0.97831978319783197</v>
      </c>
      <c r="I230">
        <v>77</v>
      </c>
      <c r="J230">
        <v>38</v>
      </c>
      <c r="K230">
        <v>94</v>
      </c>
      <c r="L230">
        <v>46</v>
      </c>
      <c r="M230">
        <v>2343</v>
      </c>
      <c r="N230">
        <v>234</v>
      </c>
      <c r="O230">
        <v>343</v>
      </c>
      <c r="P230">
        <v>473</v>
      </c>
      <c r="Q230" s="6">
        <v>9.9871959026888599E-2</v>
      </c>
      <c r="R230" s="6">
        <v>0.14639351259069569</v>
      </c>
      <c r="S230" s="6">
        <v>0.20187793427230047</v>
      </c>
      <c r="T230">
        <v>5104</v>
      </c>
      <c r="U230">
        <v>318</v>
      </c>
      <c r="V230">
        <v>23</v>
      </c>
      <c r="W230" s="6">
        <v>7.2327044025157231E-2</v>
      </c>
      <c r="X230">
        <v>145</v>
      </c>
      <c r="Y230" s="6">
        <v>0.45597484276729561</v>
      </c>
      <c r="Z230">
        <v>163</v>
      </c>
      <c r="AA230" s="6">
        <v>0.51257861635220126</v>
      </c>
      <c r="AB230">
        <v>119</v>
      </c>
      <c r="AC230">
        <v>13</v>
      </c>
      <c r="AD230" s="6">
        <v>0.1092436974789916</v>
      </c>
      <c r="AE230">
        <v>30</v>
      </c>
      <c r="AF230" s="6">
        <v>0.25210084033613445</v>
      </c>
      <c r="AG230">
        <v>42</v>
      </c>
      <c r="AH230" s="6">
        <v>0.35294117647058826</v>
      </c>
      <c r="AI230">
        <v>2956</v>
      </c>
      <c r="AJ230">
        <v>3371</v>
      </c>
      <c r="AK230">
        <v>72</v>
      </c>
      <c r="AL230">
        <v>2</v>
      </c>
      <c r="AM230">
        <v>15</v>
      </c>
      <c r="AN230" s="6">
        <v>0.2361111111111111</v>
      </c>
      <c r="AO230">
        <v>4314</v>
      </c>
      <c r="AP230">
        <v>2551</v>
      </c>
      <c r="AQ230" s="6">
        <v>0.59133055169216509</v>
      </c>
      <c r="AR230">
        <v>1087</v>
      </c>
      <c r="AS230">
        <v>1018</v>
      </c>
      <c r="AT230" s="6">
        <v>0.93652253909843608</v>
      </c>
    </row>
    <row r="231" spans="1:46" x14ac:dyDescent="0.2">
      <c r="A231" t="s">
        <v>542</v>
      </c>
      <c r="B231" t="s">
        <v>555</v>
      </c>
      <c r="C231" t="s">
        <v>556</v>
      </c>
      <c r="D231" s="5">
        <v>656683</v>
      </c>
      <c r="E231" t="s">
        <v>53</v>
      </c>
      <c r="F231" s="41">
        <v>353</v>
      </c>
      <c r="G231" s="41">
        <v>275</v>
      </c>
      <c r="H231" s="6">
        <v>0.77903682719546741</v>
      </c>
      <c r="I231">
        <v>40</v>
      </c>
      <c r="J231">
        <v>23</v>
      </c>
      <c r="K231">
        <v>73</v>
      </c>
      <c r="L231">
        <v>33</v>
      </c>
      <c r="M231">
        <v>444</v>
      </c>
      <c r="N231">
        <v>58</v>
      </c>
      <c r="O231">
        <v>80</v>
      </c>
      <c r="P231">
        <v>111</v>
      </c>
      <c r="Q231" s="6">
        <v>0.13063063063063063</v>
      </c>
      <c r="R231" s="6">
        <v>0.18018018018018017</v>
      </c>
      <c r="S231" s="6">
        <v>0.25</v>
      </c>
      <c r="T231">
        <v>1222</v>
      </c>
      <c r="U231">
        <v>49</v>
      </c>
      <c r="V231">
        <v>4</v>
      </c>
      <c r="W231" s="6">
        <v>8.1632653061224483E-2</v>
      </c>
      <c r="X231">
        <v>31</v>
      </c>
      <c r="Y231" s="6">
        <v>0.63265306122448983</v>
      </c>
      <c r="Z231">
        <v>32</v>
      </c>
      <c r="AA231" s="6">
        <v>0.65306122448979587</v>
      </c>
      <c r="AB231">
        <v>67</v>
      </c>
      <c r="AC231">
        <v>31</v>
      </c>
      <c r="AD231" s="6">
        <v>0.46268656716417911</v>
      </c>
      <c r="AE231">
        <v>20</v>
      </c>
      <c r="AF231" s="6">
        <v>0.29850746268656714</v>
      </c>
      <c r="AG231">
        <v>46</v>
      </c>
      <c r="AH231" s="6">
        <v>0.68656716417910446</v>
      </c>
      <c r="AI231">
        <v>892</v>
      </c>
      <c r="AJ231">
        <v>925</v>
      </c>
      <c r="AK231">
        <v>1</v>
      </c>
      <c r="AL231">
        <v>0</v>
      </c>
      <c r="AM231">
        <v>1</v>
      </c>
      <c r="AN231" s="6">
        <v>1</v>
      </c>
      <c r="AO231">
        <v>1053</v>
      </c>
      <c r="AP231">
        <v>483</v>
      </c>
      <c r="AQ231" s="6">
        <v>0.45868945868945871</v>
      </c>
      <c r="AR231">
        <v>106</v>
      </c>
      <c r="AS231">
        <v>102</v>
      </c>
      <c r="AT231" s="6">
        <v>0.96226415094339623</v>
      </c>
    </row>
    <row r="232" spans="1:46" x14ac:dyDescent="0.2">
      <c r="A232" t="s">
        <v>542</v>
      </c>
      <c r="B232" t="s">
        <v>557</v>
      </c>
      <c r="C232" t="s">
        <v>558</v>
      </c>
      <c r="D232" s="5">
        <v>3247452</v>
      </c>
      <c r="E232" t="s">
        <v>90</v>
      </c>
      <c r="F232" s="41">
        <v>692</v>
      </c>
      <c r="G232" s="41">
        <v>692</v>
      </c>
      <c r="H232" s="6">
        <v>1</v>
      </c>
      <c r="I232">
        <v>48</v>
      </c>
      <c r="J232">
        <v>18</v>
      </c>
      <c r="K232">
        <v>62</v>
      </c>
      <c r="L232">
        <v>22</v>
      </c>
      <c r="M232">
        <v>1611</v>
      </c>
      <c r="N232">
        <v>172</v>
      </c>
      <c r="O232">
        <v>266</v>
      </c>
      <c r="P232">
        <v>348</v>
      </c>
      <c r="Q232" s="6">
        <v>0.10676598386095593</v>
      </c>
      <c r="R232" s="6">
        <v>0.16511483550589695</v>
      </c>
      <c r="S232" s="6">
        <v>0.21601489757914338</v>
      </c>
      <c r="T232">
        <v>4566</v>
      </c>
      <c r="U232">
        <v>238</v>
      </c>
      <c r="V232">
        <v>23</v>
      </c>
      <c r="W232" s="6">
        <v>9.6638655462184878E-2</v>
      </c>
      <c r="X232">
        <v>66</v>
      </c>
      <c r="Y232" s="6">
        <v>0.27731092436974791</v>
      </c>
      <c r="Z232">
        <v>87</v>
      </c>
      <c r="AA232" s="6">
        <v>0.36554621848739494</v>
      </c>
      <c r="AB232">
        <v>86</v>
      </c>
      <c r="AC232">
        <v>29</v>
      </c>
      <c r="AD232" s="6">
        <v>0.33720930232558138</v>
      </c>
      <c r="AE232">
        <v>16</v>
      </c>
      <c r="AF232" s="6">
        <v>0.18604651162790697</v>
      </c>
      <c r="AG232">
        <v>43</v>
      </c>
      <c r="AH232" s="6">
        <v>0.5</v>
      </c>
      <c r="AI232">
        <v>2983</v>
      </c>
      <c r="AJ232">
        <v>3315</v>
      </c>
      <c r="AK232">
        <v>144</v>
      </c>
      <c r="AL232">
        <v>5</v>
      </c>
      <c r="AM232">
        <v>14</v>
      </c>
      <c r="AN232" s="6">
        <v>0.13194444444444445</v>
      </c>
      <c r="AO232">
        <v>4401</v>
      </c>
      <c r="AP232">
        <v>1063</v>
      </c>
      <c r="AQ232" s="6">
        <v>0.24153601454214951</v>
      </c>
      <c r="AR232">
        <v>704</v>
      </c>
      <c r="AS232">
        <v>681</v>
      </c>
      <c r="AT232" s="6">
        <v>0.96732954545454541</v>
      </c>
    </row>
    <row r="233" spans="1:46" x14ac:dyDescent="0.2">
      <c r="A233" t="s">
        <v>542</v>
      </c>
      <c r="B233" t="s">
        <v>559</v>
      </c>
      <c r="C233" t="s">
        <v>560</v>
      </c>
      <c r="D233" s="5">
        <v>779167</v>
      </c>
      <c r="E233" t="s">
        <v>53</v>
      </c>
      <c r="F233" s="41">
        <v>151</v>
      </c>
      <c r="G233" s="41">
        <v>92</v>
      </c>
      <c r="H233" s="6">
        <v>0.60927152317880795</v>
      </c>
      <c r="I233">
        <v>49</v>
      </c>
      <c r="J233">
        <v>30</v>
      </c>
      <c r="K233">
        <v>52</v>
      </c>
      <c r="L233">
        <v>30</v>
      </c>
      <c r="M233">
        <v>341</v>
      </c>
      <c r="N233">
        <v>18</v>
      </c>
      <c r="O233">
        <v>22</v>
      </c>
      <c r="P233">
        <v>41</v>
      </c>
      <c r="Q233" s="6">
        <v>5.2785923753665691E-2</v>
      </c>
      <c r="R233" s="6">
        <v>6.4516129032258063E-2</v>
      </c>
      <c r="S233" s="6">
        <v>0.12023460410557185</v>
      </c>
      <c r="T233">
        <v>731</v>
      </c>
      <c r="U233">
        <v>54</v>
      </c>
      <c r="V233">
        <v>0</v>
      </c>
      <c r="W233" s="6">
        <v>0</v>
      </c>
      <c r="X233">
        <v>4</v>
      </c>
      <c r="Y233" s="6">
        <v>7.407407407407407E-2</v>
      </c>
      <c r="Z233">
        <v>4</v>
      </c>
      <c r="AA233" s="6">
        <v>7.407407407407407E-2</v>
      </c>
      <c r="AB233">
        <v>39</v>
      </c>
      <c r="AC233">
        <v>2</v>
      </c>
      <c r="AD233" s="6">
        <v>5.128205128205128E-2</v>
      </c>
      <c r="AE233">
        <v>5</v>
      </c>
      <c r="AF233" s="6">
        <v>0.12820512820512819</v>
      </c>
      <c r="AG233">
        <v>7</v>
      </c>
      <c r="AH233" s="6">
        <v>0.17948717948717949</v>
      </c>
      <c r="AI233">
        <v>568</v>
      </c>
      <c r="AJ233">
        <v>620</v>
      </c>
      <c r="AK233">
        <v>0</v>
      </c>
      <c r="AL233">
        <v>0</v>
      </c>
      <c r="AM233">
        <v>0</v>
      </c>
      <c r="AN233" s="6" t="s">
        <v>531</v>
      </c>
      <c r="AO233">
        <v>680</v>
      </c>
      <c r="AP233">
        <v>391</v>
      </c>
      <c r="AQ233" s="6">
        <v>0.57499999999999996</v>
      </c>
      <c r="AR233">
        <v>134</v>
      </c>
      <c r="AS233">
        <v>130</v>
      </c>
      <c r="AT233" s="6">
        <v>0.97014925373134331</v>
      </c>
    </row>
    <row r="234" spans="1:46" x14ac:dyDescent="0.2">
      <c r="A234" t="s">
        <v>542</v>
      </c>
      <c r="B234" t="s">
        <v>561</v>
      </c>
      <c r="C234" t="s">
        <v>562</v>
      </c>
      <c r="D234" s="5">
        <v>703508</v>
      </c>
      <c r="E234" t="s">
        <v>53</v>
      </c>
      <c r="F234" s="41">
        <v>149</v>
      </c>
      <c r="G234" s="41">
        <v>132</v>
      </c>
      <c r="H234" s="6">
        <v>0.88590604026845643</v>
      </c>
      <c r="I234">
        <v>41</v>
      </c>
      <c r="J234">
        <v>38</v>
      </c>
      <c r="K234">
        <v>403</v>
      </c>
      <c r="L234">
        <v>430</v>
      </c>
      <c r="M234">
        <v>99</v>
      </c>
      <c r="N234">
        <v>12</v>
      </c>
      <c r="O234">
        <v>19</v>
      </c>
      <c r="P234">
        <v>29</v>
      </c>
      <c r="Q234" s="6">
        <v>0.12121212121212122</v>
      </c>
      <c r="R234" s="6">
        <v>0.19191919191919191</v>
      </c>
      <c r="S234" s="6">
        <v>0.29292929292929293</v>
      </c>
      <c r="T234">
        <v>159</v>
      </c>
      <c r="U234">
        <v>12</v>
      </c>
      <c r="V234">
        <v>4</v>
      </c>
      <c r="W234" s="6">
        <v>0.33333333333333331</v>
      </c>
      <c r="X234">
        <v>2</v>
      </c>
      <c r="Y234" s="6">
        <v>0.16666666666666666</v>
      </c>
      <c r="Z234">
        <v>5</v>
      </c>
      <c r="AA234" s="6">
        <v>0.41666666666666669</v>
      </c>
      <c r="AB234">
        <v>27</v>
      </c>
      <c r="AC234">
        <v>11</v>
      </c>
      <c r="AD234" s="6">
        <v>0.40740740740740738</v>
      </c>
      <c r="AE234">
        <v>8</v>
      </c>
      <c r="AF234" s="6">
        <v>0.29629629629629628</v>
      </c>
      <c r="AG234">
        <v>14</v>
      </c>
      <c r="AH234" s="6">
        <v>0.51851851851851849</v>
      </c>
      <c r="AI234">
        <v>51</v>
      </c>
      <c r="AJ234">
        <v>276</v>
      </c>
      <c r="AK234">
        <v>50</v>
      </c>
      <c r="AL234">
        <v>8</v>
      </c>
      <c r="AM234">
        <v>20</v>
      </c>
      <c r="AN234" s="6">
        <v>0.56000000000000005</v>
      </c>
      <c r="AO234">
        <v>342</v>
      </c>
      <c r="AP234">
        <v>285</v>
      </c>
      <c r="AQ234" s="6">
        <v>0.83333333333333337</v>
      </c>
      <c r="AR234">
        <v>149</v>
      </c>
      <c r="AS234">
        <v>148</v>
      </c>
      <c r="AT234" s="6">
        <v>0.99328859060402686</v>
      </c>
    </row>
    <row r="235" spans="1:46" x14ac:dyDescent="0.2">
      <c r="A235" t="s">
        <v>542</v>
      </c>
      <c r="B235" t="s">
        <v>563</v>
      </c>
      <c r="C235" t="s">
        <v>564</v>
      </c>
      <c r="D235" s="5">
        <v>664478</v>
      </c>
      <c r="E235" t="s">
        <v>53</v>
      </c>
      <c r="F235" s="41">
        <v>91</v>
      </c>
      <c r="G235" s="41">
        <v>91</v>
      </c>
      <c r="H235" s="6">
        <v>1</v>
      </c>
      <c r="I235">
        <v>82</v>
      </c>
      <c r="J235">
        <v>36</v>
      </c>
      <c r="K235">
        <v>137</v>
      </c>
      <c r="L235">
        <v>84</v>
      </c>
      <c r="M235">
        <v>117</v>
      </c>
      <c r="N235">
        <v>4</v>
      </c>
      <c r="O235">
        <v>5</v>
      </c>
      <c r="P235">
        <v>7</v>
      </c>
      <c r="Q235" s="6">
        <v>3.4188034188034191E-2</v>
      </c>
      <c r="R235" s="6">
        <v>4.2735042735042736E-2</v>
      </c>
      <c r="S235" s="6">
        <v>5.9829059829059832E-2</v>
      </c>
      <c r="T235">
        <v>311</v>
      </c>
      <c r="U235">
        <v>48</v>
      </c>
      <c r="V235">
        <v>2</v>
      </c>
      <c r="W235" s="6">
        <v>4.1666666666666664E-2</v>
      </c>
      <c r="X235">
        <v>11</v>
      </c>
      <c r="Y235" s="6">
        <v>0.22916666666666666</v>
      </c>
      <c r="Z235">
        <v>13</v>
      </c>
      <c r="AA235" s="6">
        <v>0.27083333333333331</v>
      </c>
      <c r="AB235">
        <v>4</v>
      </c>
      <c r="AC235">
        <v>1</v>
      </c>
      <c r="AD235" s="6">
        <v>0.25</v>
      </c>
      <c r="AE235">
        <v>0</v>
      </c>
      <c r="AF235" s="6">
        <v>0</v>
      </c>
      <c r="AG235">
        <v>1</v>
      </c>
      <c r="AH235" s="6">
        <v>0.25</v>
      </c>
      <c r="AI235">
        <v>196</v>
      </c>
      <c r="AJ235">
        <v>210</v>
      </c>
      <c r="AK235">
        <v>0</v>
      </c>
      <c r="AL235">
        <v>0</v>
      </c>
      <c r="AM235">
        <v>0</v>
      </c>
      <c r="AN235" s="6" t="s">
        <v>531</v>
      </c>
      <c r="AO235">
        <v>240</v>
      </c>
      <c r="AP235">
        <v>84</v>
      </c>
      <c r="AQ235" s="6">
        <v>0.35</v>
      </c>
      <c r="AR235">
        <v>108</v>
      </c>
      <c r="AS235">
        <v>104</v>
      </c>
      <c r="AT235" s="6">
        <v>0.96296296296296291</v>
      </c>
    </row>
    <row r="236" spans="1:46" x14ac:dyDescent="0.2">
      <c r="A236" t="s">
        <v>542</v>
      </c>
      <c r="B236" t="s">
        <v>565</v>
      </c>
      <c r="C236" t="s">
        <v>566</v>
      </c>
      <c r="D236" s="5">
        <v>273671</v>
      </c>
      <c r="E236" t="s">
        <v>53</v>
      </c>
      <c r="F236" s="41">
        <v>61</v>
      </c>
      <c r="G236" s="41">
        <v>54</v>
      </c>
      <c r="H236" s="6">
        <v>0.88524590163934425</v>
      </c>
      <c r="I236">
        <v>50</v>
      </c>
      <c r="J236">
        <v>29</v>
      </c>
      <c r="K236">
        <v>78</v>
      </c>
      <c r="L236">
        <v>36</v>
      </c>
      <c r="M236">
        <v>115</v>
      </c>
      <c r="N236">
        <v>15</v>
      </c>
      <c r="O236">
        <v>22</v>
      </c>
      <c r="P236">
        <v>26</v>
      </c>
      <c r="Q236" s="6">
        <v>0.13043478260869565</v>
      </c>
      <c r="R236" s="6">
        <v>0.19130434782608696</v>
      </c>
      <c r="S236" s="6">
        <v>0.22608695652173913</v>
      </c>
      <c r="T236">
        <v>404</v>
      </c>
      <c r="U236">
        <v>30</v>
      </c>
      <c r="V236">
        <v>2</v>
      </c>
      <c r="W236" s="6">
        <v>6.6666666666666666E-2</v>
      </c>
      <c r="X236">
        <v>7</v>
      </c>
      <c r="Y236" s="6">
        <v>0.23333333333333334</v>
      </c>
      <c r="Z236">
        <v>9</v>
      </c>
      <c r="AA236" s="6">
        <v>0.3</v>
      </c>
      <c r="AB236">
        <v>33</v>
      </c>
      <c r="AC236">
        <v>2</v>
      </c>
      <c r="AD236" s="6">
        <v>6.0606060606060608E-2</v>
      </c>
      <c r="AE236">
        <v>2</v>
      </c>
      <c r="AF236" s="6">
        <v>6.0606060606060608E-2</v>
      </c>
      <c r="AG236">
        <v>4</v>
      </c>
      <c r="AH236" s="6">
        <v>0.12121212121212122</v>
      </c>
      <c r="AI236">
        <v>256</v>
      </c>
      <c r="AJ236">
        <v>269</v>
      </c>
      <c r="AK236">
        <v>0</v>
      </c>
      <c r="AL236">
        <v>0</v>
      </c>
      <c r="AM236">
        <v>0</v>
      </c>
      <c r="AN236" s="6" t="s">
        <v>531</v>
      </c>
      <c r="AO236">
        <v>342</v>
      </c>
      <c r="AP236">
        <v>95</v>
      </c>
      <c r="AQ236" s="6">
        <v>0.27777777777777779</v>
      </c>
      <c r="AR236">
        <v>52</v>
      </c>
      <c r="AS236">
        <v>52</v>
      </c>
      <c r="AT236" s="6">
        <v>1</v>
      </c>
    </row>
    <row r="237" spans="1:46" x14ac:dyDescent="0.2">
      <c r="A237" t="s">
        <v>567</v>
      </c>
      <c r="B237" t="s">
        <v>568</v>
      </c>
      <c r="C237" t="s">
        <v>569</v>
      </c>
      <c r="D237" s="5">
        <v>1761315</v>
      </c>
      <c r="E237" t="s">
        <v>56</v>
      </c>
      <c r="F237" s="41">
        <v>702</v>
      </c>
      <c r="G237" s="41">
        <v>690</v>
      </c>
      <c r="H237" s="6">
        <v>0.98290598290598286</v>
      </c>
      <c r="I237">
        <v>452</v>
      </c>
      <c r="J237">
        <v>117</v>
      </c>
      <c r="K237">
        <v>378</v>
      </c>
      <c r="L237">
        <v>84</v>
      </c>
      <c r="M237">
        <v>1324</v>
      </c>
      <c r="N237">
        <v>125</v>
      </c>
      <c r="O237">
        <v>180</v>
      </c>
      <c r="P237">
        <v>242</v>
      </c>
      <c r="Q237" s="6">
        <v>9.4410876132930519E-2</v>
      </c>
      <c r="R237" s="6">
        <v>0.13595166163141995</v>
      </c>
      <c r="S237" s="6">
        <v>0.18277945619335348</v>
      </c>
      <c r="T237">
        <v>3363</v>
      </c>
      <c r="U237">
        <v>206</v>
      </c>
      <c r="V237">
        <v>19</v>
      </c>
      <c r="W237" s="6">
        <v>9.2233009708737865E-2</v>
      </c>
      <c r="X237">
        <v>35</v>
      </c>
      <c r="Y237" s="6">
        <v>0.16990291262135923</v>
      </c>
      <c r="Z237">
        <v>45</v>
      </c>
      <c r="AA237" s="6">
        <v>0.21844660194174756</v>
      </c>
      <c r="AB237">
        <v>112</v>
      </c>
      <c r="AC237">
        <v>29</v>
      </c>
      <c r="AD237" s="6">
        <v>0.25892857142857145</v>
      </c>
      <c r="AE237">
        <v>29</v>
      </c>
      <c r="AF237" s="6">
        <v>0.25892857142857145</v>
      </c>
      <c r="AG237">
        <v>47</v>
      </c>
      <c r="AH237" s="6">
        <v>0.41964285714285715</v>
      </c>
      <c r="AI237">
        <v>1797</v>
      </c>
      <c r="AJ237">
        <v>2072</v>
      </c>
      <c r="AK237">
        <v>127</v>
      </c>
      <c r="AL237">
        <v>78</v>
      </c>
      <c r="AM237">
        <v>40</v>
      </c>
      <c r="AN237" s="6">
        <v>0.92913385826771655</v>
      </c>
      <c r="AO237">
        <v>2379</v>
      </c>
      <c r="AP237">
        <v>664</v>
      </c>
      <c r="AQ237" s="6">
        <v>0.27910886927280371</v>
      </c>
      <c r="AR237">
        <v>613</v>
      </c>
      <c r="AS237">
        <v>550</v>
      </c>
      <c r="AT237" s="6">
        <v>0.89722675367047311</v>
      </c>
    </row>
    <row r="238" spans="1:46" x14ac:dyDescent="0.2">
      <c r="A238" t="s">
        <v>570</v>
      </c>
      <c r="B238" t="s">
        <v>571</v>
      </c>
      <c r="C238" t="s">
        <v>572</v>
      </c>
      <c r="D238" s="5">
        <v>1989734</v>
      </c>
      <c r="E238" t="s">
        <v>56</v>
      </c>
      <c r="F238" s="41">
        <v>578</v>
      </c>
      <c r="G238" s="41">
        <v>421</v>
      </c>
      <c r="H238" s="6">
        <v>0.72837370242214527</v>
      </c>
      <c r="I238">
        <v>35</v>
      </c>
      <c r="J238">
        <v>19</v>
      </c>
      <c r="K238">
        <v>69</v>
      </c>
      <c r="L238">
        <v>26</v>
      </c>
      <c r="M238">
        <v>1321</v>
      </c>
      <c r="N238">
        <v>119</v>
      </c>
      <c r="O238">
        <v>182</v>
      </c>
      <c r="P238">
        <v>235</v>
      </c>
      <c r="Q238" s="6">
        <v>9.0083270249810748E-2</v>
      </c>
      <c r="R238" s="6">
        <v>0.13777441332323997</v>
      </c>
      <c r="S238" s="6">
        <v>0.17789553368660105</v>
      </c>
      <c r="T238">
        <v>2249</v>
      </c>
      <c r="U238">
        <v>65</v>
      </c>
      <c r="V238">
        <v>15</v>
      </c>
      <c r="W238" s="6">
        <v>0.23076923076923078</v>
      </c>
      <c r="X238">
        <v>10</v>
      </c>
      <c r="Y238" s="6">
        <v>0.15384615384615385</v>
      </c>
      <c r="Z238">
        <v>22</v>
      </c>
      <c r="AA238" s="6">
        <v>0.33846153846153848</v>
      </c>
      <c r="AB238">
        <v>169</v>
      </c>
      <c r="AC238">
        <v>78</v>
      </c>
      <c r="AD238" s="6">
        <v>0.46153846153846156</v>
      </c>
      <c r="AE238">
        <v>25</v>
      </c>
      <c r="AF238" s="6">
        <v>0.14792899408284024</v>
      </c>
      <c r="AG238">
        <v>90</v>
      </c>
      <c r="AH238" s="6">
        <v>0.53254437869822491</v>
      </c>
      <c r="AI238">
        <v>1651</v>
      </c>
      <c r="AJ238">
        <v>2039</v>
      </c>
      <c r="AK238">
        <v>13</v>
      </c>
      <c r="AL238">
        <v>0</v>
      </c>
      <c r="AM238">
        <v>8</v>
      </c>
      <c r="AN238" s="6">
        <v>0.61538461538461542</v>
      </c>
      <c r="AO238">
        <v>2345</v>
      </c>
      <c r="AP238">
        <v>1269</v>
      </c>
      <c r="AQ238" s="6">
        <v>0.54115138592750534</v>
      </c>
      <c r="AR238">
        <v>174</v>
      </c>
      <c r="AS238">
        <v>164</v>
      </c>
      <c r="AT238" s="6">
        <v>0.94252873563218387</v>
      </c>
    </row>
    <row r="239" spans="1:46" x14ac:dyDescent="0.2">
      <c r="A239" t="s">
        <v>570</v>
      </c>
      <c r="B239" t="s">
        <v>998</v>
      </c>
      <c r="C239" t="s">
        <v>574</v>
      </c>
      <c r="D239" s="5">
        <v>4543501</v>
      </c>
      <c r="E239" t="s">
        <v>90</v>
      </c>
      <c r="F239" s="41">
        <v>1230</v>
      </c>
      <c r="G239" s="41">
        <v>734</v>
      </c>
      <c r="H239" s="6">
        <v>0.59674796747967485</v>
      </c>
      <c r="I239">
        <v>53</v>
      </c>
      <c r="J239">
        <v>19</v>
      </c>
      <c r="K239">
        <v>72</v>
      </c>
      <c r="L239">
        <v>24</v>
      </c>
      <c r="M239">
        <v>1899</v>
      </c>
      <c r="N239">
        <v>223</v>
      </c>
      <c r="O239">
        <v>384</v>
      </c>
      <c r="P239">
        <v>554</v>
      </c>
      <c r="Q239" s="6">
        <v>0.11743022643496577</v>
      </c>
      <c r="R239" s="6">
        <v>0.20221169036334913</v>
      </c>
      <c r="S239" s="6">
        <v>0.29173249078462349</v>
      </c>
      <c r="T239">
        <v>6216</v>
      </c>
      <c r="U239">
        <v>199</v>
      </c>
      <c r="V239">
        <v>13</v>
      </c>
      <c r="W239" s="6">
        <v>6.5326633165829151E-2</v>
      </c>
      <c r="X239">
        <v>71</v>
      </c>
      <c r="Y239" s="6">
        <v>0.35678391959798994</v>
      </c>
      <c r="Z239">
        <v>80</v>
      </c>
      <c r="AA239" s="6">
        <v>0.4020100502512563</v>
      </c>
      <c r="AB239">
        <v>592</v>
      </c>
      <c r="AC239">
        <v>129</v>
      </c>
      <c r="AD239" s="6">
        <v>0.2179054054054054</v>
      </c>
      <c r="AE239">
        <v>80</v>
      </c>
      <c r="AF239" s="6">
        <v>0.13513513513513514</v>
      </c>
      <c r="AG239">
        <v>196</v>
      </c>
      <c r="AH239" s="6">
        <v>0.33108108108108109</v>
      </c>
      <c r="AI239">
        <v>3774</v>
      </c>
      <c r="AJ239">
        <v>4078</v>
      </c>
      <c r="AK239">
        <v>406</v>
      </c>
      <c r="AL239">
        <v>51</v>
      </c>
      <c r="AM239">
        <v>141</v>
      </c>
      <c r="AN239" s="6">
        <v>0.47290640394088668</v>
      </c>
      <c r="AO239">
        <v>5905</v>
      </c>
      <c r="AP239">
        <v>1601</v>
      </c>
      <c r="AQ239" s="6">
        <v>0.27112616426756986</v>
      </c>
      <c r="AR239">
        <v>555</v>
      </c>
      <c r="AS239">
        <v>507</v>
      </c>
      <c r="AT239" s="6">
        <v>0.91351351351351351</v>
      </c>
    </row>
    <row r="240" spans="1:46" x14ac:dyDescent="0.2">
      <c r="A240" t="s">
        <v>570</v>
      </c>
      <c r="B240" t="s">
        <v>575</v>
      </c>
      <c r="C240" t="s">
        <v>576</v>
      </c>
      <c r="D240" s="5">
        <v>2256141</v>
      </c>
      <c r="E240" t="s">
        <v>53</v>
      </c>
      <c r="F240" s="41">
        <v>539</v>
      </c>
      <c r="G240" s="41">
        <v>539</v>
      </c>
      <c r="H240" s="6">
        <v>1</v>
      </c>
      <c r="I240">
        <v>62</v>
      </c>
      <c r="J240">
        <v>30</v>
      </c>
      <c r="K240">
        <v>97</v>
      </c>
      <c r="L240">
        <v>46</v>
      </c>
      <c r="M240">
        <v>630</v>
      </c>
      <c r="N240">
        <v>66</v>
      </c>
      <c r="O240">
        <v>101</v>
      </c>
      <c r="P240">
        <v>145</v>
      </c>
      <c r="Q240" s="6">
        <v>0.10476190476190476</v>
      </c>
      <c r="R240" s="6">
        <v>0.16031746031746033</v>
      </c>
      <c r="S240" s="6">
        <v>0.23015873015873015</v>
      </c>
      <c r="T240">
        <v>2392</v>
      </c>
      <c r="U240">
        <v>55</v>
      </c>
      <c r="V240">
        <v>2</v>
      </c>
      <c r="W240" s="6">
        <v>3.6363636363636362E-2</v>
      </c>
      <c r="X240">
        <v>21</v>
      </c>
      <c r="Y240" s="6">
        <v>0.38181818181818183</v>
      </c>
      <c r="Z240">
        <v>22</v>
      </c>
      <c r="AA240" s="6">
        <v>0.4</v>
      </c>
      <c r="AB240">
        <v>163</v>
      </c>
      <c r="AC240">
        <v>25</v>
      </c>
      <c r="AD240" s="6">
        <v>0.15337423312883436</v>
      </c>
      <c r="AE240">
        <v>27</v>
      </c>
      <c r="AF240" s="6">
        <v>0.16564417177914109</v>
      </c>
      <c r="AG240">
        <v>44</v>
      </c>
      <c r="AH240" s="6">
        <v>0.26993865030674846</v>
      </c>
      <c r="AI240">
        <v>1422</v>
      </c>
      <c r="AJ240">
        <v>1550</v>
      </c>
      <c r="AK240">
        <v>143</v>
      </c>
      <c r="AL240">
        <v>14</v>
      </c>
      <c r="AM240">
        <v>42</v>
      </c>
      <c r="AN240" s="6">
        <v>0.39160839160839161</v>
      </c>
      <c r="AO240">
        <v>2069</v>
      </c>
      <c r="AP240">
        <v>565</v>
      </c>
      <c r="AQ240" s="6">
        <v>0.27307878202029967</v>
      </c>
      <c r="AR240">
        <v>333</v>
      </c>
      <c r="AS240">
        <v>293</v>
      </c>
      <c r="AT240" s="6">
        <v>0.87987987987987992</v>
      </c>
    </row>
    <row r="241" spans="1:46" x14ac:dyDescent="0.2">
      <c r="A241" t="s">
        <v>577</v>
      </c>
      <c r="B241" t="s">
        <v>578</v>
      </c>
      <c r="C241" t="s">
        <v>579</v>
      </c>
      <c r="D241" s="5">
        <v>3751496</v>
      </c>
      <c r="E241" t="s">
        <v>56</v>
      </c>
      <c r="F241" s="41">
        <v>566</v>
      </c>
      <c r="G241" s="41">
        <v>505</v>
      </c>
      <c r="H241" s="6">
        <v>0.892226148409894</v>
      </c>
      <c r="I241">
        <v>85</v>
      </c>
      <c r="J241">
        <v>42</v>
      </c>
      <c r="K241">
        <v>115</v>
      </c>
      <c r="L241">
        <v>51</v>
      </c>
      <c r="M241">
        <v>1809</v>
      </c>
      <c r="N241">
        <v>219</v>
      </c>
      <c r="O241">
        <v>287</v>
      </c>
      <c r="P241">
        <v>355</v>
      </c>
      <c r="Q241" s="6">
        <v>0.12106135986733002</v>
      </c>
      <c r="R241" s="6">
        <v>0.15865118850193477</v>
      </c>
      <c r="S241" s="6">
        <v>0.19624101713653952</v>
      </c>
      <c r="T241">
        <v>2056</v>
      </c>
      <c r="U241">
        <v>170</v>
      </c>
      <c r="V241">
        <v>17</v>
      </c>
      <c r="W241" s="6">
        <v>0.1</v>
      </c>
      <c r="X241">
        <v>65</v>
      </c>
      <c r="Y241" s="6">
        <v>0.38235294117647056</v>
      </c>
      <c r="Z241">
        <v>76</v>
      </c>
      <c r="AA241" s="6">
        <v>0.44705882352941179</v>
      </c>
      <c r="AB241">
        <v>154</v>
      </c>
      <c r="AC241">
        <v>29</v>
      </c>
      <c r="AD241" s="6">
        <v>0.18831168831168832</v>
      </c>
      <c r="AE241">
        <v>29</v>
      </c>
      <c r="AF241" s="6">
        <v>0.18831168831168832</v>
      </c>
      <c r="AG241">
        <v>55</v>
      </c>
      <c r="AH241" s="6">
        <v>0.35714285714285715</v>
      </c>
      <c r="AI241">
        <v>1371</v>
      </c>
      <c r="AJ241">
        <v>1746</v>
      </c>
      <c r="AK241">
        <v>151</v>
      </c>
      <c r="AL241">
        <v>35</v>
      </c>
      <c r="AM241">
        <v>33</v>
      </c>
      <c r="AN241" s="6">
        <v>0.45033112582781459</v>
      </c>
      <c r="AO241">
        <v>1897</v>
      </c>
      <c r="AP241">
        <v>976</v>
      </c>
      <c r="AQ241" s="6">
        <v>0.51449657353716394</v>
      </c>
      <c r="AR241">
        <v>376</v>
      </c>
      <c r="AS241">
        <v>356</v>
      </c>
      <c r="AT241" s="6">
        <v>0.94680851063829785</v>
      </c>
    </row>
    <row r="242" spans="1:46" x14ac:dyDescent="0.2">
      <c r="A242" t="s">
        <v>577</v>
      </c>
      <c r="B242" t="s">
        <v>580</v>
      </c>
      <c r="C242" t="s">
        <v>581</v>
      </c>
      <c r="D242" s="5">
        <v>1479633</v>
      </c>
      <c r="E242" t="s">
        <v>53</v>
      </c>
      <c r="F242" s="41">
        <v>377</v>
      </c>
      <c r="G242" s="41">
        <v>367</v>
      </c>
      <c r="H242" s="6">
        <v>0.97347480106100792</v>
      </c>
      <c r="I242">
        <v>46</v>
      </c>
      <c r="J242">
        <v>12</v>
      </c>
      <c r="K242">
        <v>119</v>
      </c>
      <c r="L242">
        <v>23</v>
      </c>
      <c r="M242">
        <v>896</v>
      </c>
      <c r="N242">
        <v>55</v>
      </c>
      <c r="O242">
        <v>70</v>
      </c>
      <c r="P242">
        <v>119</v>
      </c>
      <c r="Q242" s="6">
        <v>6.1383928571428568E-2</v>
      </c>
      <c r="R242" s="6">
        <v>7.8125E-2</v>
      </c>
      <c r="S242" s="6">
        <v>0.1328125</v>
      </c>
      <c r="T242">
        <v>1694</v>
      </c>
      <c r="U242">
        <v>77</v>
      </c>
      <c r="V242">
        <v>10</v>
      </c>
      <c r="W242" s="6">
        <v>0.12987012987012986</v>
      </c>
      <c r="X242">
        <v>24</v>
      </c>
      <c r="Y242" s="6">
        <v>0.31168831168831168</v>
      </c>
      <c r="Z242">
        <v>29</v>
      </c>
      <c r="AA242" s="6">
        <v>0.37662337662337664</v>
      </c>
      <c r="AB242">
        <v>171</v>
      </c>
      <c r="AC242">
        <v>29</v>
      </c>
      <c r="AD242" s="6">
        <v>0.16959064327485379</v>
      </c>
      <c r="AE242">
        <v>30</v>
      </c>
      <c r="AF242" s="6">
        <v>0.17543859649122806</v>
      </c>
      <c r="AG242">
        <v>55</v>
      </c>
      <c r="AH242" s="6">
        <v>0.32163742690058478</v>
      </c>
      <c r="AI242">
        <v>1118</v>
      </c>
      <c r="AJ242">
        <v>1509</v>
      </c>
      <c r="AK242">
        <v>40</v>
      </c>
      <c r="AL242">
        <v>9</v>
      </c>
      <c r="AM242">
        <v>7</v>
      </c>
      <c r="AN242" s="6">
        <v>0.4</v>
      </c>
      <c r="AO242">
        <v>1582</v>
      </c>
      <c r="AP242">
        <v>483</v>
      </c>
      <c r="AQ242" s="6">
        <v>0.30530973451327431</v>
      </c>
      <c r="AR242">
        <v>360</v>
      </c>
      <c r="AS242">
        <v>340</v>
      </c>
      <c r="AT242" s="6">
        <v>0.94444444444444442</v>
      </c>
    </row>
    <row r="243" spans="1:46" x14ac:dyDescent="0.2">
      <c r="A243" t="s">
        <v>577</v>
      </c>
      <c r="B243" t="s">
        <v>582</v>
      </c>
      <c r="C243" t="s">
        <v>583</v>
      </c>
      <c r="D243" s="5">
        <v>1814588</v>
      </c>
      <c r="E243" t="s">
        <v>53</v>
      </c>
      <c r="F243" s="41">
        <v>266</v>
      </c>
      <c r="G243" s="41">
        <v>226</v>
      </c>
      <c r="H243" s="6">
        <v>0.84962406015037595</v>
      </c>
      <c r="I243">
        <v>55</v>
      </c>
      <c r="J243">
        <v>30</v>
      </c>
      <c r="K243">
        <v>168</v>
      </c>
      <c r="L243">
        <v>63</v>
      </c>
      <c r="M243">
        <v>645</v>
      </c>
      <c r="N243">
        <v>29</v>
      </c>
      <c r="O243">
        <v>45</v>
      </c>
      <c r="P243">
        <v>67</v>
      </c>
      <c r="Q243" s="6">
        <v>4.4961240310077519E-2</v>
      </c>
      <c r="R243" s="6">
        <v>6.9767441860465115E-2</v>
      </c>
      <c r="S243" s="6">
        <v>0.10387596899224806</v>
      </c>
      <c r="T243">
        <v>762</v>
      </c>
      <c r="U243">
        <v>117</v>
      </c>
      <c r="V243">
        <v>5</v>
      </c>
      <c r="W243" s="6">
        <v>4.2735042735042736E-2</v>
      </c>
      <c r="X243">
        <v>37</v>
      </c>
      <c r="Y243" s="6">
        <v>0.31623931623931623</v>
      </c>
      <c r="Z243">
        <v>41</v>
      </c>
      <c r="AA243" s="6">
        <v>0.3504273504273504</v>
      </c>
      <c r="AB243">
        <v>32</v>
      </c>
      <c r="AC243">
        <v>2</v>
      </c>
      <c r="AD243" s="6">
        <v>6.25E-2</v>
      </c>
      <c r="AE243">
        <v>19</v>
      </c>
      <c r="AF243" s="6">
        <v>0.59375</v>
      </c>
      <c r="AG243">
        <v>20</v>
      </c>
      <c r="AH243" s="6">
        <v>0.625</v>
      </c>
      <c r="AI243">
        <v>453</v>
      </c>
      <c r="AJ243">
        <v>805</v>
      </c>
      <c r="AK243">
        <v>5</v>
      </c>
      <c r="AL243">
        <v>1</v>
      </c>
      <c r="AM243">
        <v>4</v>
      </c>
      <c r="AN243" s="6">
        <v>1</v>
      </c>
      <c r="AO243">
        <v>770</v>
      </c>
      <c r="AP243">
        <v>395</v>
      </c>
      <c r="AQ243" s="6">
        <v>0.51298701298701299</v>
      </c>
      <c r="AR243">
        <v>253</v>
      </c>
      <c r="AS243">
        <v>242</v>
      </c>
      <c r="AT243" s="6">
        <v>0.95652173913043481</v>
      </c>
    </row>
    <row r="244" spans="1:46" x14ac:dyDescent="0.2">
      <c r="A244" t="s">
        <v>584</v>
      </c>
      <c r="B244" t="s">
        <v>585</v>
      </c>
      <c r="C244" t="s">
        <v>586</v>
      </c>
      <c r="D244" s="5">
        <v>555007</v>
      </c>
      <c r="E244" t="s">
        <v>53</v>
      </c>
      <c r="F244" s="41">
        <v>333</v>
      </c>
      <c r="G244" s="41">
        <v>333</v>
      </c>
      <c r="H244" s="6">
        <v>1</v>
      </c>
      <c r="I244">
        <v>49</v>
      </c>
      <c r="J244">
        <v>9</v>
      </c>
      <c r="K244">
        <v>58</v>
      </c>
      <c r="L244">
        <v>10</v>
      </c>
      <c r="M244">
        <v>487</v>
      </c>
      <c r="N244">
        <v>24</v>
      </c>
      <c r="O244">
        <v>41</v>
      </c>
      <c r="P244">
        <v>63</v>
      </c>
      <c r="Q244" s="6">
        <v>4.9281314168377825E-2</v>
      </c>
      <c r="R244" s="6">
        <v>8.4188911704312114E-2</v>
      </c>
      <c r="S244" s="6">
        <v>0.12936344969199179</v>
      </c>
      <c r="T244">
        <v>1673</v>
      </c>
      <c r="U244">
        <v>22</v>
      </c>
      <c r="V244">
        <v>0</v>
      </c>
      <c r="W244" s="6">
        <v>0</v>
      </c>
      <c r="X244">
        <v>0</v>
      </c>
      <c r="Y244" s="6">
        <v>0</v>
      </c>
      <c r="Z244">
        <v>0</v>
      </c>
      <c r="AA244" s="6">
        <v>0</v>
      </c>
      <c r="AB244">
        <v>27</v>
      </c>
      <c r="AC244">
        <v>1</v>
      </c>
      <c r="AD244" s="6">
        <v>3.7037037037037035E-2</v>
      </c>
      <c r="AE244">
        <v>2</v>
      </c>
      <c r="AF244" s="6">
        <v>7.407407407407407E-2</v>
      </c>
      <c r="AG244">
        <v>3</v>
      </c>
      <c r="AH244" s="6">
        <v>0.1111111111111111</v>
      </c>
      <c r="AI244">
        <v>1148</v>
      </c>
      <c r="AJ244">
        <v>1891</v>
      </c>
      <c r="AK244">
        <v>321</v>
      </c>
      <c r="AL244">
        <v>138</v>
      </c>
      <c r="AM244">
        <v>122</v>
      </c>
      <c r="AN244" s="6">
        <v>0.8099688473520249</v>
      </c>
      <c r="AO244">
        <v>1584</v>
      </c>
      <c r="AP244">
        <v>325</v>
      </c>
      <c r="AQ244" s="6">
        <v>0.20517676767676768</v>
      </c>
      <c r="AR244">
        <v>134</v>
      </c>
      <c r="AS244">
        <v>123</v>
      </c>
      <c r="AT244" s="6">
        <v>0.91791044776119401</v>
      </c>
    </row>
    <row r="245" spans="1:46" x14ac:dyDescent="0.2">
      <c r="A245" t="s">
        <v>584</v>
      </c>
      <c r="B245" t="s">
        <v>587</v>
      </c>
      <c r="C245" t="s">
        <v>588</v>
      </c>
      <c r="D245" s="5">
        <v>4869363</v>
      </c>
      <c r="E245" t="s">
        <v>53</v>
      </c>
      <c r="F245" s="41">
        <v>292</v>
      </c>
      <c r="G245" s="41">
        <v>292</v>
      </c>
      <c r="H245" s="6">
        <v>1</v>
      </c>
      <c r="I245">
        <v>72</v>
      </c>
      <c r="J245">
        <v>38</v>
      </c>
      <c r="K245">
        <v>158</v>
      </c>
      <c r="L245">
        <v>79</v>
      </c>
      <c r="M245">
        <v>413</v>
      </c>
      <c r="N245">
        <v>24</v>
      </c>
      <c r="O245">
        <v>29</v>
      </c>
      <c r="P245">
        <v>44</v>
      </c>
      <c r="Q245" s="6">
        <v>5.8111380145278453E-2</v>
      </c>
      <c r="R245" s="6">
        <v>7.0217917675544791E-2</v>
      </c>
      <c r="S245" s="6">
        <v>0.10653753026634383</v>
      </c>
      <c r="T245">
        <v>879</v>
      </c>
      <c r="U245">
        <v>188</v>
      </c>
      <c r="V245">
        <v>19</v>
      </c>
      <c r="W245" s="6">
        <v>0.10106382978723404</v>
      </c>
      <c r="X245">
        <v>80</v>
      </c>
      <c r="Y245" s="6">
        <v>0.42553191489361702</v>
      </c>
      <c r="Z245">
        <v>94</v>
      </c>
      <c r="AA245" s="6">
        <v>0.5</v>
      </c>
      <c r="AB245">
        <v>85</v>
      </c>
      <c r="AC245">
        <v>49</v>
      </c>
      <c r="AD245" s="6">
        <v>0.57647058823529407</v>
      </c>
      <c r="AE245">
        <v>11</v>
      </c>
      <c r="AF245" s="6">
        <v>0.12941176470588237</v>
      </c>
      <c r="AG245">
        <v>58</v>
      </c>
      <c r="AH245" s="6">
        <v>0.68235294117647061</v>
      </c>
      <c r="AI245">
        <v>586</v>
      </c>
      <c r="AJ245">
        <v>617</v>
      </c>
      <c r="AK245">
        <v>0</v>
      </c>
      <c r="AL245">
        <v>0</v>
      </c>
      <c r="AM245">
        <v>0</v>
      </c>
      <c r="AN245" s="6" t="s">
        <v>531</v>
      </c>
      <c r="AO245">
        <v>605</v>
      </c>
      <c r="AP245">
        <v>311</v>
      </c>
      <c r="AQ245" s="6">
        <v>0.51404958677685952</v>
      </c>
      <c r="AR245">
        <v>346</v>
      </c>
      <c r="AS245">
        <v>329</v>
      </c>
      <c r="AT245" s="6">
        <v>0.95086705202312138</v>
      </c>
    </row>
    <row r="246" spans="1:46" x14ac:dyDescent="0.2">
      <c r="A246" t="s">
        <v>584</v>
      </c>
      <c r="B246" t="s">
        <v>589</v>
      </c>
      <c r="C246" t="s">
        <v>590</v>
      </c>
      <c r="D246" s="5">
        <v>511508</v>
      </c>
      <c r="E246" t="s">
        <v>53</v>
      </c>
      <c r="F246" s="41">
        <v>417</v>
      </c>
      <c r="G246" s="41">
        <v>246</v>
      </c>
      <c r="H246" s="6">
        <v>0.58992805755395683</v>
      </c>
      <c r="I246">
        <v>120</v>
      </c>
      <c r="J246">
        <v>47</v>
      </c>
      <c r="K246">
        <v>137</v>
      </c>
      <c r="L246">
        <v>50</v>
      </c>
      <c r="M246">
        <v>365</v>
      </c>
      <c r="N246">
        <v>7</v>
      </c>
      <c r="O246">
        <v>20</v>
      </c>
      <c r="P246">
        <v>40</v>
      </c>
      <c r="Q246" s="6">
        <v>1.9178082191780823E-2</v>
      </c>
      <c r="R246" s="6">
        <v>5.4794520547945202E-2</v>
      </c>
      <c r="S246" s="6">
        <v>0.1095890410958904</v>
      </c>
      <c r="T246">
        <v>1643</v>
      </c>
      <c r="U246">
        <v>64</v>
      </c>
      <c r="V246">
        <v>0</v>
      </c>
      <c r="W246" s="6">
        <v>0</v>
      </c>
      <c r="X246">
        <v>5</v>
      </c>
      <c r="Y246" s="6">
        <v>7.8125E-2</v>
      </c>
      <c r="Z246">
        <v>5</v>
      </c>
      <c r="AA246" s="6">
        <v>7.8125E-2</v>
      </c>
      <c r="AB246">
        <v>6</v>
      </c>
      <c r="AC246">
        <v>1</v>
      </c>
      <c r="AD246" s="6">
        <v>0.16666666666666666</v>
      </c>
      <c r="AE246">
        <v>1</v>
      </c>
      <c r="AF246" s="6">
        <v>0.16666666666666666</v>
      </c>
      <c r="AG246">
        <v>2</v>
      </c>
      <c r="AH246" s="6">
        <v>0.33333333333333331</v>
      </c>
      <c r="AI246">
        <v>1223</v>
      </c>
      <c r="AJ246">
        <v>1314</v>
      </c>
      <c r="AK246">
        <v>38</v>
      </c>
      <c r="AL246">
        <v>11</v>
      </c>
      <c r="AM246">
        <v>6</v>
      </c>
      <c r="AN246" s="6">
        <v>0.44736842105263158</v>
      </c>
      <c r="AO246">
        <v>1320</v>
      </c>
      <c r="AP246">
        <v>392</v>
      </c>
      <c r="AQ246" s="6">
        <v>0.29696969696969699</v>
      </c>
      <c r="AR246">
        <v>133</v>
      </c>
      <c r="AS246">
        <v>131</v>
      </c>
      <c r="AT246" s="6">
        <v>0.98496240601503759</v>
      </c>
    </row>
    <row r="247" spans="1:46" x14ac:dyDescent="0.2">
      <c r="A247" t="s">
        <v>584</v>
      </c>
      <c r="B247" t="s">
        <v>999</v>
      </c>
      <c r="C247" t="s">
        <v>592</v>
      </c>
      <c r="D247" s="5">
        <v>3451535</v>
      </c>
      <c r="E247" t="s">
        <v>53</v>
      </c>
      <c r="F247" s="41">
        <v>667</v>
      </c>
      <c r="G247" s="41">
        <v>638</v>
      </c>
      <c r="H247" s="6">
        <v>0.95652173913043481</v>
      </c>
      <c r="I247">
        <v>50</v>
      </c>
      <c r="J247">
        <v>15</v>
      </c>
      <c r="K247">
        <v>69</v>
      </c>
      <c r="L247">
        <v>20</v>
      </c>
      <c r="M247">
        <v>1759</v>
      </c>
      <c r="N247">
        <v>153</v>
      </c>
      <c r="O247">
        <v>189</v>
      </c>
      <c r="P247">
        <v>243</v>
      </c>
      <c r="Q247" s="6">
        <v>8.6981239340534394E-2</v>
      </c>
      <c r="R247" s="6">
        <v>0.10744741330301308</v>
      </c>
      <c r="S247" s="6">
        <v>0.1381466742467311</v>
      </c>
      <c r="T247">
        <v>4209</v>
      </c>
      <c r="U247">
        <v>124</v>
      </c>
      <c r="V247">
        <v>2</v>
      </c>
      <c r="W247" s="6">
        <v>1.6129032258064516E-2</v>
      </c>
      <c r="X247">
        <v>9</v>
      </c>
      <c r="Y247" s="6">
        <v>7.2580645161290328E-2</v>
      </c>
      <c r="Z247">
        <v>11</v>
      </c>
      <c r="AA247" s="6">
        <v>8.8709677419354843E-2</v>
      </c>
      <c r="AB247">
        <v>17</v>
      </c>
      <c r="AC247">
        <v>1</v>
      </c>
      <c r="AD247" s="6">
        <v>5.8823529411764705E-2</v>
      </c>
      <c r="AE247">
        <v>3</v>
      </c>
      <c r="AF247" s="6">
        <v>0.17647058823529413</v>
      </c>
      <c r="AG247">
        <v>4</v>
      </c>
      <c r="AH247" s="6">
        <v>0.23529411764705882</v>
      </c>
      <c r="AI247">
        <v>3080</v>
      </c>
      <c r="AJ247">
        <v>3554</v>
      </c>
      <c r="AK247">
        <v>397</v>
      </c>
      <c r="AL247">
        <v>52</v>
      </c>
      <c r="AM247">
        <v>42</v>
      </c>
      <c r="AN247" s="6">
        <v>0.23677581863979849</v>
      </c>
      <c r="AO247">
        <v>3929</v>
      </c>
      <c r="AP247">
        <v>1131</v>
      </c>
      <c r="AQ247" s="6">
        <v>0.2878595062356834</v>
      </c>
      <c r="AR247">
        <v>489</v>
      </c>
      <c r="AS247">
        <v>480</v>
      </c>
      <c r="AT247" s="6">
        <v>0.98159509202453987</v>
      </c>
    </row>
    <row r="248" spans="1:46" x14ac:dyDescent="0.2">
      <c r="A248" t="s">
        <v>584</v>
      </c>
      <c r="B248" t="s">
        <v>593</v>
      </c>
      <c r="C248" t="s">
        <v>594</v>
      </c>
      <c r="D248" s="5">
        <v>6035911</v>
      </c>
      <c r="E248" t="s">
        <v>53</v>
      </c>
      <c r="F248" s="41">
        <v>1905</v>
      </c>
      <c r="G248" s="41">
        <v>1847</v>
      </c>
      <c r="H248" s="6">
        <v>0.96955380577427819</v>
      </c>
      <c r="I248">
        <v>85</v>
      </c>
      <c r="J248">
        <v>45</v>
      </c>
      <c r="K248">
        <v>104</v>
      </c>
      <c r="L248">
        <v>58</v>
      </c>
      <c r="M248">
        <v>2083</v>
      </c>
      <c r="N248">
        <v>67</v>
      </c>
      <c r="O248">
        <v>128</v>
      </c>
      <c r="P248">
        <v>213</v>
      </c>
      <c r="Q248" s="6">
        <v>3.216514642342775E-2</v>
      </c>
      <c r="R248" s="6">
        <v>6.1449831973115696E-2</v>
      </c>
      <c r="S248" s="6">
        <v>0.10225636101776284</v>
      </c>
      <c r="T248">
        <v>6108</v>
      </c>
      <c r="U248">
        <v>474</v>
      </c>
      <c r="V248">
        <v>30</v>
      </c>
      <c r="W248" s="6">
        <v>6.3291139240506333E-2</v>
      </c>
      <c r="X248">
        <v>114</v>
      </c>
      <c r="Y248" s="6">
        <v>0.24050632911392406</v>
      </c>
      <c r="Z248">
        <v>137</v>
      </c>
      <c r="AA248" s="6">
        <v>0.28902953586497893</v>
      </c>
      <c r="AB248">
        <v>225</v>
      </c>
      <c r="AC248">
        <v>25</v>
      </c>
      <c r="AD248" s="6">
        <v>0.1111111111111111</v>
      </c>
      <c r="AE248">
        <v>37</v>
      </c>
      <c r="AF248" s="6">
        <v>0.16444444444444445</v>
      </c>
      <c r="AG248">
        <v>58</v>
      </c>
      <c r="AH248" s="6">
        <v>0.25777777777777777</v>
      </c>
      <c r="AI248">
        <v>4386</v>
      </c>
      <c r="AJ248">
        <v>4753</v>
      </c>
      <c r="AK248">
        <v>612</v>
      </c>
      <c r="AL248">
        <v>33</v>
      </c>
      <c r="AM248">
        <v>19</v>
      </c>
      <c r="AN248" s="6">
        <v>8.4967320261437912E-2</v>
      </c>
      <c r="AO248">
        <v>4923</v>
      </c>
      <c r="AP248">
        <v>2146</v>
      </c>
      <c r="AQ248" s="6">
        <v>0.43591306114158035</v>
      </c>
      <c r="AR248">
        <v>1525</v>
      </c>
      <c r="AS248">
        <v>1450</v>
      </c>
      <c r="AT248" s="6">
        <v>0.95081967213114749</v>
      </c>
    </row>
    <row r="249" spans="1:46" x14ac:dyDescent="0.2">
      <c r="A249" t="s">
        <v>584</v>
      </c>
      <c r="B249" t="s">
        <v>1000</v>
      </c>
      <c r="C249" t="s">
        <v>596</v>
      </c>
      <c r="D249" s="5">
        <v>6389936</v>
      </c>
      <c r="E249" t="s">
        <v>53</v>
      </c>
      <c r="F249" s="41">
        <v>368</v>
      </c>
      <c r="G249" s="41">
        <v>367</v>
      </c>
      <c r="H249" s="6">
        <v>0.99728260869565222</v>
      </c>
      <c r="I249">
        <v>64</v>
      </c>
      <c r="J249">
        <v>22</v>
      </c>
      <c r="K249">
        <v>67</v>
      </c>
      <c r="L249">
        <v>23</v>
      </c>
      <c r="M249">
        <v>938</v>
      </c>
      <c r="N249">
        <v>114</v>
      </c>
      <c r="O249">
        <v>154</v>
      </c>
      <c r="P249">
        <v>200</v>
      </c>
      <c r="Q249" s="6">
        <v>0.12153518123667377</v>
      </c>
      <c r="R249" s="6">
        <v>0.16417910447761194</v>
      </c>
      <c r="S249" s="6">
        <v>0.21321961620469082</v>
      </c>
      <c r="T249">
        <v>3256</v>
      </c>
      <c r="U249">
        <v>117</v>
      </c>
      <c r="V249">
        <v>16</v>
      </c>
      <c r="W249" s="6">
        <v>0.13675213675213677</v>
      </c>
      <c r="X249">
        <v>20</v>
      </c>
      <c r="Y249" s="6">
        <v>0.17094017094017094</v>
      </c>
      <c r="Z249">
        <v>34</v>
      </c>
      <c r="AA249" s="6">
        <v>0.29059829059829062</v>
      </c>
      <c r="AB249">
        <v>50</v>
      </c>
      <c r="AC249">
        <v>13</v>
      </c>
      <c r="AD249" s="6">
        <v>0.26</v>
      </c>
      <c r="AE249">
        <v>19</v>
      </c>
      <c r="AF249" s="6">
        <v>0.38</v>
      </c>
      <c r="AG249">
        <v>28</v>
      </c>
      <c r="AH249" s="6">
        <v>0.56000000000000005</v>
      </c>
      <c r="AI249">
        <v>2301</v>
      </c>
      <c r="AJ249">
        <v>2597</v>
      </c>
      <c r="AK249">
        <v>742</v>
      </c>
      <c r="AL249">
        <v>5</v>
      </c>
      <c r="AM249">
        <v>31</v>
      </c>
      <c r="AN249" s="6">
        <v>4.8517520215633422E-2</v>
      </c>
      <c r="AO249">
        <v>2906</v>
      </c>
      <c r="AP249">
        <v>1191</v>
      </c>
      <c r="AQ249" s="6">
        <v>0.40984170681348936</v>
      </c>
      <c r="AR249">
        <v>417</v>
      </c>
      <c r="AS249">
        <v>404</v>
      </c>
      <c r="AT249" s="6">
        <v>0.9688249400479616</v>
      </c>
    </row>
    <row r="250" spans="1:46" x14ac:dyDescent="0.2">
      <c r="A250" t="s">
        <v>584</v>
      </c>
      <c r="B250" t="s">
        <v>597</v>
      </c>
      <c r="C250" t="s">
        <v>598</v>
      </c>
      <c r="D250" s="5">
        <v>3028900</v>
      </c>
      <c r="E250" t="s">
        <v>53</v>
      </c>
      <c r="F250" s="41">
        <v>200</v>
      </c>
      <c r="G250" s="41">
        <v>171</v>
      </c>
      <c r="H250" s="6">
        <v>0.85499999999999998</v>
      </c>
      <c r="I250">
        <v>111</v>
      </c>
      <c r="J250">
        <v>90</v>
      </c>
      <c r="K250">
        <v>124</v>
      </c>
      <c r="L250">
        <v>98</v>
      </c>
      <c r="M250">
        <v>435</v>
      </c>
      <c r="N250">
        <v>6</v>
      </c>
      <c r="O250">
        <v>16</v>
      </c>
      <c r="P250">
        <v>27</v>
      </c>
      <c r="Q250" s="6">
        <v>1.3793103448275862E-2</v>
      </c>
      <c r="R250" s="6">
        <v>3.6781609195402298E-2</v>
      </c>
      <c r="S250" s="6">
        <v>6.2068965517241378E-2</v>
      </c>
      <c r="T250">
        <v>601</v>
      </c>
      <c r="U250">
        <v>89</v>
      </c>
      <c r="V250">
        <v>9</v>
      </c>
      <c r="W250" s="6">
        <v>0.10112359550561797</v>
      </c>
      <c r="X250">
        <v>30</v>
      </c>
      <c r="Y250" s="6">
        <v>0.33707865168539325</v>
      </c>
      <c r="Z250">
        <v>37</v>
      </c>
      <c r="AA250" s="6">
        <v>0.4157303370786517</v>
      </c>
      <c r="AB250">
        <v>109</v>
      </c>
      <c r="AC250">
        <v>19</v>
      </c>
      <c r="AD250" s="6">
        <v>0.1743119266055046</v>
      </c>
      <c r="AE250">
        <v>22</v>
      </c>
      <c r="AF250" s="6">
        <v>0.20183486238532111</v>
      </c>
      <c r="AG250">
        <v>36</v>
      </c>
      <c r="AH250" s="6">
        <v>0.33027522935779818</v>
      </c>
      <c r="AI250">
        <v>399</v>
      </c>
      <c r="AJ250">
        <v>716</v>
      </c>
      <c r="AK250">
        <v>34</v>
      </c>
      <c r="AL250">
        <v>26</v>
      </c>
      <c r="AM250">
        <v>3</v>
      </c>
      <c r="AN250" s="6">
        <v>0.8529411764705882</v>
      </c>
      <c r="AO250">
        <v>662</v>
      </c>
      <c r="AP250">
        <v>435</v>
      </c>
      <c r="AQ250" s="6">
        <v>0.6570996978851964</v>
      </c>
      <c r="AR250">
        <v>311</v>
      </c>
      <c r="AS250">
        <v>306</v>
      </c>
      <c r="AT250" s="6">
        <v>0.98392282958199362</v>
      </c>
    </row>
    <row r="251" spans="1:46" x14ac:dyDescent="0.2">
      <c r="A251" t="s">
        <v>584</v>
      </c>
      <c r="B251" t="s">
        <v>599</v>
      </c>
      <c r="C251" t="s">
        <v>600</v>
      </c>
      <c r="D251" s="5">
        <v>3381878</v>
      </c>
      <c r="E251" t="s">
        <v>53</v>
      </c>
      <c r="F251" s="41">
        <v>188</v>
      </c>
      <c r="G251" s="41">
        <v>170</v>
      </c>
      <c r="H251" s="6">
        <v>0.9042553191489362</v>
      </c>
      <c r="I251">
        <v>25</v>
      </c>
      <c r="J251">
        <v>18</v>
      </c>
      <c r="K251">
        <v>60</v>
      </c>
      <c r="L251">
        <v>30</v>
      </c>
      <c r="M251">
        <v>200</v>
      </c>
      <c r="N251">
        <v>12</v>
      </c>
      <c r="O251">
        <v>17</v>
      </c>
      <c r="P251">
        <v>20</v>
      </c>
      <c r="Q251" s="6">
        <v>0.06</v>
      </c>
      <c r="R251" s="6">
        <v>8.5000000000000006E-2</v>
      </c>
      <c r="S251" s="6">
        <v>0.1</v>
      </c>
      <c r="T251">
        <v>1023</v>
      </c>
      <c r="U251">
        <v>146</v>
      </c>
      <c r="V251">
        <v>16</v>
      </c>
      <c r="W251" s="6">
        <v>0.1095890410958904</v>
      </c>
      <c r="X251">
        <v>46</v>
      </c>
      <c r="Y251" s="6">
        <v>0.31506849315068491</v>
      </c>
      <c r="Z251">
        <v>57</v>
      </c>
      <c r="AA251" s="6">
        <v>0.3904109589041096</v>
      </c>
      <c r="AB251">
        <v>77</v>
      </c>
      <c r="AC251">
        <v>5</v>
      </c>
      <c r="AD251" s="6">
        <v>6.4935064935064929E-2</v>
      </c>
      <c r="AE251">
        <v>33</v>
      </c>
      <c r="AF251" s="6">
        <v>0.42857142857142855</v>
      </c>
      <c r="AG251">
        <v>35</v>
      </c>
      <c r="AH251" s="6">
        <v>0.45454545454545453</v>
      </c>
      <c r="AI251">
        <v>736</v>
      </c>
      <c r="AJ251">
        <v>838</v>
      </c>
      <c r="AK251">
        <v>910</v>
      </c>
      <c r="AL251">
        <v>10</v>
      </c>
      <c r="AM251">
        <v>5</v>
      </c>
      <c r="AN251" s="6">
        <v>1.6483516483516484E-2</v>
      </c>
      <c r="AO251">
        <v>923</v>
      </c>
      <c r="AP251">
        <v>189</v>
      </c>
      <c r="AQ251" s="6">
        <v>0.20476706392199351</v>
      </c>
      <c r="AR251">
        <v>431</v>
      </c>
      <c r="AS251">
        <v>394</v>
      </c>
      <c r="AT251" s="6">
        <v>0.91415313225058004</v>
      </c>
    </row>
    <row r="252" spans="1:46" x14ac:dyDescent="0.2">
      <c r="A252" t="s">
        <v>584</v>
      </c>
      <c r="B252" t="s">
        <v>601</v>
      </c>
      <c r="C252" t="s">
        <v>602</v>
      </c>
      <c r="D252" s="5">
        <v>1721613</v>
      </c>
      <c r="E252" t="s">
        <v>53</v>
      </c>
      <c r="F252" s="41">
        <v>222</v>
      </c>
      <c r="G252" s="41">
        <v>222</v>
      </c>
      <c r="H252" s="6">
        <v>1</v>
      </c>
      <c r="I252">
        <v>97</v>
      </c>
      <c r="J252">
        <v>43</v>
      </c>
      <c r="K252">
        <v>142</v>
      </c>
      <c r="L252">
        <v>72</v>
      </c>
      <c r="M252">
        <v>232</v>
      </c>
      <c r="N252">
        <v>19</v>
      </c>
      <c r="O252">
        <v>25</v>
      </c>
      <c r="P252">
        <v>39</v>
      </c>
      <c r="Q252" s="6">
        <v>8.1896551724137928E-2</v>
      </c>
      <c r="R252" s="6">
        <v>0.10775862068965517</v>
      </c>
      <c r="S252" s="6">
        <v>0.16810344827586207</v>
      </c>
      <c r="T252">
        <v>1092</v>
      </c>
      <c r="U252">
        <v>27</v>
      </c>
      <c r="V252">
        <v>2</v>
      </c>
      <c r="W252" s="6">
        <v>7.407407407407407E-2</v>
      </c>
      <c r="X252">
        <v>4</v>
      </c>
      <c r="Y252" s="6">
        <v>0.14814814814814814</v>
      </c>
      <c r="Z252">
        <v>6</v>
      </c>
      <c r="AA252" s="6">
        <v>0.22222222222222221</v>
      </c>
      <c r="AB252">
        <v>48</v>
      </c>
      <c r="AC252">
        <v>13</v>
      </c>
      <c r="AD252" s="6">
        <v>0.27083333333333331</v>
      </c>
      <c r="AE252">
        <v>9</v>
      </c>
      <c r="AF252" s="6">
        <v>0.1875</v>
      </c>
      <c r="AG252">
        <v>22</v>
      </c>
      <c r="AH252" s="6">
        <v>0.45833333333333331</v>
      </c>
      <c r="AI252">
        <v>718</v>
      </c>
      <c r="AJ252">
        <v>790</v>
      </c>
      <c r="AK252">
        <v>183</v>
      </c>
      <c r="AL252">
        <v>14</v>
      </c>
      <c r="AM252">
        <v>6</v>
      </c>
      <c r="AN252" s="6">
        <v>0.10928961748633879</v>
      </c>
      <c r="AO252">
        <v>823</v>
      </c>
      <c r="AP252">
        <v>291</v>
      </c>
      <c r="AQ252" s="6">
        <v>0.35358444714459297</v>
      </c>
      <c r="AR252">
        <v>231</v>
      </c>
      <c r="AS252">
        <v>218</v>
      </c>
      <c r="AT252" s="6">
        <v>0.94372294372294374</v>
      </c>
    </row>
    <row r="253" spans="1:46" x14ac:dyDescent="0.2">
      <c r="A253" t="s">
        <v>584</v>
      </c>
      <c r="B253" t="s">
        <v>603</v>
      </c>
      <c r="C253" t="s">
        <v>604</v>
      </c>
      <c r="D253" s="5">
        <v>574359</v>
      </c>
      <c r="E253" t="s">
        <v>53</v>
      </c>
      <c r="F253" s="41">
        <v>61</v>
      </c>
      <c r="G253" s="41">
        <v>24</v>
      </c>
      <c r="H253" s="6">
        <v>0.39344262295081966</v>
      </c>
      <c r="I253">
        <v>26</v>
      </c>
      <c r="J253">
        <v>19</v>
      </c>
      <c r="K253">
        <v>54</v>
      </c>
      <c r="L253">
        <v>21</v>
      </c>
      <c r="M253">
        <v>69</v>
      </c>
      <c r="N253">
        <v>2</v>
      </c>
      <c r="O253">
        <v>5</v>
      </c>
      <c r="P253">
        <v>9</v>
      </c>
      <c r="Q253" s="6">
        <v>2.8985507246376812E-2</v>
      </c>
      <c r="R253" s="6">
        <v>7.2463768115942032E-2</v>
      </c>
      <c r="S253" s="6">
        <v>0.13043478260869565</v>
      </c>
      <c r="T253">
        <v>170</v>
      </c>
      <c r="U253">
        <v>11</v>
      </c>
      <c r="V253">
        <v>2</v>
      </c>
      <c r="W253" s="6">
        <v>0.18181818181818182</v>
      </c>
      <c r="X253">
        <v>3</v>
      </c>
      <c r="Y253" s="6">
        <v>0.27272727272727271</v>
      </c>
      <c r="Z253">
        <v>4</v>
      </c>
      <c r="AA253" s="6">
        <v>0.36363636363636365</v>
      </c>
      <c r="AB253">
        <v>6</v>
      </c>
      <c r="AC253">
        <v>0</v>
      </c>
      <c r="AD253" s="6">
        <v>0</v>
      </c>
      <c r="AE253">
        <v>0</v>
      </c>
      <c r="AF253" s="6">
        <v>0</v>
      </c>
      <c r="AG253">
        <v>0</v>
      </c>
      <c r="AH253" s="6">
        <v>0</v>
      </c>
      <c r="AI253">
        <v>151</v>
      </c>
      <c r="AJ253">
        <v>190</v>
      </c>
      <c r="AK253">
        <v>18</v>
      </c>
      <c r="AL253">
        <v>0</v>
      </c>
      <c r="AM253">
        <v>3</v>
      </c>
      <c r="AN253" s="6">
        <v>0.16666666666666666</v>
      </c>
      <c r="AO253">
        <v>111</v>
      </c>
      <c r="AP253">
        <v>58</v>
      </c>
      <c r="AQ253" s="6">
        <v>0.52252252252252251</v>
      </c>
      <c r="AR253">
        <v>92</v>
      </c>
      <c r="AS253">
        <v>87</v>
      </c>
      <c r="AT253" s="6">
        <v>0.94565217391304346</v>
      </c>
    </row>
    <row r="254" spans="1:46" x14ac:dyDescent="0.2">
      <c r="A254" t="s">
        <v>584</v>
      </c>
      <c r="B254" t="s">
        <v>605</v>
      </c>
      <c r="C254" t="s">
        <v>606</v>
      </c>
      <c r="D254" s="5">
        <v>4137117</v>
      </c>
      <c r="E254" t="s">
        <v>53</v>
      </c>
      <c r="F254" s="41">
        <v>325</v>
      </c>
      <c r="G254" s="41">
        <v>260</v>
      </c>
      <c r="H254" s="6">
        <v>0.8</v>
      </c>
      <c r="I254">
        <v>102</v>
      </c>
      <c r="J254">
        <v>54</v>
      </c>
      <c r="K254">
        <v>109</v>
      </c>
      <c r="L254">
        <v>56</v>
      </c>
      <c r="M254">
        <v>902</v>
      </c>
      <c r="N254">
        <v>4</v>
      </c>
      <c r="O254">
        <v>19</v>
      </c>
      <c r="P254">
        <v>30</v>
      </c>
      <c r="Q254" s="6">
        <v>4.434589800443459E-3</v>
      </c>
      <c r="R254" s="6">
        <v>2.1064301552106431E-2</v>
      </c>
      <c r="S254" s="6">
        <v>3.325942350332594E-2</v>
      </c>
      <c r="T254">
        <v>1010</v>
      </c>
      <c r="U254">
        <v>169</v>
      </c>
      <c r="V254">
        <v>13</v>
      </c>
      <c r="W254" s="6">
        <v>7.6923076923076927E-2</v>
      </c>
      <c r="X254">
        <v>53</v>
      </c>
      <c r="Y254" s="6">
        <v>0.31360946745562129</v>
      </c>
      <c r="Z254">
        <v>65</v>
      </c>
      <c r="AA254" s="6">
        <v>0.38461538461538464</v>
      </c>
      <c r="AB254">
        <v>10</v>
      </c>
      <c r="AC254">
        <v>2</v>
      </c>
      <c r="AD254" s="6">
        <v>0.2</v>
      </c>
      <c r="AE254">
        <v>5</v>
      </c>
      <c r="AF254" s="6">
        <v>0.5</v>
      </c>
      <c r="AG254">
        <v>7</v>
      </c>
      <c r="AH254" s="6">
        <v>0.7</v>
      </c>
      <c r="AI254">
        <v>730</v>
      </c>
      <c r="AJ254">
        <v>1033</v>
      </c>
      <c r="AK254">
        <v>306</v>
      </c>
      <c r="AL254">
        <v>8</v>
      </c>
      <c r="AM254">
        <v>3</v>
      </c>
      <c r="AN254" s="6">
        <v>3.5947712418300651E-2</v>
      </c>
      <c r="AO254">
        <v>913</v>
      </c>
      <c r="AP254">
        <v>711</v>
      </c>
      <c r="AQ254" s="6">
        <v>0.77875136911281495</v>
      </c>
      <c r="AR254">
        <v>638</v>
      </c>
      <c r="AS254">
        <v>622</v>
      </c>
      <c r="AT254" s="6">
        <v>0.97492163009404387</v>
      </c>
    </row>
    <row r="255" spans="1:46" x14ac:dyDescent="0.2">
      <c r="A255" t="s">
        <v>584</v>
      </c>
      <c r="B255" t="s">
        <v>607</v>
      </c>
      <c r="C255" t="s">
        <v>608</v>
      </c>
      <c r="D255" s="5">
        <v>135510</v>
      </c>
      <c r="E255" t="s">
        <v>53</v>
      </c>
      <c r="F255" s="41">
        <v>29</v>
      </c>
      <c r="G255" s="41">
        <v>29</v>
      </c>
      <c r="H255" s="6">
        <v>1</v>
      </c>
      <c r="I255">
        <v>0</v>
      </c>
      <c r="J255">
        <v>0</v>
      </c>
      <c r="K255">
        <v>1415</v>
      </c>
      <c r="L255">
        <v>173</v>
      </c>
      <c r="M255">
        <v>23</v>
      </c>
      <c r="N255">
        <v>1</v>
      </c>
      <c r="O255">
        <v>1</v>
      </c>
      <c r="P255">
        <v>2</v>
      </c>
      <c r="Q255" s="6">
        <v>4.3478260869565216E-2</v>
      </c>
      <c r="R255" s="6">
        <v>4.3478260869565216E-2</v>
      </c>
      <c r="S255" s="6">
        <v>8.6956521739130432E-2</v>
      </c>
      <c r="T255">
        <v>10</v>
      </c>
      <c r="U255">
        <v>4</v>
      </c>
      <c r="V255">
        <v>0</v>
      </c>
      <c r="W255" s="6">
        <v>0</v>
      </c>
      <c r="X255">
        <v>0</v>
      </c>
      <c r="Y255" s="6">
        <v>0</v>
      </c>
      <c r="Z255">
        <v>0</v>
      </c>
      <c r="AA255" s="6">
        <v>0</v>
      </c>
      <c r="AB255">
        <v>2</v>
      </c>
      <c r="AC255">
        <v>0</v>
      </c>
      <c r="AD255" s="6">
        <v>0</v>
      </c>
      <c r="AE255">
        <v>0</v>
      </c>
      <c r="AF255" s="6">
        <v>0</v>
      </c>
      <c r="AG255">
        <v>0</v>
      </c>
      <c r="AH255" s="6">
        <v>0</v>
      </c>
      <c r="AI255">
        <v>0</v>
      </c>
      <c r="AJ255">
        <v>9</v>
      </c>
      <c r="AK255">
        <v>1</v>
      </c>
      <c r="AL255">
        <v>0</v>
      </c>
      <c r="AM255">
        <v>0</v>
      </c>
      <c r="AN255" s="6">
        <v>0</v>
      </c>
      <c r="AO255">
        <v>11</v>
      </c>
      <c r="AP255">
        <v>5</v>
      </c>
      <c r="AQ255" s="6">
        <v>0.45454545454545453</v>
      </c>
      <c r="AR255">
        <v>0</v>
      </c>
      <c r="AS255">
        <v>0</v>
      </c>
      <c r="AT255" s="6" t="s">
        <v>531</v>
      </c>
    </row>
    <row r="256" spans="1:46" x14ac:dyDescent="0.2">
      <c r="A256" t="s">
        <v>584</v>
      </c>
      <c r="B256" t="s">
        <v>609</v>
      </c>
      <c r="C256" t="s">
        <v>610</v>
      </c>
      <c r="D256" s="5">
        <v>412830</v>
      </c>
      <c r="E256" t="s">
        <v>53</v>
      </c>
      <c r="F256" s="41">
        <v>268</v>
      </c>
      <c r="G256" s="41">
        <v>209</v>
      </c>
      <c r="H256" s="6">
        <v>0.77985074626865669</v>
      </c>
      <c r="I256">
        <v>86</v>
      </c>
      <c r="J256">
        <v>76</v>
      </c>
      <c r="K256">
        <v>142</v>
      </c>
      <c r="L256">
        <v>96</v>
      </c>
      <c r="M256">
        <v>122</v>
      </c>
      <c r="N256">
        <v>0</v>
      </c>
      <c r="O256">
        <v>1</v>
      </c>
      <c r="P256">
        <v>11</v>
      </c>
      <c r="Q256" s="6">
        <v>0</v>
      </c>
      <c r="R256" s="6">
        <v>8.1967213114754103E-3</v>
      </c>
      <c r="S256" s="6">
        <v>9.0163934426229511E-2</v>
      </c>
      <c r="T256">
        <v>360</v>
      </c>
      <c r="U256">
        <v>10</v>
      </c>
      <c r="V256">
        <v>0</v>
      </c>
      <c r="W256" s="6">
        <v>0</v>
      </c>
      <c r="X256">
        <v>3</v>
      </c>
      <c r="Y256" s="6">
        <v>0.3</v>
      </c>
      <c r="Z256">
        <v>3</v>
      </c>
      <c r="AA256" s="6">
        <v>0.3</v>
      </c>
      <c r="AB256">
        <v>5</v>
      </c>
      <c r="AC256">
        <v>0</v>
      </c>
      <c r="AD256" s="6">
        <v>0</v>
      </c>
      <c r="AE256">
        <v>1</v>
      </c>
      <c r="AF256" s="6">
        <v>0.2</v>
      </c>
      <c r="AG256">
        <v>1</v>
      </c>
      <c r="AH256" s="6">
        <v>0.2</v>
      </c>
      <c r="AI256">
        <v>337</v>
      </c>
      <c r="AJ256">
        <v>366</v>
      </c>
      <c r="AK256">
        <v>29</v>
      </c>
      <c r="AL256">
        <v>7</v>
      </c>
      <c r="AM256">
        <v>6</v>
      </c>
      <c r="AN256" s="6">
        <v>0.44827586206896552</v>
      </c>
      <c r="AO256">
        <v>326</v>
      </c>
      <c r="AP256">
        <v>147</v>
      </c>
      <c r="AQ256" s="6">
        <v>0.45092024539877301</v>
      </c>
      <c r="AR256">
        <v>101</v>
      </c>
      <c r="AS256">
        <v>97</v>
      </c>
      <c r="AT256" s="6">
        <v>0.96039603960396036</v>
      </c>
    </row>
    <row r="257" spans="1:46" x14ac:dyDescent="0.2">
      <c r="A257" t="s">
        <v>584</v>
      </c>
      <c r="B257" t="s">
        <v>611</v>
      </c>
      <c r="C257" t="s">
        <v>612</v>
      </c>
      <c r="D257" s="5">
        <v>3884113</v>
      </c>
      <c r="E257" t="s">
        <v>53</v>
      </c>
      <c r="F257" s="41">
        <v>364</v>
      </c>
      <c r="G257" s="41">
        <v>359</v>
      </c>
      <c r="H257" s="6">
        <v>0.98626373626373631</v>
      </c>
      <c r="I257">
        <v>45</v>
      </c>
      <c r="J257">
        <v>22</v>
      </c>
      <c r="K257">
        <v>57</v>
      </c>
      <c r="L257">
        <v>26</v>
      </c>
      <c r="M257">
        <v>1616</v>
      </c>
      <c r="N257">
        <v>45</v>
      </c>
      <c r="O257">
        <v>84</v>
      </c>
      <c r="P257">
        <v>117</v>
      </c>
      <c r="Q257" s="6">
        <v>2.7846534653465347E-2</v>
      </c>
      <c r="R257" s="6">
        <v>5.1980198019801978E-2</v>
      </c>
      <c r="S257" s="6">
        <v>7.2400990099009896E-2</v>
      </c>
      <c r="T257">
        <v>2122</v>
      </c>
      <c r="U257">
        <v>140</v>
      </c>
      <c r="V257">
        <v>4</v>
      </c>
      <c r="W257" s="6">
        <v>2.8571428571428571E-2</v>
      </c>
      <c r="X257">
        <v>77</v>
      </c>
      <c r="Y257" s="6">
        <v>0.55000000000000004</v>
      </c>
      <c r="Z257">
        <v>80</v>
      </c>
      <c r="AA257" s="6">
        <v>0.5714285714285714</v>
      </c>
      <c r="AB257">
        <v>98</v>
      </c>
      <c r="AC257">
        <v>11</v>
      </c>
      <c r="AD257" s="6">
        <v>0.11224489795918367</v>
      </c>
      <c r="AE257">
        <v>7</v>
      </c>
      <c r="AF257" s="6">
        <v>7.1428571428571425E-2</v>
      </c>
      <c r="AG257">
        <v>17</v>
      </c>
      <c r="AH257" s="6">
        <v>0.17346938775510204</v>
      </c>
      <c r="AI257">
        <v>1343</v>
      </c>
      <c r="AJ257">
        <v>1686</v>
      </c>
      <c r="AK257">
        <v>34</v>
      </c>
      <c r="AL257">
        <v>10</v>
      </c>
      <c r="AM257">
        <v>5</v>
      </c>
      <c r="AN257" s="6">
        <v>0.44117647058823528</v>
      </c>
      <c r="AO257">
        <v>2062</v>
      </c>
      <c r="AP257">
        <v>691</v>
      </c>
      <c r="AQ257" s="6">
        <v>0.33511154219204653</v>
      </c>
      <c r="AR257">
        <v>656</v>
      </c>
      <c r="AS257">
        <v>612</v>
      </c>
      <c r="AT257" s="6">
        <v>0.93292682926829273</v>
      </c>
    </row>
    <row r="258" spans="1:46" x14ac:dyDescent="0.2">
      <c r="A258" t="s">
        <v>584</v>
      </c>
      <c r="B258" t="s">
        <v>613</v>
      </c>
      <c r="C258" t="s">
        <v>614</v>
      </c>
      <c r="D258" s="5">
        <v>4114982</v>
      </c>
      <c r="E258" t="s">
        <v>53</v>
      </c>
      <c r="F258" s="41">
        <v>299</v>
      </c>
      <c r="G258" s="41">
        <v>299</v>
      </c>
      <c r="H258" s="6">
        <v>1</v>
      </c>
      <c r="I258">
        <v>72</v>
      </c>
      <c r="J258">
        <v>33</v>
      </c>
      <c r="K258">
        <v>99</v>
      </c>
      <c r="L258">
        <v>49</v>
      </c>
      <c r="M258">
        <v>759</v>
      </c>
      <c r="N258">
        <v>37</v>
      </c>
      <c r="O258">
        <v>76</v>
      </c>
      <c r="P258">
        <v>122</v>
      </c>
      <c r="Q258" s="6">
        <v>4.8748353096179184E-2</v>
      </c>
      <c r="R258" s="6">
        <v>0.10013175230566534</v>
      </c>
      <c r="S258" s="6">
        <v>0.16073781291172595</v>
      </c>
      <c r="T258">
        <v>1360</v>
      </c>
      <c r="U258">
        <v>133</v>
      </c>
      <c r="V258">
        <v>5</v>
      </c>
      <c r="W258" s="6">
        <v>3.7593984962406013E-2</v>
      </c>
      <c r="X258">
        <v>59</v>
      </c>
      <c r="Y258" s="6">
        <v>0.44360902255639095</v>
      </c>
      <c r="Z258">
        <v>59</v>
      </c>
      <c r="AA258" s="6">
        <v>0.44360902255639095</v>
      </c>
      <c r="AB258">
        <v>57</v>
      </c>
      <c r="AC258">
        <v>8</v>
      </c>
      <c r="AD258" s="6">
        <v>0.14035087719298245</v>
      </c>
      <c r="AE258">
        <v>32</v>
      </c>
      <c r="AF258" s="6">
        <v>0.56140350877192979</v>
      </c>
      <c r="AG258">
        <v>38</v>
      </c>
      <c r="AH258" s="6">
        <v>0.66666666666666663</v>
      </c>
      <c r="AI258">
        <v>971</v>
      </c>
      <c r="AJ258">
        <v>1322</v>
      </c>
      <c r="AK258">
        <v>174</v>
      </c>
      <c r="AL258">
        <v>16</v>
      </c>
      <c r="AM258">
        <v>78</v>
      </c>
      <c r="AN258" s="6">
        <v>0.54022988505747127</v>
      </c>
      <c r="AO258">
        <v>1206</v>
      </c>
      <c r="AP258">
        <v>612</v>
      </c>
      <c r="AQ258" s="6">
        <v>0.5074626865671642</v>
      </c>
      <c r="AR258">
        <v>605</v>
      </c>
      <c r="AS258">
        <v>589</v>
      </c>
      <c r="AT258" s="6">
        <v>0.97355371900826448</v>
      </c>
    </row>
    <row r="259" spans="1:46" x14ac:dyDescent="0.2">
      <c r="A259" t="s">
        <v>584</v>
      </c>
      <c r="B259" t="s">
        <v>615</v>
      </c>
      <c r="C259" t="s">
        <v>616</v>
      </c>
      <c r="D259" s="5">
        <v>1174640</v>
      </c>
      <c r="E259" t="s">
        <v>53</v>
      </c>
      <c r="F259" s="41">
        <v>177</v>
      </c>
      <c r="G259" s="41">
        <v>168</v>
      </c>
      <c r="H259" s="6">
        <v>0.94915254237288138</v>
      </c>
      <c r="I259">
        <v>58</v>
      </c>
      <c r="J259">
        <v>22</v>
      </c>
      <c r="K259">
        <v>89</v>
      </c>
      <c r="L259">
        <v>38</v>
      </c>
      <c r="M259">
        <v>440</v>
      </c>
      <c r="N259">
        <v>29</v>
      </c>
      <c r="O259">
        <v>44</v>
      </c>
      <c r="P259">
        <v>62</v>
      </c>
      <c r="Q259" s="6">
        <v>6.5909090909090903E-2</v>
      </c>
      <c r="R259" s="6">
        <v>0.1</v>
      </c>
      <c r="S259" s="6">
        <v>0.1409090909090909</v>
      </c>
      <c r="T259">
        <v>1232</v>
      </c>
      <c r="U259">
        <v>51</v>
      </c>
      <c r="V259">
        <v>4</v>
      </c>
      <c r="W259" s="6">
        <v>7.8431372549019607E-2</v>
      </c>
      <c r="X259">
        <v>7</v>
      </c>
      <c r="Y259" s="6">
        <v>0.13725490196078433</v>
      </c>
      <c r="Z259">
        <v>11</v>
      </c>
      <c r="AA259" s="6">
        <v>0.21568627450980393</v>
      </c>
      <c r="AB259">
        <v>26</v>
      </c>
      <c r="AC259">
        <v>7</v>
      </c>
      <c r="AD259" s="6">
        <v>0.26923076923076922</v>
      </c>
      <c r="AE259">
        <v>5</v>
      </c>
      <c r="AF259" s="6">
        <v>0.19230769230769232</v>
      </c>
      <c r="AG259">
        <v>11</v>
      </c>
      <c r="AH259" s="6">
        <v>0.42307692307692307</v>
      </c>
      <c r="AI259">
        <v>907</v>
      </c>
      <c r="AJ259">
        <v>1031</v>
      </c>
      <c r="AK259">
        <v>7</v>
      </c>
      <c r="AL259">
        <v>1</v>
      </c>
      <c r="AM259">
        <v>3</v>
      </c>
      <c r="AN259" s="6">
        <v>0.5714285714285714</v>
      </c>
      <c r="AO259">
        <v>1113</v>
      </c>
      <c r="AP259">
        <v>320</v>
      </c>
      <c r="AQ259" s="6">
        <v>0.28751123090745734</v>
      </c>
      <c r="AR259">
        <v>73</v>
      </c>
      <c r="AS259">
        <v>66</v>
      </c>
      <c r="AT259" s="6">
        <v>0.90410958904109584</v>
      </c>
    </row>
    <row r="260" spans="1:46" x14ac:dyDescent="0.2">
      <c r="A260" t="s">
        <v>617</v>
      </c>
      <c r="B260" t="s">
        <v>618</v>
      </c>
      <c r="C260" t="s">
        <v>619</v>
      </c>
      <c r="D260" s="5">
        <v>5432713</v>
      </c>
      <c r="E260" t="s">
        <v>90</v>
      </c>
      <c r="F260" s="41">
        <v>608</v>
      </c>
      <c r="G260" s="41">
        <v>379</v>
      </c>
      <c r="H260" s="6">
        <v>0.62335526315789469</v>
      </c>
      <c r="I260">
        <v>42</v>
      </c>
      <c r="J260">
        <v>27</v>
      </c>
      <c r="K260">
        <v>66</v>
      </c>
      <c r="L260">
        <v>35</v>
      </c>
      <c r="M260">
        <v>1489</v>
      </c>
      <c r="N260">
        <v>122</v>
      </c>
      <c r="O260">
        <v>203</v>
      </c>
      <c r="P260">
        <v>287</v>
      </c>
      <c r="Q260" s="6">
        <v>8.1934184016118197E-2</v>
      </c>
      <c r="R260" s="6">
        <v>0.13633310946944258</v>
      </c>
      <c r="S260" s="6">
        <v>0.19274680993955676</v>
      </c>
      <c r="T260">
        <v>2881</v>
      </c>
      <c r="U260">
        <v>336</v>
      </c>
      <c r="V260">
        <v>18</v>
      </c>
      <c r="W260" s="6">
        <v>5.3571428571428568E-2</v>
      </c>
      <c r="X260">
        <v>76</v>
      </c>
      <c r="Y260" s="6">
        <v>0.22619047619047619</v>
      </c>
      <c r="Z260">
        <v>94</v>
      </c>
      <c r="AA260" s="6">
        <v>0.27976190476190477</v>
      </c>
      <c r="AB260">
        <v>214</v>
      </c>
      <c r="AC260">
        <v>32</v>
      </c>
      <c r="AD260" s="6">
        <v>0.14953271028037382</v>
      </c>
      <c r="AE260">
        <v>65</v>
      </c>
      <c r="AF260" s="6">
        <v>0.30373831775700932</v>
      </c>
      <c r="AG260">
        <v>89</v>
      </c>
      <c r="AH260" s="6">
        <v>0.41588785046728971</v>
      </c>
      <c r="AI260">
        <v>1958</v>
      </c>
      <c r="AJ260">
        <v>2622</v>
      </c>
      <c r="AK260">
        <v>38</v>
      </c>
      <c r="AL260">
        <v>12</v>
      </c>
      <c r="AM260">
        <v>17</v>
      </c>
      <c r="AN260" s="6">
        <v>0.76315789473684215</v>
      </c>
      <c r="AO260">
        <v>2920</v>
      </c>
      <c r="AP260">
        <v>1023</v>
      </c>
      <c r="AQ260" s="6">
        <v>0.35034246575342465</v>
      </c>
      <c r="AR260">
        <v>1317</v>
      </c>
      <c r="AS260">
        <v>1220</v>
      </c>
      <c r="AT260" s="6">
        <v>0.92634776006074415</v>
      </c>
    </row>
    <row r="261" spans="1:46" x14ac:dyDescent="0.2">
      <c r="A261" t="s">
        <v>617</v>
      </c>
      <c r="B261" t="s">
        <v>620</v>
      </c>
      <c r="C261" t="s">
        <v>621</v>
      </c>
      <c r="D261" s="5">
        <v>4978569</v>
      </c>
      <c r="E261" t="s">
        <v>56</v>
      </c>
      <c r="F261" s="41">
        <v>539</v>
      </c>
      <c r="G261" s="41">
        <v>299</v>
      </c>
      <c r="H261" s="6">
        <v>0.55473098330241188</v>
      </c>
      <c r="I261">
        <v>40</v>
      </c>
      <c r="J261">
        <v>18</v>
      </c>
      <c r="K261">
        <v>68</v>
      </c>
      <c r="L261">
        <v>22</v>
      </c>
      <c r="M261">
        <v>981</v>
      </c>
      <c r="N261">
        <v>78</v>
      </c>
      <c r="O261">
        <v>112</v>
      </c>
      <c r="P261">
        <v>154</v>
      </c>
      <c r="Q261" s="6">
        <v>7.9510703363914373E-2</v>
      </c>
      <c r="R261" s="6">
        <v>0.11416921508664628</v>
      </c>
      <c r="S261" s="6">
        <v>0.15698267074413863</v>
      </c>
      <c r="T261">
        <v>1837</v>
      </c>
      <c r="U261">
        <v>258</v>
      </c>
      <c r="V261">
        <v>21</v>
      </c>
      <c r="W261" s="6">
        <v>8.1395348837209308E-2</v>
      </c>
      <c r="X261">
        <v>93</v>
      </c>
      <c r="Y261" s="6">
        <v>0.36046511627906974</v>
      </c>
      <c r="Z261">
        <v>103</v>
      </c>
      <c r="AA261" s="6">
        <v>0.39922480620155038</v>
      </c>
      <c r="AB261">
        <v>264</v>
      </c>
      <c r="AC261">
        <v>36</v>
      </c>
      <c r="AD261" s="6">
        <v>0.13636363636363635</v>
      </c>
      <c r="AE261">
        <v>81</v>
      </c>
      <c r="AF261" s="6">
        <v>0.30681818181818182</v>
      </c>
      <c r="AG261">
        <v>109</v>
      </c>
      <c r="AH261" s="6">
        <v>0.4128787878787879</v>
      </c>
      <c r="AI261">
        <v>1422</v>
      </c>
      <c r="AJ261">
        <v>2010</v>
      </c>
      <c r="AK261">
        <v>144</v>
      </c>
      <c r="AL261">
        <v>5</v>
      </c>
      <c r="AM261">
        <v>4</v>
      </c>
      <c r="AN261" s="6">
        <v>6.25E-2</v>
      </c>
      <c r="AO261">
        <v>1831</v>
      </c>
      <c r="AP261">
        <v>638</v>
      </c>
      <c r="AQ261" s="6">
        <v>0.34844347351174221</v>
      </c>
      <c r="AR261">
        <v>1023</v>
      </c>
      <c r="AS261">
        <v>961</v>
      </c>
      <c r="AT261" s="6">
        <v>0.93939393939393945</v>
      </c>
    </row>
    <row r="262" spans="1:46" x14ac:dyDescent="0.2">
      <c r="A262" t="s">
        <v>622</v>
      </c>
      <c r="B262" t="s">
        <v>623</v>
      </c>
      <c r="C262" t="s">
        <v>624</v>
      </c>
      <c r="D262" s="5">
        <v>13204268</v>
      </c>
      <c r="E262" t="s">
        <v>90</v>
      </c>
      <c r="F262" s="41">
        <v>1998</v>
      </c>
      <c r="G262" s="41">
        <v>1820</v>
      </c>
      <c r="H262" s="6">
        <v>0.91091091091091092</v>
      </c>
      <c r="I262">
        <v>39</v>
      </c>
      <c r="J262">
        <v>10</v>
      </c>
      <c r="K262">
        <v>62</v>
      </c>
      <c r="L262">
        <v>14</v>
      </c>
      <c r="M262">
        <v>3950</v>
      </c>
      <c r="N262">
        <v>471</v>
      </c>
      <c r="O262">
        <v>647</v>
      </c>
      <c r="P262">
        <v>916</v>
      </c>
      <c r="Q262" s="6">
        <v>0.11924050632911393</v>
      </c>
      <c r="R262" s="6">
        <v>0.16379746835443038</v>
      </c>
      <c r="S262" s="6">
        <v>0.23189873417721518</v>
      </c>
      <c r="T262">
        <v>10798</v>
      </c>
      <c r="U262">
        <v>444</v>
      </c>
      <c r="V262">
        <v>17</v>
      </c>
      <c r="W262" s="6">
        <v>3.8288288288288286E-2</v>
      </c>
      <c r="X262">
        <v>162</v>
      </c>
      <c r="Y262" s="6">
        <v>0.36486486486486486</v>
      </c>
      <c r="Z262">
        <v>174</v>
      </c>
      <c r="AA262" s="6">
        <v>0.39189189189189189</v>
      </c>
      <c r="AB262">
        <v>735</v>
      </c>
      <c r="AC262">
        <v>130</v>
      </c>
      <c r="AD262" s="6">
        <v>0.17687074829931973</v>
      </c>
      <c r="AE262">
        <v>106</v>
      </c>
      <c r="AF262" s="6">
        <v>0.14421768707482993</v>
      </c>
      <c r="AG262">
        <v>230</v>
      </c>
      <c r="AH262" s="6">
        <v>0.31292517006802723</v>
      </c>
      <c r="AI262">
        <v>7113</v>
      </c>
      <c r="AJ262">
        <v>8382</v>
      </c>
      <c r="AK262">
        <v>864</v>
      </c>
      <c r="AL262">
        <v>4</v>
      </c>
      <c r="AM262">
        <v>27</v>
      </c>
      <c r="AN262" s="6">
        <v>3.5879629629629629E-2</v>
      </c>
      <c r="AO262">
        <v>10334</v>
      </c>
      <c r="AP262">
        <v>3301</v>
      </c>
      <c r="AQ262" s="6">
        <v>0.31943100445132572</v>
      </c>
      <c r="AR262">
        <v>1077</v>
      </c>
      <c r="AS262">
        <v>984</v>
      </c>
      <c r="AT262" s="6">
        <v>0.91364902506963785</v>
      </c>
    </row>
    <row r="263" spans="1:46" x14ac:dyDescent="0.2">
      <c r="A263" t="s">
        <v>622</v>
      </c>
      <c r="B263" t="s">
        <v>1001</v>
      </c>
      <c r="C263" t="s">
        <v>626</v>
      </c>
      <c r="D263" s="5">
        <v>1654208</v>
      </c>
      <c r="E263" t="s">
        <v>53</v>
      </c>
      <c r="F263" s="41">
        <v>880</v>
      </c>
      <c r="G263" s="41">
        <v>637</v>
      </c>
      <c r="H263" s="6">
        <v>0.72386363636363638</v>
      </c>
      <c r="I263">
        <v>55</v>
      </c>
      <c r="J263">
        <v>35</v>
      </c>
      <c r="K263">
        <v>91</v>
      </c>
      <c r="L263">
        <v>48</v>
      </c>
      <c r="M263">
        <v>1438</v>
      </c>
      <c r="N263">
        <v>236</v>
      </c>
      <c r="O263">
        <v>340</v>
      </c>
      <c r="P263">
        <v>431</v>
      </c>
      <c r="Q263" s="6">
        <v>0.16411682892906815</v>
      </c>
      <c r="R263" s="6">
        <v>0.23643949930458971</v>
      </c>
      <c r="S263" s="6">
        <v>0.29972183588317108</v>
      </c>
      <c r="T263">
        <v>3123</v>
      </c>
      <c r="U263">
        <v>113</v>
      </c>
      <c r="V263">
        <v>2</v>
      </c>
      <c r="W263" s="6">
        <v>1.7699115044247787E-2</v>
      </c>
      <c r="X263">
        <v>24</v>
      </c>
      <c r="Y263" s="6">
        <v>0.21238938053097345</v>
      </c>
      <c r="Z263">
        <v>24</v>
      </c>
      <c r="AA263" s="6">
        <v>0.21238938053097345</v>
      </c>
      <c r="AB263">
        <v>28</v>
      </c>
      <c r="AC263">
        <v>1</v>
      </c>
      <c r="AD263" s="6">
        <v>3.5714285714285712E-2</v>
      </c>
      <c r="AE263">
        <v>5</v>
      </c>
      <c r="AF263" s="6">
        <v>0.17857142857142858</v>
      </c>
      <c r="AG263">
        <v>5</v>
      </c>
      <c r="AH263" s="6">
        <v>0.17857142857142858</v>
      </c>
      <c r="AI263">
        <v>1811</v>
      </c>
      <c r="AJ263">
        <v>2066</v>
      </c>
      <c r="AK263">
        <v>631</v>
      </c>
      <c r="AL263">
        <v>169</v>
      </c>
      <c r="AM263">
        <v>36</v>
      </c>
      <c r="AN263" s="6">
        <v>0.32488114104595878</v>
      </c>
      <c r="AO263">
        <v>2508</v>
      </c>
      <c r="AP263">
        <v>800</v>
      </c>
      <c r="AQ263" s="6">
        <v>0.31897926634768742</v>
      </c>
      <c r="AR263">
        <v>560</v>
      </c>
      <c r="AS263">
        <v>487</v>
      </c>
      <c r="AT263" s="6">
        <v>0.86964285714285716</v>
      </c>
    </row>
    <row r="264" spans="1:46" x14ac:dyDescent="0.2">
      <c r="A264" t="s">
        <v>622</v>
      </c>
      <c r="B264" t="s">
        <v>627</v>
      </c>
      <c r="C264" t="s">
        <v>628</v>
      </c>
      <c r="D264" s="5">
        <v>539475</v>
      </c>
      <c r="E264" t="s">
        <v>56</v>
      </c>
      <c r="F264" s="41">
        <v>121</v>
      </c>
      <c r="G264" s="41">
        <v>104</v>
      </c>
      <c r="H264" s="6">
        <v>0.85950413223140498</v>
      </c>
      <c r="I264">
        <v>41</v>
      </c>
      <c r="J264">
        <v>26</v>
      </c>
      <c r="K264">
        <v>88</v>
      </c>
      <c r="L264">
        <v>31</v>
      </c>
      <c r="M264">
        <v>401</v>
      </c>
      <c r="N264">
        <v>20</v>
      </c>
      <c r="O264">
        <v>24</v>
      </c>
      <c r="P264">
        <v>31</v>
      </c>
      <c r="Q264" s="6">
        <v>4.9875311720698257E-2</v>
      </c>
      <c r="R264" s="6">
        <v>5.9850374064837904E-2</v>
      </c>
      <c r="S264" s="6">
        <v>7.7306733167082295E-2</v>
      </c>
      <c r="T264">
        <v>441</v>
      </c>
      <c r="U264">
        <v>21</v>
      </c>
      <c r="V264">
        <v>3</v>
      </c>
      <c r="W264" s="6">
        <v>0.14285714285714285</v>
      </c>
      <c r="X264">
        <v>5</v>
      </c>
      <c r="Y264" s="6">
        <v>0.23809523809523808</v>
      </c>
      <c r="Z264">
        <v>7</v>
      </c>
      <c r="AA264" s="6">
        <v>0.33333333333333331</v>
      </c>
      <c r="AB264">
        <v>81</v>
      </c>
      <c r="AC264">
        <v>21</v>
      </c>
      <c r="AD264" s="6">
        <v>0.25925925925925924</v>
      </c>
      <c r="AE264">
        <v>4</v>
      </c>
      <c r="AF264" s="6">
        <v>4.9382716049382713E-2</v>
      </c>
      <c r="AG264">
        <v>25</v>
      </c>
      <c r="AH264" s="6">
        <v>0.30864197530864196</v>
      </c>
      <c r="AI264">
        <v>331</v>
      </c>
      <c r="AJ264">
        <v>454</v>
      </c>
      <c r="AK264">
        <v>13</v>
      </c>
      <c r="AL264">
        <v>1</v>
      </c>
      <c r="AM264">
        <v>11</v>
      </c>
      <c r="AN264" s="6">
        <v>0.92307692307692313</v>
      </c>
      <c r="AO264">
        <v>478</v>
      </c>
      <c r="AP264">
        <v>173</v>
      </c>
      <c r="AQ264" s="6">
        <v>0.36192468619246859</v>
      </c>
      <c r="AR264">
        <v>206</v>
      </c>
      <c r="AS264">
        <v>195</v>
      </c>
      <c r="AT264" s="6">
        <v>0.94660194174757284</v>
      </c>
    </row>
    <row r="265" spans="1:46" x14ac:dyDescent="0.2">
      <c r="A265" t="s">
        <v>629</v>
      </c>
      <c r="B265" t="s">
        <v>1002</v>
      </c>
      <c r="C265" t="s">
        <v>631</v>
      </c>
      <c r="D265" s="5">
        <v>12080024</v>
      </c>
      <c r="E265" t="s">
        <v>53</v>
      </c>
      <c r="F265" s="41">
        <v>588</v>
      </c>
      <c r="G265" s="41">
        <v>467</v>
      </c>
      <c r="H265" s="6">
        <v>0.79421768707482998</v>
      </c>
      <c r="I265">
        <v>25</v>
      </c>
      <c r="J265">
        <v>18</v>
      </c>
      <c r="K265">
        <v>32</v>
      </c>
      <c r="L265">
        <v>20</v>
      </c>
      <c r="M265">
        <v>2605</v>
      </c>
      <c r="N265">
        <v>228</v>
      </c>
      <c r="O265">
        <v>378</v>
      </c>
      <c r="P265">
        <v>653</v>
      </c>
      <c r="Q265" s="6">
        <v>8.752399232245682E-2</v>
      </c>
      <c r="R265" s="6">
        <v>0.14510556621880999</v>
      </c>
      <c r="S265" s="6">
        <v>0.25067178502879078</v>
      </c>
      <c r="T265">
        <v>5422</v>
      </c>
      <c r="U265">
        <v>849</v>
      </c>
      <c r="V265">
        <v>71</v>
      </c>
      <c r="W265" s="6">
        <v>8.3627797408716134E-2</v>
      </c>
      <c r="X265">
        <v>250</v>
      </c>
      <c r="Y265" s="6">
        <v>0.29446407538280328</v>
      </c>
      <c r="Z265">
        <v>285</v>
      </c>
      <c r="AA265" s="6">
        <v>0.33568904593639576</v>
      </c>
      <c r="AB265">
        <v>412</v>
      </c>
      <c r="AC265">
        <v>72</v>
      </c>
      <c r="AD265" s="6">
        <v>0.17475728155339806</v>
      </c>
      <c r="AE265">
        <v>183</v>
      </c>
      <c r="AF265" s="6">
        <v>0.44417475728155342</v>
      </c>
      <c r="AG265">
        <v>232</v>
      </c>
      <c r="AH265" s="6">
        <v>0.56310679611650483</v>
      </c>
      <c r="AI265">
        <v>3890</v>
      </c>
      <c r="AJ265">
        <v>4085</v>
      </c>
      <c r="AK265">
        <v>78</v>
      </c>
      <c r="AL265">
        <v>17</v>
      </c>
      <c r="AM265">
        <v>31</v>
      </c>
      <c r="AN265" s="6">
        <v>0.61538461538461542</v>
      </c>
      <c r="AO265">
        <v>4827</v>
      </c>
      <c r="AP265">
        <v>2091</v>
      </c>
      <c r="AQ265" s="6">
        <v>0.4331883157240522</v>
      </c>
      <c r="AR265">
        <v>1953</v>
      </c>
      <c r="AS265">
        <v>1809</v>
      </c>
      <c r="AT265" s="6">
        <v>0.92626728110599077</v>
      </c>
    </row>
    <row r="266" spans="1:46" x14ac:dyDescent="0.2">
      <c r="A266" t="s">
        <v>629</v>
      </c>
      <c r="B266" t="s">
        <v>632</v>
      </c>
      <c r="C266" t="s">
        <v>633</v>
      </c>
      <c r="D266" s="5">
        <v>1497301</v>
      </c>
      <c r="E266" t="s">
        <v>53</v>
      </c>
      <c r="F266" s="41">
        <v>95</v>
      </c>
      <c r="G266" s="41">
        <v>94</v>
      </c>
      <c r="H266" s="6">
        <v>0.98947368421052628</v>
      </c>
      <c r="I266">
        <v>33</v>
      </c>
      <c r="J266">
        <v>20</v>
      </c>
      <c r="K266">
        <v>60</v>
      </c>
      <c r="L266">
        <v>25</v>
      </c>
      <c r="M266">
        <v>716</v>
      </c>
      <c r="N266">
        <v>36</v>
      </c>
      <c r="O266">
        <v>50</v>
      </c>
      <c r="P266">
        <v>70</v>
      </c>
      <c r="Q266" s="6">
        <v>5.027932960893855E-2</v>
      </c>
      <c r="R266" s="6">
        <v>6.9832402234636867E-2</v>
      </c>
      <c r="S266" s="6">
        <v>9.7765363128491614E-2</v>
      </c>
      <c r="T266">
        <v>847</v>
      </c>
      <c r="U266">
        <v>64</v>
      </c>
      <c r="V266">
        <v>6</v>
      </c>
      <c r="W266" s="6">
        <v>9.375E-2</v>
      </c>
      <c r="X266">
        <v>31</v>
      </c>
      <c r="Y266" s="6">
        <v>0.484375</v>
      </c>
      <c r="Z266">
        <v>35</v>
      </c>
      <c r="AA266" s="6">
        <v>0.546875</v>
      </c>
      <c r="AB266">
        <v>78</v>
      </c>
      <c r="AC266">
        <v>12</v>
      </c>
      <c r="AD266" s="6">
        <v>0.15384615384615385</v>
      </c>
      <c r="AE266">
        <v>20</v>
      </c>
      <c r="AF266" s="6">
        <v>0.25641025641025639</v>
      </c>
      <c r="AG266">
        <v>30</v>
      </c>
      <c r="AH266" s="6">
        <v>0.38461538461538464</v>
      </c>
      <c r="AI266">
        <v>660</v>
      </c>
      <c r="AJ266">
        <v>998</v>
      </c>
      <c r="AK266">
        <v>8</v>
      </c>
      <c r="AL266">
        <v>0</v>
      </c>
      <c r="AM266">
        <v>4</v>
      </c>
      <c r="AN266" s="6">
        <v>0.5</v>
      </c>
      <c r="AO266">
        <v>995</v>
      </c>
      <c r="AP266">
        <v>622</v>
      </c>
      <c r="AQ266" s="6">
        <v>0.62512562814070349</v>
      </c>
      <c r="AR266">
        <v>218</v>
      </c>
      <c r="AS266">
        <v>203</v>
      </c>
      <c r="AT266" s="6">
        <v>0.93119266055045868</v>
      </c>
    </row>
    <row r="267" spans="1:46" x14ac:dyDescent="0.2">
      <c r="A267" t="s">
        <v>629</v>
      </c>
      <c r="B267" t="s">
        <v>636</v>
      </c>
      <c r="C267" t="s">
        <v>637</v>
      </c>
      <c r="D267" s="5">
        <v>4935437</v>
      </c>
      <c r="E267" t="s">
        <v>53</v>
      </c>
      <c r="F267" s="41">
        <v>448</v>
      </c>
      <c r="G267" s="41">
        <v>274</v>
      </c>
      <c r="H267" s="6">
        <v>0.6116071428571429</v>
      </c>
      <c r="I267">
        <v>47</v>
      </c>
      <c r="J267">
        <v>28</v>
      </c>
      <c r="K267">
        <v>65</v>
      </c>
      <c r="L267">
        <v>31</v>
      </c>
      <c r="M267">
        <v>1084</v>
      </c>
      <c r="N267">
        <v>74</v>
      </c>
      <c r="O267">
        <v>131</v>
      </c>
      <c r="P267">
        <v>183</v>
      </c>
      <c r="Q267" s="6">
        <v>6.8265682656826573E-2</v>
      </c>
      <c r="R267" s="6">
        <v>0.12084870848708487</v>
      </c>
      <c r="S267" s="6">
        <v>0.16881918819188191</v>
      </c>
      <c r="T267">
        <v>2067</v>
      </c>
      <c r="U267">
        <v>316</v>
      </c>
      <c r="V267">
        <v>42</v>
      </c>
      <c r="W267" s="6">
        <v>0.13291139240506328</v>
      </c>
      <c r="X267">
        <v>60</v>
      </c>
      <c r="Y267" s="6">
        <v>0.189873417721519</v>
      </c>
      <c r="Z267">
        <v>95</v>
      </c>
      <c r="AA267" s="6">
        <v>0.30063291139240506</v>
      </c>
      <c r="AB267">
        <v>139</v>
      </c>
      <c r="AC267">
        <v>43</v>
      </c>
      <c r="AD267" s="6">
        <v>0.30935251798561153</v>
      </c>
      <c r="AE267">
        <v>19</v>
      </c>
      <c r="AF267" s="6">
        <v>0.1366906474820144</v>
      </c>
      <c r="AG267">
        <v>59</v>
      </c>
      <c r="AH267" s="6">
        <v>0.42446043165467628</v>
      </c>
      <c r="AI267">
        <v>1431</v>
      </c>
      <c r="AJ267">
        <v>1735</v>
      </c>
      <c r="AK267">
        <v>83</v>
      </c>
      <c r="AL267">
        <v>5</v>
      </c>
      <c r="AM267">
        <v>66</v>
      </c>
      <c r="AN267" s="6">
        <v>0.85542168674698793</v>
      </c>
      <c r="AO267">
        <v>1949</v>
      </c>
      <c r="AP267">
        <v>676</v>
      </c>
      <c r="AQ267" s="6">
        <v>0.34684453565931245</v>
      </c>
      <c r="AR267">
        <v>1089</v>
      </c>
      <c r="AS267">
        <v>1058</v>
      </c>
      <c r="AT267" s="6">
        <v>0.97153351698806245</v>
      </c>
    </row>
    <row r="268" spans="1:46" x14ac:dyDescent="0.2">
      <c r="A268" t="s">
        <v>629</v>
      </c>
      <c r="B268" t="s">
        <v>638</v>
      </c>
      <c r="C268" t="s">
        <v>639</v>
      </c>
      <c r="D268" s="5">
        <v>318746</v>
      </c>
      <c r="E268" t="s">
        <v>53</v>
      </c>
      <c r="F268" s="41">
        <v>42</v>
      </c>
      <c r="G268" s="41">
        <v>31</v>
      </c>
      <c r="H268" s="6">
        <v>0.73809523809523814</v>
      </c>
      <c r="I268">
        <v>23</v>
      </c>
      <c r="J268">
        <v>20</v>
      </c>
      <c r="K268">
        <v>23</v>
      </c>
      <c r="L268">
        <v>20</v>
      </c>
      <c r="M268">
        <v>85</v>
      </c>
      <c r="N268">
        <v>1</v>
      </c>
      <c r="O268">
        <v>5</v>
      </c>
      <c r="P268">
        <v>10</v>
      </c>
      <c r="Q268" s="6">
        <v>1.1764705882352941E-2</v>
      </c>
      <c r="R268" s="6">
        <v>5.8823529411764705E-2</v>
      </c>
      <c r="S268" s="6">
        <v>0.11764705882352941</v>
      </c>
      <c r="T268">
        <v>255</v>
      </c>
      <c r="U268">
        <v>21</v>
      </c>
      <c r="V268">
        <v>2</v>
      </c>
      <c r="W268" s="6">
        <v>9.5238095238095233E-2</v>
      </c>
      <c r="X268">
        <v>3</v>
      </c>
      <c r="Y268" s="6">
        <v>0.14285714285714285</v>
      </c>
      <c r="Z268">
        <v>4</v>
      </c>
      <c r="AA268" s="6">
        <v>0.19047619047619047</v>
      </c>
      <c r="AB268">
        <v>19</v>
      </c>
      <c r="AC268">
        <v>5</v>
      </c>
      <c r="AD268" s="6">
        <v>0.26315789473684209</v>
      </c>
      <c r="AE268">
        <v>2</v>
      </c>
      <c r="AF268" s="6">
        <v>0.10526315789473684</v>
      </c>
      <c r="AG268">
        <v>7</v>
      </c>
      <c r="AH268" s="6">
        <v>0.36842105263157893</v>
      </c>
      <c r="AI268">
        <v>233</v>
      </c>
      <c r="AJ268">
        <v>226</v>
      </c>
      <c r="AK268">
        <v>0</v>
      </c>
      <c r="AL268">
        <v>0</v>
      </c>
      <c r="AM268">
        <v>0</v>
      </c>
      <c r="AN268" s="6" t="s">
        <v>531</v>
      </c>
      <c r="AO268">
        <v>228</v>
      </c>
      <c r="AP268">
        <v>112</v>
      </c>
      <c r="AQ268" s="6">
        <v>0.49122807017543857</v>
      </c>
      <c r="AR268">
        <v>85</v>
      </c>
      <c r="AS268">
        <v>71</v>
      </c>
      <c r="AT268" s="6">
        <v>0.83529411764705885</v>
      </c>
    </row>
    <row r="269" spans="1:46" x14ac:dyDescent="0.2">
      <c r="A269" t="s">
        <v>629</v>
      </c>
      <c r="B269" t="s">
        <v>640</v>
      </c>
      <c r="C269" t="s">
        <v>641</v>
      </c>
      <c r="D269" s="5">
        <v>8475964</v>
      </c>
      <c r="E269" t="s">
        <v>53</v>
      </c>
      <c r="F269" s="41">
        <v>727</v>
      </c>
      <c r="G269" s="41">
        <v>673</v>
      </c>
      <c r="H269" s="6">
        <v>0.92572214580467671</v>
      </c>
      <c r="I269">
        <v>36</v>
      </c>
      <c r="J269">
        <v>22</v>
      </c>
      <c r="K269">
        <v>54</v>
      </c>
      <c r="L269">
        <v>25</v>
      </c>
      <c r="M269">
        <v>2641</v>
      </c>
      <c r="N269">
        <v>359</v>
      </c>
      <c r="O269">
        <v>566</v>
      </c>
      <c r="P269">
        <v>720</v>
      </c>
      <c r="Q269" s="6">
        <v>0.13593335857629685</v>
      </c>
      <c r="R269" s="6">
        <v>0.21431276031806135</v>
      </c>
      <c r="S269" s="6">
        <v>0.27262400605831122</v>
      </c>
      <c r="T269">
        <v>5481</v>
      </c>
      <c r="U269">
        <v>474</v>
      </c>
      <c r="V269">
        <v>34</v>
      </c>
      <c r="W269" s="6">
        <v>7.1729957805907171E-2</v>
      </c>
      <c r="X269">
        <v>78</v>
      </c>
      <c r="Y269" s="6">
        <v>0.16455696202531644</v>
      </c>
      <c r="Z269">
        <v>105</v>
      </c>
      <c r="AA269" s="6">
        <v>0.22151898734177214</v>
      </c>
      <c r="AB269">
        <v>423</v>
      </c>
      <c r="AC269">
        <v>61</v>
      </c>
      <c r="AD269" s="6">
        <v>0.14420803782505912</v>
      </c>
      <c r="AE269">
        <v>182</v>
      </c>
      <c r="AF269" s="6">
        <v>0.43026004728132389</v>
      </c>
      <c r="AG269">
        <v>226</v>
      </c>
      <c r="AH269" s="6">
        <v>0.5342789598108747</v>
      </c>
      <c r="AI269">
        <v>3444</v>
      </c>
      <c r="AJ269">
        <v>3576</v>
      </c>
      <c r="AK269">
        <v>245</v>
      </c>
      <c r="AL269">
        <v>29</v>
      </c>
      <c r="AM269">
        <v>35</v>
      </c>
      <c r="AN269" s="6">
        <v>0.26122448979591839</v>
      </c>
      <c r="AO269">
        <v>4635</v>
      </c>
      <c r="AP269">
        <v>2171</v>
      </c>
      <c r="AQ269" s="6">
        <v>0.46839266450916939</v>
      </c>
      <c r="AR269">
        <v>1421</v>
      </c>
      <c r="AS269">
        <v>1340</v>
      </c>
      <c r="AT269" s="6">
        <v>0.94299788881069668</v>
      </c>
    </row>
    <row r="270" spans="1:46" x14ac:dyDescent="0.2">
      <c r="A270" t="s">
        <v>629</v>
      </c>
      <c r="B270" t="s">
        <v>642</v>
      </c>
      <c r="C270" t="s">
        <v>643</v>
      </c>
      <c r="D270" s="5">
        <v>3859980</v>
      </c>
      <c r="E270" t="s">
        <v>53</v>
      </c>
      <c r="F270" s="41">
        <v>159</v>
      </c>
      <c r="G270" s="41">
        <v>146</v>
      </c>
      <c r="H270" s="6">
        <v>0.91823899371069184</v>
      </c>
      <c r="I270">
        <v>54</v>
      </c>
      <c r="J270">
        <v>34</v>
      </c>
      <c r="K270">
        <v>65</v>
      </c>
      <c r="L270">
        <v>34</v>
      </c>
      <c r="M270">
        <v>1059</v>
      </c>
      <c r="N270">
        <v>47</v>
      </c>
      <c r="O270">
        <v>78</v>
      </c>
      <c r="P270">
        <v>119</v>
      </c>
      <c r="Q270" s="6">
        <v>4.4381491973559964E-2</v>
      </c>
      <c r="R270" s="6">
        <v>7.3654390934844188E-2</v>
      </c>
      <c r="S270" s="6">
        <v>0.11237016052880075</v>
      </c>
      <c r="T270">
        <v>1944</v>
      </c>
      <c r="U270">
        <v>177</v>
      </c>
      <c r="V270">
        <v>26</v>
      </c>
      <c r="W270" s="6">
        <v>0.14689265536723164</v>
      </c>
      <c r="X270">
        <v>50</v>
      </c>
      <c r="Y270" s="6">
        <v>0.2824858757062147</v>
      </c>
      <c r="Z270">
        <v>73</v>
      </c>
      <c r="AA270" s="6">
        <v>0.41242937853107342</v>
      </c>
      <c r="AB270">
        <v>124</v>
      </c>
      <c r="AC270">
        <v>22</v>
      </c>
      <c r="AD270" s="6">
        <v>0.17741935483870969</v>
      </c>
      <c r="AE270">
        <v>53</v>
      </c>
      <c r="AF270" s="6">
        <v>0.42741935483870969</v>
      </c>
      <c r="AG270">
        <v>69</v>
      </c>
      <c r="AH270" s="6">
        <v>0.55645161290322576</v>
      </c>
      <c r="AI270">
        <v>1476</v>
      </c>
      <c r="AJ270">
        <v>1764</v>
      </c>
      <c r="AK270">
        <v>0</v>
      </c>
      <c r="AL270">
        <v>0</v>
      </c>
      <c r="AM270">
        <v>0</v>
      </c>
      <c r="AN270" s="6" t="s">
        <v>531</v>
      </c>
      <c r="AO270">
        <v>1675</v>
      </c>
      <c r="AP270">
        <v>775</v>
      </c>
      <c r="AQ270" s="6">
        <v>0.46268656716417911</v>
      </c>
      <c r="AR270">
        <v>508</v>
      </c>
      <c r="AS270">
        <v>474</v>
      </c>
      <c r="AT270" s="6">
        <v>0.93307086614173229</v>
      </c>
    </row>
    <row r="271" spans="1:46" x14ac:dyDescent="0.2">
      <c r="A271" t="s">
        <v>629</v>
      </c>
      <c r="B271" t="s">
        <v>644</v>
      </c>
      <c r="C271" t="s">
        <v>645</v>
      </c>
      <c r="D271" s="5">
        <v>11655799</v>
      </c>
      <c r="E271" t="s">
        <v>53</v>
      </c>
      <c r="F271" s="41">
        <v>932</v>
      </c>
      <c r="G271" s="41">
        <v>816</v>
      </c>
      <c r="H271" s="6">
        <v>0.87553648068669532</v>
      </c>
      <c r="I271">
        <v>37</v>
      </c>
      <c r="J271">
        <v>19</v>
      </c>
      <c r="K271">
        <v>62</v>
      </c>
      <c r="L271">
        <v>23</v>
      </c>
      <c r="M271">
        <v>2101</v>
      </c>
      <c r="N271">
        <v>158</v>
      </c>
      <c r="O271">
        <v>285</v>
      </c>
      <c r="P271">
        <v>431</v>
      </c>
      <c r="Q271" s="6">
        <v>7.5202284626368396E-2</v>
      </c>
      <c r="R271" s="6">
        <v>0.13564969062351262</v>
      </c>
      <c r="S271" s="6">
        <v>0.20514040932889099</v>
      </c>
      <c r="T271">
        <v>5049</v>
      </c>
      <c r="U271">
        <v>647</v>
      </c>
      <c r="V271">
        <v>50</v>
      </c>
      <c r="W271" s="6">
        <v>7.7279752704791344E-2</v>
      </c>
      <c r="X271">
        <v>254</v>
      </c>
      <c r="Y271" s="6">
        <v>0.39258114374034003</v>
      </c>
      <c r="Z271">
        <v>281</v>
      </c>
      <c r="AA271" s="6">
        <v>0.43431221020092736</v>
      </c>
      <c r="AB271">
        <v>343</v>
      </c>
      <c r="AC271">
        <v>44</v>
      </c>
      <c r="AD271" s="6">
        <v>0.1282798833819242</v>
      </c>
      <c r="AE271">
        <v>112</v>
      </c>
      <c r="AF271" s="6">
        <v>0.32653061224489793</v>
      </c>
      <c r="AG271">
        <v>148</v>
      </c>
      <c r="AH271" s="6">
        <v>0.43148688046647232</v>
      </c>
      <c r="AI271">
        <v>3766</v>
      </c>
      <c r="AJ271">
        <v>4085</v>
      </c>
      <c r="AK271">
        <v>356</v>
      </c>
      <c r="AL271">
        <v>20</v>
      </c>
      <c r="AM271">
        <v>183</v>
      </c>
      <c r="AN271" s="6">
        <v>0.5702247191011236</v>
      </c>
      <c r="AO271">
        <v>4705</v>
      </c>
      <c r="AP271">
        <v>1851</v>
      </c>
      <c r="AQ271" s="6">
        <v>0.39341126461211479</v>
      </c>
      <c r="AR271">
        <v>1060</v>
      </c>
      <c r="AS271">
        <v>1014</v>
      </c>
      <c r="AT271" s="6">
        <v>0.95660377358490567</v>
      </c>
    </row>
    <row r="272" spans="1:46" x14ac:dyDescent="0.2">
      <c r="A272" t="s">
        <v>629</v>
      </c>
      <c r="B272" t="s">
        <v>646</v>
      </c>
      <c r="C272" t="s">
        <v>647</v>
      </c>
      <c r="D272" s="5">
        <v>209140</v>
      </c>
      <c r="E272" t="s">
        <v>53</v>
      </c>
      <c r="F272" s="41">
        <v>40</v>
      </c>
      <c r="G272" s="41">
        <v>36</v>
      </c>
      <c r="H272" s="6">
        <v>0.9</v>
      </c>
      <c r="I272">
        <v>24</v>
      </c>
      <c r="J272">
        <v>15</v>
      </c>
      <c r="K272">
        <v>37</v>
      </c>
      <c r="L272">
        <v>16</v>
      </c>
      <c r="M272">
        <v>240</v>
      </c>
      <c r="N272">
        <v>8</v>
      </c>
      <c r="O272">
        <v>28</v>
      </c>
      <c r="P272">
        <v>49</v>
      </c>
      <c r="Q272" s="6">
        <v>3.3333333333333333E-2</v>
      </c>
      <c r="R272" s="6">
        <v>0.11666666666666667</v>
      </c>
      <c r="S272" s="6">
        <v>0.20416666666666666</v>
      </c>
      <c r="T272">
        <v>439</v>
      </c>
      <c r="U272">
        <v>33</v>
      </c>
      <c r="V272">
        <v>1</v>
      </c>
      <c r="W272" s="6">
        <v>3.0303030303030304E-2</v>
      </c>
      <c r="X272">
        <v>7</v>
      </c>
      <c r="Y272" s="6">
        <v>0.21212121212121213</v>
      </c>
      <c r="Z272">
        <v>8</v>
      </c>
      <c r="AA272" s="6">
        <v>0.24242424242424243</v>
      </c>
      <c r="AB272">
        <v>57</v>
      </c>
      <c r="AC272">
        <v>9</v>
      </c>
      <c r="AD272" s="6">
        <v>0.15789473684210525</v>
      </c>
      <c r="AE272">
        <v>6</v>
      </c>
      <c r="AF272" s="6">
        <v>0.10526315789473684</v>
      </c>
      <c r="AG272">
        <v>13</v>
      </c>
      <c r="AH272" s="6">
        <v>0.22807017543859648</v>
      </c>
      <c r="AI272">
        <v>338</v>
      </c>
      <c r="AJ272">
        <v>389</v>
      </c>
      <c r="AK272">
        <v>0</v>
      </c>
      <c r="AL272">
        <v>0</v>
      </c>
      <c r="AM272">
        <v>0</v>
      </c>
      <c r="AN272" s="6" t="s">
        <v>531</v>
      </c>
      <c r="AO272">
        <v>377</v>
      </c>
      <c r="AP272">
        <v>196</v>
      </c>
      <c r="AQ272" s="6">
        <v>0.519893899204244</v>
      </c>
      <c r="AR272">
        <v>120</v>
      </c>
      <c r="AS272">
        <v>103</v>
      </c>
      <c r="AT272" s="6">
        <v>0.85833333333333328</v>
      </c>
    </row>
    <row r="273" spans="1:46" x14ac:dyDescent="0.2">
      <c r="A273" t="s">
        <v>629</v>
      </c>
      <c r="B273" t="s">
        <v>1003</v>
      </c>
      <c r="C273" t="s">
        <v>649</v>
      </c>
      <c r="D273" s="5">
        <v>1591655</v>
      </c>
      <c r="E273" t="s">
        <v>53</v>
      </c>
      <c r="F273" s="41">
        <v>235</v>
      </c>
      <c r="G273" s="41">
        <v>219</v>
      </c>
      <c r="H273" s="6">
        <v>0.93191489361702129</v>
      </c>
      <c r="I273">
        <v>25</v>
      </c>
      <c r="J273">
        <v>13</v>
      </c>
      <c r="K273">
        <v>58</v>
      </c>
      <c r="L273">
        <v>15</v>
      </c>
      <c r="M273">
        <v>479</v>
      </c>
      <c r="N273">
        <v>22</v>
      </c>
      <c r="O273">
        <v>36</v>
      </c>
      <c r="P273">
        <v>65</v>
      </c>
      <c r="Q273" s="6">
        <v>4.5929018789144051E-2</v>
      </c>
      <c r="R273" s="6">
        <v>7.5156576200417533E-2</v>
      </c>
      <c r="S273" s="6">
        <v>0.13569937369519833</v>
      </c>
      <c r="T273">
        <v>1873</v>
      </c>
      <c r="U273">
        <v>159</v>
      </c>
      <c r="V273">
        <v>17</v>
      </c>
      <c r="W273" s="6">
        <v>0.1069182389937107</v>
      </c>
      <c r="X273">
        <v>10</v>
      </c>
      <c r="Y273" s="6">
        <v>6.2893081761006289E-2</v>
      </c>
      <c r="Z273">
        <v>23</v>
      </c>
      <c r="AA273" s="6">
        <v>0.14465408805031446</v>
      </c>
      <c r="AB273">
        <v>196</v>
      </c>
      <c r="AC273">
        <v>21</v>
      </c>
      <c r="AD273" s="6">
        <v>0.10714285714285714</v>
      </c>
      <c r="AE273">
        <v>39</v>
      </c>
      <c r="AF273" s="6">
        <v>0.19897959183673469</v>
      </c>
      <c r="AG273">
        <v>56</v>
      </c>
      <c r="AH273" s="6">
        <v>0.2857142857142857</v>
      </c>
      <c r="AI273">
        <v>1452</v>
      </c>
      <c r="AJ273">
        <v>1565</v>
      </c>
      <c r="AK273">
        <v>0</v>
      </c>
      <c r="AL273">
        <v>0</v>
      </c>
      <c r="AM273">
        <v>0</v>
      </c>
      <c r="AN273" s="6" t="s">
        <v>531</v>
      </c>
      <c r="AO273">
        <v>1550</v>
      </c>
      <c r="AP273">
        <v>768</v>
      </c>
      <c r="AQ273" s="6">
        <v>0.49548387096774194</v>
      </c>
      <c r="AR273">
        <v>439</v>
      </c>
      <c r="AS273">
        <v>383</v>
      </c>
      <c r="AT273" s="6">
        <v>0.87243735763097952</v>
      </c>
    </row>
    <row r="274" spans="1:46" x14ac:dyDescent="0.2">
      <c r="A274" t="s">
        <v>629</v>
      </c>
      <c r="B274" t="s">
        <v>650</v>
      </c>
      <c r="C274" t="s">
        <v>651</v>
      </c>
      <c r="D274" s="5">
        <v>3219814</v>
      </c>
      <c r="E274" t="s">
        <v>53</v>
      </c>
      <c r="F274" s="41">
        <v>89</v>
      </c>
      <c r="G274" s="41">
        <v>87</v>
      </c>
      <c r="H274" s="6">
        <v>0.97752808988764039</v>
      </c>
      <c r="I274">
        <v>34</v>
      </c>
      <c r="J274">
        <v>20</v>
      </c>
      <c r="K274">
        <v>42</v>
      </c>
      <c r="L274">
        <v>23</v>
      </c>
      <c r="M274">
        <v>631</v>
      </c>
      <c r="N274">
        <v>46</v>
      </c>
      <c r="O274">
        <v>62</v>
      </c>
      <c r="P274">
        <v>110</v>
      </c>
      <c r="Q274" s="6">
        <v>7.2900158478605384E-2</v>
      </c>
      <c r="R274" s="6">
        <v>9.8256735340728998E-2</v>
      </c>
      <c r="S274" s="6">
        <v>0.17432646592709986</v>
      </c>
      <c r="T274">
        <v>811</v>
      </c>
      <c r="U274">
        <v>201</v>
      </c>
      <c r="V274">
        <v>12</v>
      </c>
      <c r="W274" s="6">
        <v>5.9701492537313432E-2</v>
      </c>
      <c r="X274">
        <v>80</v>
      </c>
      <c r="Y274" s="6">
        <v>0.39800995024875624</v>
      </c>
      <c r="Z274">
        <v>89</v>
      </c>
      <c r="AA274" s="6">
        <v>0.44278606965174128</v>
      </c>
      <c r="AB274">
        <v>54</v>
      </c>
      <c r="AC274">
        <v>7</v>
      </c>
      <c r="AD274" s="6">
        <v>0.12962962962962962</v>
      </c>
      <c r="AE274">
        <v>28</v>
      </c>
      <c r="AF274" s="6">
        <v>0.51851851851851849</v>
      </c>
      <c r="AG274">
        <v>34</v>
      </c>
      <c r="AH274" s="6">
        <v>0.62962962962962965</v>
      </c>
      <c r="AI274">
        <v>655</v>
      </c>
      <c r="AJ274">
        <v>811</v>
      </c>
      <c r="AK274">
        <v>51</v>
      </c>
      <c r="AL274">
        <v>11</v>
      </c>
      <c r="AM274">
        <v>25</v>
      </c>
      <c r="AN274" s="6">
        <v>0.70588235294117652</v>
      </c>
      <c r="AO274">
        <v>817</v>
      </c>
      <c r="AP274">
        <v>404</v>
      </c>
      <c r="AQ274" s="6">
        <v>0.4944920440636475</v>
      </c>
      <c r="AR274">
        <v>564</v>
      </c>
      <c r="AS274">
        <v>532</v>
      </c>
      <c r="AT274" s="6">
        <v>0.94326241134751776</v>
      </c>
    </row>
    <row r="275" spans="1:46" x14ac:dyDescent="0.2">
      <c r="A275" t="s">
        <v>629</v>
      </c>
      <c r="B275" t="s">
        <v>652</v>
      </c>
      <c r="C275" t="s">
        <v>653</v>
      </c>
      <c r="D275" s="5">
        <v>303702</v>
      </c>
      <c r="E275" t="s">
        <v>53</v>
      </c>
      <c r="F275" s="41">
        <v>335</v>
      </c>
      <c r="G275" s="41">
        <v>335</v>
      </c>
      <c r="H275" s="6">
        <v>1</v>
      </c>
      <c r="I275">
        <v>50</v>
      </c>
      <c r="J275">
        <v>30</v>
      </c>
      <c r="K275">
        <v>82</v>
      </c>
      <c r="L275">
        <v>45</v>
      </c>
      <c r="M275">
        <v>12</v>
      </c>
      <c r="N275">
        <v>0</v>
      </c>
      <c r="O275">
        <v>1</v>
      </c>
      <c r="P275">
        <v>8</v>
      </c>
      <c r="Q275" s="6">
        <v>0</v>
      </c>
      <c r="R275" s="6">
        <v>8.3333333333333329E-2</v>
      </c>
      <c r="S275" s="6">
        <v>0.66666666666666663</v>
      </c>
      <c r="T275">
        <v>835</v>
      </c>
      <c r="U275">
        <v>0</v>
      </c>
      <c r="V275">
        <v>0</v>
      </c>
      <c r="W275" s="6" t="s">
        <v>531</v>
      </c>
      <c r="X275">
        <v>0</v>
      </c>
      <c r="Y275" s="6" t="s">
        <v>531</v>
      </c>
      <c r="Z275">
        <v>0</v>
      </c>
      <c r="AA275" s="6" t="s">
        <v>531</v>
      </c>
      <c r="AB275">
        <v>0</v>
      </c>
      <c r="AC275">
        <v>0</v>
      </c>
      <c r="AD275" s="6" t="s">
        <v>531</v>
      </c>
      <c r="AE275">
        <v>0</v>
      </c>
      <c r="AF275" s="6" t="s">
        <v>531</v>
      </c>
      <c r="AG275">
        <v>0</v>
      </c>
      <c r="AH275" s="6" t="s">
        <v>531</v>
      </c>
      <c r="AI275">
        <v>738</v>
      </c>
      <c r="AJ275">
        <v>801</v>
      </c>
      <c r="AK275">
        <v>0</v>
      </c>
      <c r="AL275">
        <v>0</v>
      </c>
      <c r="AM275">
        <v>0</v>
      </c>
      <c r="AN275" s="6" t="s">
        <v>531</v>
      </c>
      <c r="AO275">
        <v>657</v>
      </c>
      <c r="AP275">
        <v>204</v>
      </c>
      <c r="AQ275" s="6">
        <v>0.31050228310502281</v>
      </c>
      <c r="AR275">
        <v>142</v>
      </c>
      <c r="AS275">
        <v>124</v>
      </c>
      <c r="AT275" s="6">
        <v>0.87323943661971826</v>
      </c>
    </row>
    <row r="276" spans="1:46" x14ac:dyDescent="0.2">
      <c r="A276" t="s">
        <v>629</v>
      </c>
      <c r="B276" t="s">
        <v>1004</v>
      </c>
      <c r="C276" t="s">
        <v>655</v>
      </c>
      <c r="D276" s="5">
        <v>201899</v>
      </c>
      <c r="E276" t="s">
        <v>53</v>
      </c>
      <c r="F276" s="41">
        <v>102</v>
      </c>
      <c r="G276" s="41">
        <v>102</v>
      </c>
      <c r="H276" s="6">
        <v>1</v>
      </c>
      <c r="I276">
        <v>33</v>
      </c>
      <c r="J276">
        <v>22</v>
      </c>
      <c r="K276">
        <v>420</v>
      </c>
      <c r="L276">
        <v>77</v>
      </c>
      <c r="M276">
        <v>134</v>
      </c>
      <c r="N276">
        <v>10</v>
      </c>
      <c r="O276">
        <v>11</v>
      </c>
      <c r="P276">
        <v>15</v>
      </c>
      <c r="Q276" s="6">
        <v>7.4626865671641784E-2</v>
      </c>
      <c r="R276" s="6">
        <v>8.2089552238805971E-2</v>
      </c>
      <c r="S276" s="6">
        <v>0.11194029850746269</v>
      </c>
      <c r="T276">
        <v>198</v>
      </c>
      <c r="U276">
        <v>53</v>
      </c>
      <c r="V276">
        <v>0</v>
      </c>
      <c r="W276" s="6">
        <v>0</v>
      </c>
      <c r="X276">
        <v>3</v>
      </c>
      <c r="Y276" s="6">
        <v>5.6603773584905662E-2</v>
      </c>
      <c r="Z276">
        <v>3</v>
      </c>
      <c r="AA276" s="6">
        <v>5.6603773584905662E-2</v>
      </c>
      <c r="AB276">
        <v>7</v>
      </c>
      <c r="AC276">
        <v>0</v>
      </c>
      <c r="AD276" s="6">
        <v>0</v>
      </c>
      <c r="AE276">
        <v>3</v>
      </c>
      <c r="AF276" s="6">
        <v>0.42857142857142855</v>
      </c>
      <c r="AG276">
        <v>3</v>
      </c>
      <c r="AH276" s="6">
        <v>0.42857142857142855</v>
      </c>
      <c r="AI276">
        <v>113</v>
      </c>
      <c r="AJ276">
        <v>226</v>
      </c>
      <c r="AK276">
        <v>0</v>
      </c>
      <c r="AL276">
        <v>0</v>
      </c>
      <c r="AM276">
        <v>0</v>
      </c>
      <c r="AN276" s="6" t="s">
        <v>531</v>
      </c>
      <c r="AO276">
        <v>163</v>
      </c>
      <c r="AP276">
        <v>106</v>
      </c>
      <c r="AQ276" s="6">
        <v>0.65030674846625769</v>
      </c>
      <c r="AR276">
        <v>37</v>
      </c>
      <c r="AS276">
        <v>37</v>
      </c>
      <c r="AT276" s="6">
        <v>1</v>
      </c>
    </row>
    <row r="277" spans="1:46" x14ac:dyDescent="0.2">
      <c r="A277" t="s">
        <v>629</v>
      </c>
      <c r="B277" t="s">
        <v>656</v>
      </c>
      <c r="C277" t="s">
        <v>657</v>
      </c>
      <c r="D277" s="5">
        <v>146634</v>
      </c>
      <c r="E277" t="s">
        <v>53</v>
      </c>
      <c r="F277" s="41">
        <v>125</v>
      </c>
      <c r="G277" s="41">
        <v>125</v>
      </c>
      <c r="H277" s="6">
        <v>1</v>
      </c>
      <c r="I277">
        <v>134</v>
      </c>
      <c r="J277">
        <v>84</v>
      </c>
      <c r="K277">
        <v>134</v>
      </c>
      <c r="L277">
        <v>84</v>
      </c>
      <c r="M277">
        <v>349</v>
      </c>
      <c r="N277">
        <v>16</v>
      </c>
      <c r="O277">
        <v>32</v>
      </c>
      <c r="P277">
        <v>43</v>
      </c>
      <c r="Q277" s="6">
        <v>4.5845272206303724E-2</v>
      </c>
      <c r="R277" s="6">
        <v>9.1690544412607447E-2</v>
      </c>
      <c r="S277" s="6">
        <v>0.12320916905444126</v>
      </c>
      <c r="T277">
        <v>73</v>
      </c>
      <c r="U277">
        <v>12</v>
      </c>
      <c r="V277">
        <v>0</v>
      </c>
      <c r="W277" s="6">
        <v>0</v>
      </c>
      <c r="X277">
        <v>3</v>
      </c>
      <c r="Y277" s="6">
        <v>0.25</v>
      </c>
      <c r="Z277">
        <v>3</v>
      </c>
      <c r="AA277" s="6">
        <v>0.25</v>
      </c>
      <c r="AB277">
        <v>0</v>
      </c>
      <c r="AC277">
        <v>0</v>
      </c>
      <c r="AD277" s="6" t="s">
        <v>531</v>
      </c>
      <c r="AE277">
        <v>0</v>
      </c>
      <c r="AF277" s="6" t="s">
        <v>531</v>
      </c>
      <c r="AG277">
        <v>0</v>
      </c>
      <c r="AH277" s="6" t="s">
        <v>531</v>
      </c>
      <c r="AI277">
        <v>47</v>
      </c>
      <c r="AJ277">
        <v>63</v>
      </c>
      <c r="AK277">
        <v>5</v>
      </c>
      <c r="AL277">
        <v>0</v>
      </c>
      <c r="AM277">
        <v>2</v>
      </c>
      <c r="AN277" s="6">
        <v>0.4</v>
      </c>
      <c r="AO277">
        <v>47</v>
      </c>
      <c r="AP277">
        <v>31</v>
      </c>
      <c r="AQ277" s="6">
        <v>0.65957446808510634</v>
      </c>
      <c r="AR277">
        <v>75</v>
      </c>
      <c r="AS277">
        <v>72</v>
      </c>
      <c r="AT277" s="6">
        <v>0.96</v>
      </c>
    </row>
    <row r="278" spans="1:46" x14ac:dyDescent="0.2">
      <c r="A278" t="s">
        <v>629</v>
      </c>
      <c r="B278" t="s">
        <v>1005</v>
      </c>
      <c r="C278" t="s">
        <v>659</v>
      </c>
      <c r="D278" s="5">
        <v>3200761</v>
      </c>
      <c r="E278" t="s">
        <v>53</v>
      </c>
      <c r="F278" s="41">
        <v>136</v>
      </c>
      <c r="G278" s="41">
        <v>80</v>
      </c>
      <c r="H278" s="6">
        <v>0.58823529411764708</v>
      </c>
      <c r="I278">
        <v>36</v>
      </c>
      <c r="J278">
        <v>26</v>
      </c>
      <c r="K278">
        <v>51</v>
      </c>
      <c r="L278">
        <v>30</v>
      </c>
      <c r="M278">
        <v>421</v>
      </c>
      <c r="N278">
        <v>6</v>
      </c>
      <c r="O278">
        <v>24</v>
      </c>
      <c r="P278">
        <v>42</v>
      </c>
      <c r="Q278" s="6">
        <v>1.4251781472684086E-2</v>
      </c>
      <c r="R278" s="6">
        <v>5.7007125890736345E-2</v>
      </c>
      <c r="S278" s="6">
        <v>9.9762470308788598E-2</v>
      </c>
      <c r="T278">
        <v>652</v>
      </c>
      <c r="U278">
        <v>198</v>
      </c>
      <c r="V278">
        <v>27</v>
      </c>
      <c r="W278" s="6">
        <v>0.13636363636363635</v>
      </c>
      <c r="X278">
        <v>50</v>
      </c>
      <c r="Y278" s="6">
        <v>0.25252525252525254</v>
      </c>
      <c r="Z278">
        <v>73</v>
      </c>
      <c r="AA278" s="6">
        <v>0.36868686868686867</v>
      </c>
      <c r="AB278">
        <v>205</v>
      </c>
      <c r="AC278">
        <v>42</v>
      </c>
      <c r="AD278" s="6">
        <v>0.20487804878048779</v>
      </c>
      <c r="AE278">
        <v>36</v>
      </c>
      <c r="AF278" s="6">
        <v>0.17560975609756097</v>
      </c>
      <c r="AG278">
        <v>76</v>
      </c>
      <c r="AH278" s="6">
        <v>0.37073170731707317</v>
      </c>
      <c r="AI278">
        <v>499</v>
      </c>
      <c r="AJ278">
        <v>663</v>
      </c>
      <c r="AK278">
        <v>0</v>
      </c>
      <c r="AL278">
        <v>0</v>
      </c>
      <c r="AM278">
        <v>0</v>
      </c>
      <c r="AN278" s="6" t="s">
        <v>531</v>
      </c>
      <c r="AO278">
        <v>679</v>
      </c>
      <c r="AP278">
        <v>486</v>
      </c>
      <c r="AQ278" s="6">
        <v>0.71575846833578793</v>
      </c>
      <c r="AR278">
        <v>605</v>
      </c>
      <c r="AS278">
        <v>558</v>
      </c>
      <c r="AT278" s="6">
        <v>0.92231404958677687</v>
      </c>
    </row>
    <row r="279" spans="1:46" x14ac:dyDescent="0.2">
      <c r="A279" t="s">
        <v>629</v>
      </c>
      <c r="B279" t="s">
        <v>1006</v>
      </c>
      <c r="C279" t="s">
        <v>661</v>
      </c>
      <c r="D279" s="5">
        <v>450819</v>
      </c>
      <c r="E279" t="s">
        <v>53</v>
      </c>
      <c r="F279" s="41">
        <v>0</v>
      </c>
      <c r="G279" s="41">
        <v>0</v>
      </c>
      <c r="H279" s="6" t="s">
        <v>531</v>
      </c>
      <c r="I279">
        <v>0</v>
      </c>
      <c r="J279">
        <v>0</v>
      </c>
      <c r="K279">
        <v>0</v>
      </c>
      <c r="L279">
        <v>0</v>
      </c>
      <c r="M279">
        <v>39</v>
      </c>
      <c r="N279">
        <v>0</v>
      </c>
      <c r="O279">
        <v>0</v>
      </c>
      <c r="P279">
        <v>0</v>
      </c>
      <c r="Q279" s="6">
        <v>0</v>
      </c>
      <c r="R279" s="6">
        <v>0</v>
      </c>
      <c r="S279" s="6">
        <v>0</v>
      </c>
      <c r="T279">
        <v>0</v>
      </c>
      <c r="U279">
        <v>24</v>
      </c>
      <c r="V279">
        <v>3</v>
      </c>
      <c r="W279" s="6">
        <v>0.125</v>
      </c>
      <c r="X279">
        <v>6</v>
      </c>
      <c r="Y279" s="6">
        <v>0.25</v>
      </c>
      <c r="Z279">
        <v>8</v>
      </c>
      <c r="AA279" s="6">
        <v>0.33333333333333331</v>
      </c>
      <c r="AB279">
        <v>3</v>
      </c>
      <c r="AC279">
        <v>0</v>
      </c>
      <c r="AD279" s="6">
        <v>0</v>
      </c>
      <c r="AE279">
        <v>1</v>
      </c>
      <c r="AF279" s="6">
        <v>0.33333333333333331</v>
      </c>
      <c r="AG279">
        <v>1</v>
      </c>
      <c r="AH279" s="6">
        <v>0.33333333333333331</v>
      </c>
      <c r="AI279">
        <v>0</v>
      </c>
      <c r="AJ279">
        <v>35</v>
      </c>
      <c r="AK279">
        <v>0</v>
      </c>
      <c r="AL279">
        <v>0</v>
      </c>
      <c r="AM279">
        <v>0</v>
      </c>
      <c r="AN279" s="6" t="s">
        <v>531</v>
      </c>
      <c r="AO279">
        <v>32</v>
      </c>
      <c r="AP279">
        <v>16</v>
      </c>
      <c r="AQ279" s="6">
        <v>0.5</v>
      </c>
      <c r="AR279">
        <v>44</v>
      </c>
      <c r="AS279">
        <v>41</v>
      </c>
      <c r="AT279" s="6">
        <v>0.93181818181818177</v>
      </c>
    </row>
    <row r="280" spans="1:46" x14ac:dyDescent="0.2">
      <c r="A280" t="s">
        <v>629</v>
      </c>
      <c r="B280" t="s">
        <v>1007</v>
      </c>
      <c r="C280" t="s">
        <v>663</v>
      </c>
      <c r="D280" s="5">
        <v>80261</v>
      </c>
      <c r="E280" t="s">
        <v>53</v>
      </c>
      <c r="F280" s="41">
        <v>4</v>
      </c>
      <c r="G280" s="41">
        <v>4</v>
      </c>
      <c r="H280" s="6">
        <v>1</v>
      </c>
      <c r="I280">
        <v>49</v>
      </c>
      <c r="J280">
        <v>16</v>
      </c>
      <c r="K280">
        <v>52</v>
      </c>
      <c r="L280">
        <v>18</v>
      </c>
      <c r="M280">
        <v>92</v>
      </c>
      <c r="N280">
        <v>1</v>
      </c>
      <c r="O280">
        <v>7</v>
      </c>
      <c r="P280">
        <v>12</v>
      </c>
      <c r="Q280" s="6">
        <v>1.0869565217391304E-2</v>
      </c>
      <c r="R280" s="6">
        <v>7.6086956521739135E-2</v>
      </c>
      <c r="S280" s="6">
        <v>0.13043478260869565</v>
      </c>
      <c r="T280">
        <v>208</v>
      </c>
      <c r="U280">
        <v>12</v>
      </c>
      <c r="V280">
        <v>2</v>
      </c>
      <c r="W280" s="6">
        <v>0.16666666666666666</v>
      </c>
      <c r="X280">
        <v>1</v>
      </c>
      <c r="Y280" s="6">
        <v>8.3333333333333329E-2</v>
      </c>
      <c r="Z280">
        <v>3</v>
      </c>
      <c r="AA280" s="6">
        <v>0.25</v>
      </c>
      <c r="AB280">
        <v>4</v>
      </c>
      <c r="AC280">
        <v>0</v>
      </c>
      <c r="AD280" s="6">
        <v>0</v>
      </c>
      <c r="AE280">
        <v>1</v>
      </c>
      <c r="AF280" s="6">
        <v>0.25</v>
      </c>
      <c r="AG280">
        <v>1</v>
      </c>
      <c r="AH280" s="6">
        <v>0.25</v>
      </c>
      <c r="AI280">
        <v>179</v>
      </c>
      <c r="AJ280">
        <v>187</v>
      </c>
      <c r="AK280">
        <v>0</v>
      </c>
      <c r="AL280">
        <v>0</v>
      </c>
      <c r="AM280">
        <v>0</v>
      </c>
      <c r="AN280" s="6" t="s">
        <v>531</v>
      </c>
      <c r="AO280">
        <v>165</v>
      </c>
      <c r="AP280">
        <v>71</v>
      </c>
      <c r="AQ280" s="6">
        <v>0.4303030303030303</v>
      </c>
      <c r="AR280">
        <v>36</v>
      </c>
      <c r="AS280">
        <v>36</v>
      </c>
      <c r="AT280" s="6">
        <v>1</v>
      </c>
    </row>
    <row r="281" spans="1:46" x14ac:dyDescent="0.2">
      <c r="A281" t="s">
        <v>629</v>
      </c>
      <c r="B281" t="s">
        <v>1008</v>
      </c>
      <c r="C281" t="s">
        <v>665</v>
      </c>
      <c r="D281" s="5">
        <v>1253146</v>
      </c>
      <c r="E281" t="s">
        <v>53</v>
      </c>
      <c r="F281" s="41">
        <v>60</v>
      </c>
      <c r="G281" s="41">
        <v>60</v>
      </c>
      <c r="H281" s="6">
        <v>1</v>
      </c>
      <c r="I281">
        <v>16</v>
      </c>
      <c r="J281">
        <v>10</v>
      </c>
      <c r="K281">
        <v>67</v>
      </c>
      <c r="L281">
        <v>16</v>
      </c>
      <c r="M281">
        <v>635</v>
      </c>
      <c r="N281">
        <v>24</v>
      </c>
      <c r="O281">
        <v>51</v>
      </c>
      <c r="P281">
        <v>90</v>
      </c>
      <c r="Q281" s="6">
        <v>3.7795275590551181E-2</v>
      </c>
      <c r="R281" s="6">
        <v>8.0314960629921259E-2</v>
      </c>
      <c r="S281" s="6">
        <v>0.14173228346456693</v>
      </c>
      <c r="T281">
        <v>730</v>
      </c>
      <c r="U281">
        <v>69</v>
      </c>
      <c r="V281">
        <v>7</v>
      </c>
      <c r="W281" s="6">
        <v>0.10144927536231885</v>
      </c>
      <c r="X281">
        <v>19</v>
      </c>
      <c r="Y281" s="6">
        <v>0.27536231884057971</v>
      </c>
      <c r="Z281">
        <v>26</v>
      </c>
      <c r="AA281" s="6">
        <v>0.37681159420289856</v>
      </c>
      <c r="AB281">
        <v>154</v>
      </c>
      <c r="AC281">
        <v>12</v>
      </c>
      <c r="AD281" s="6">
        <v>7.792207792207792E-2</v>
      </c>
      <c r="AE281">
        <v>19</v>
      </c>
      <c r="AF281" s="6">
        <v>0.12337662337662338</v>
      </c>
      <c r="AG281">
        <v>28</v>
      </c>
      <c r="AH281" s="6">
        <v>0.18181818181818182</v>
      </c>
      <c r="AI281">
        <v>571</v>
      </c>
      <c r="AJ281">
        <v>909</v>
      </c>
      <c r="AK281">
        <v>0</v>
      </c>
      <c r="AL281">
        <v>0</v>
      </c>
      <c r="AM281">
        <v>0</v>
      </c>
      <c r="AN281" s="6" t="s">
        <v>531</v>
      </c>
      <c r="AO281">
        <v>1018</v>
      </c>
      <c r="AP281">
        <v>741</v>
      </c>
      <c r="AQ281" s="6">
        <v>0.72789783889980353</v>
      </c>
      <c r="AR281">
        <v>360</v>
      </c>
      <c r="AS281">
        <v>347</v>
      </c>
      <c r="AT281" s="6">
        <v>0.96388888888888891</v>
      </c>
    </row>
    <row r="282" spans="1:46" x14ac:dyDescent="0.2">
      <c r="A282" t="s">
        <v>629</v>
      </c>
      <c r="B282" t="s">
        <v>1009</v>
      </c>
      <c r="C282" t="s">
        <v>667</v>
      </c>
      <c r="D282" s="5">
        <v>1529015</v>
      </c>
      <c r="E282" t="s">
        <v>53</v>
      </c>
      <c r="F282" s="41">
        <v>95</v>
      </c>
      <c r="G282" s="41">
        <v>95</v>
      </c>
      <c r="H282" s="6">
        <v>1</v>
      </c>
      <c r="I282">
        <v>38</v>
      </c>
      <c r="J282">
        <v>19</v>
      </c>
      <c r="K282">
        <v>61</v>
      </c>
      <c r="L282">
        <v>25</v>
      </c>
      <c r="M282">
        <v>474</v>
      </c>
      <c r="N282">
        <v>47</v>
      </c>
      <c r="O282">
        <v>52</v>
      </c>
      <c r="P282">
        <v>67</v>
      </c>
      <c r="Q282" s="6">
        <v>9.9156118143459912E-2</v>
      </c>
      <c r="R282" s="6">
        <v>0.10970464135021098</v>
      </c>
      <c r="S282" s="6">
        <v>0.14135021097046413</v>
      </c>
      <c r="T282">
        <v>560</v>
      </c>
      <c r="U282">
        <v>57</v>
      </c>
      <c r="V282">
        <v>3</v>
      </c>
      <c r="W282" s="6">
        <v>5.2631578947368418E-2</v>
      </c>
      <c r="X282">
        <v>13</v>
      </c>
      <c r="Y282" s="6">
        <v>0.22807017543859648</v>
      </c>
      <c r="Z282">
        <v>15</v>
      </c>
      <c r="AA282" s="6">
        <v>0.26315789473684209</v>
      </c>
      <c r="AB282">
        <v>35</v>
      </c>
      <c r="AC282">
        <v>8</v>
      </c>
      <c r="AD282" s="6">
        <v>0.22857142857142856</v>
      </c>
      <c r="AE282">
        <v>16</v>
      </c>
      <c r="AF282" s="6">
        <v>0.45714285714285713</v>
      </c>
      <c r="AG282">
        <v>24</v>
      </c>
      <c r="AH282" s="6">
        <v>0.68571428571428572</v>
      </c>
      <c r="AI282">
        <v>423</v>
      </c>
      <c r="AJ282">
        <v>603</v>
      </c>
      <c r="AK282">
        <v>1</v>
      </c>
      <c r="AL282">
        <v>0</v>
      </c>
      <c r="AM282">
        <v>1</v>
      </c>
      <c r="AN282" s="6">
        <v>1</v>
      </c>
      <c r="AO282">
        <v>619</v>
      </c>
      <c r="AP282">
        <v>374</v>
      </c>
      <c r="AQ282" s="6">
        <v>0.60420032310177707</v>
      </c>
      <c r="AR282">
        <v>195</v>
      </c>
      <c r="AS282">
        <v>188</v>
      </c>
      <c r="AT282" s="6">
        <v>0.96410256410256412</v>
      </c>
    </row>
    <row r="283" spans="1:46" x14ac:dyDescent="0.2">
      <c r="A283" t="s">
        <v>629</v>
      </c>
      <c r="B283" t="s">
        <v>668</v>
      </c>
      <c r="C283" t="s">
        <v>669</v>
      </c>
      <c r="D283" s="5">
        <v>106684572</v>
      </c>
      <c r="E283" t="s">
        <v>90</v>
      </c>
      <c r="F283" s="41">
        <v>73955</v>
      </c>
      <c r="G283" s="41">
        <v>71924</v>
      </c>
      <c r="H283" s="6">
        <v>0.97253735379622741</v>
      </c>
      <c r="I283">
        <v>266</v>
      </c>
      <c r="J283">
        <v>184</v>
      </c>
      <c r="K283">
        <v>271</v>
      </c>
      <c r="L283">
        <v>187</v>
      </c>
      <c r="M283">
        <v>39595</v>
      </c>
      <c r="N283">
        <v>4650</v>
      </c>
      <c r="O283">
        <v>6493</v>
      </c>
      <c r="P283">
        <v>9010</v>
      </c>
      <c r="Q283" s="6">
        <v>0.11743907058972092</v>
      </c>
      <c r="R283" s="6">
        <v>0.1639853516858189</v>
      </c>
      <c r="S283" s="6">
        <v>0.22755398408890012</v>
      </c>
      <c r="T283">
        <v>136002</v>
      </c>
      <c r="U283">
        <v>5273</v>
      </c>
      <c r="V283">
        <v>326</v>
      </c>
      <c r="W283" s="6">
        <v>6.1824388393703772E-2</v>
      </c>
      <c r="X283">
        <v>1989</v>
      </c>
      <c r="Y283" s="6">
        <v>0.37720462734686139</v>
      </c>
      <c r="Z283">
        <v>2189</v>
      </c>
      <c r="AA283" s="6">
        <v>0.41513369998103544</v>
      </c>
      <c r="AB283">
        <v>735</v>
      </c>
      <c r="AC283">
        <v>151</v>
      </c>
      <c r="AD283" s="6">
        <v>0.20544217687074831</v>
      </c>
      <c r="AE283">
        <v>297</v>
      </c>
      <c r="AF283" s="6">
        <v>0.40408163265306124</v>
      </c>
      <c r="AG283">
        <v>424</v>
      </c>
      <c r="AH283" s="6">
        <v>0.57687074829931972</v>
      </c>
      <c r="AI283">
        <v>61716</v>
      </c>
      <c r="AJ283">
        <v>62766</v>
      </c>
      <c r="AK283">
        <v>2663</v>
      </c>
      <c r="AL283">
        <v>975</v>
      </c>
      <c r="AM283">
        <v>479</v>
      </c>
      <c r="AN283" s="6">
        <v>0.54600075103266987</v>
      </c>
      <c r="AO283">
        <v>76408</v>
      </c>
      <c r="AP283">
        <v>34947</v>
      </c>
      <c r="AQ283" s="6">
        <v>0.45737357344780649</v>
      </c>
      <c r="AR283">
        <v>11716</v>
      </c>
      <c r="AS283">
        <v>11463</v>
      </c>
      <c r="AT283" s="6">
        <v>0.97840559918060777</v>
      </c>
    </row>
    <row r="284" spans="1:46" x14ac:dyDescent="0.2">
      <c r="A284" t="s">
        <v>629</v>
      </c>
      <c r="B284" t="s">
        <v>670</v>
      </c>
      <c r="C284" t="s">
        <v>671</v>
      </c>
      <c r="D284" s="5">
        <v>1297157</v>
      </c>
      <c r="E284" t="s">
        <v>53</v>
      </c>
      <c r="F284" s="41">
        <v>342</v>
      </c>
      <c r="G284" s="41">
        <v>341</v>
      </c>
      <c r="H284" s="6">
        <v>0.99707602339181289</v>
      </c>
      <c r="I284">
        <v>63</v>
      </c>
      <c r="J284">
        <v>28</v>
      </c>
      <c r="K284">
        <v>154</v>
      </c>
      <c r="L284">
        <v>48</v>
      </c>
      <c r="M284">
        <v>532</v>
      </c>
      <c r="N284">
        <v>92</v>
      </c>
      <c r="O284">
        <v>112</v>
      </c>
      <c r="P284">
        <v>134</v>
      </c>
      <c r="Q284" s="6">
        <v>0.17293233082706766</v>
      </c>
      <c r="R284" s="6">
        <v>0.21052631578947367</v>
      </c>
      <c r="S284" s="6">
        <v>0.25187969924812031</v>
      </c>
      <c r="T284">
        <v>1269</v>
      </c>
      <c r="U284">
        <v>103</v>
      </c>
      <c r="V284">
        <v>13</v>
      </c>
      <c r="W284" s="6">
        <v>0.12621359223300971</v>
      </c>
      <c r="X284">
        <v>5</v>
      </c>
      <c r="Y284" s="6">
        <v>4.8543689320388349E-2</v>
      </c>
      <c r="Z284">
        <v>18</v>
      </c>
      <c r="AA284" s="6">
        <v>0.17475728155339806</v>
      </c>
      <c r="AB284">
        <v>98</v>
      </c>
      <c r="AC284">
        <v>19</v>
      </c>
      <c r="AD284" s="6">
        <v>0.19387755102040816</v>
      </c>
      <c r="AE284">
        <v>10</v>
      </c>
      <c r="AF284" s="6">
        <v>0.10204081632653061</v>
      </c>
      <c r="AG284">
        <v>29</v>
      </c>
      <c r="AH284" s="6">
        <v>0.29591836734693877</v>
      </c>
      <c r="AI284">
        <v>775</v>
      </c>
      <c r="AJ284">
        <v>875</v>
      </c>
      <c r="AK284">
        <v>0</v>
      </c>
      <c r="AL284">
        <v>0</v>
      </c>
      <c r="AM284">
        <v>0</v>
      </c>
      <c r="AN284" s="6" t="s">
        <v>531</v>
      </c>
      <c r="AO284">
        <v>964</v>
      </c>
      <c r="AP284">
        <v>312</v>
      </c>
      <c r="AQ284" s="6">
        <v>0.32365145228215769</v>
      </c>
      <c r="AR284">
        <v>259</v>
      </c>
      <c r="AS284">
        <v>242</v>
      </c>
      <c r="AT284" s="6">
        <v>0.93436293436293438</v>
      </c>
    </row>
    <row r="285" spans="1:46" x14ac:dyDescent="0.2">
      <c r="A285" t="s">
        <v>629</v>
      </c>
      <c r="B285" t="s">
        <v>1010</v>
      </c>
      <c r="C285" t="s">
        <v>673</v>
      </c>
      <c r="D285" s="5">
        <v>2549566</v>
      </c>
      <c r="E285" t="s">
        <v>53</v>
      </c>
      <c r="F285" s="41">
        <v>262</v>
      </c>
      <c r="G285" s="41">
        <v>242</v>
      </c>
      <c r="H285" s="6">
        <v>0.92366412213740456</v>
      </c>
      <c r="I285">
        <v>53</v>
      </c>
      <c r="J285">
        <v>33</v>
      </c>
      <c r="K285">
        <v>65</v>
      </c>
      <c r="L285">
        <v>40</v>
      </c>
      <c r="M285">
        <v>712</v>
      </c>
      <c r="N285">
        <v>55</v>
      </c>
      <c r="O285">
        <v>95</v>
      </c>
      <c r="P285">
        <v>190</v>
      </c>
      <c r="Q285" s="6">
        <v>7.7247191011235949E-2</v>
      </c>
      <c r="R285" s="6">
        <v>0.13342696629213482</v>
      </c>
      <c r="S285" s="6">
        <v>0.26685393258426965</v>
      </c>
      <c r="T285">
        <v>1396</v>
      </c>
      <c r="U285">
        <v>190</v>
      </c>
      <c r="V285">
        <v>24</v>
      </c>
      <c r="W285" s="6">
        <v>0.12631578947368421</v>
      </c>
      <c r="X285">
        <v>30</v>
      </c>
      <c r="Y285" s="6">
        <v>0.15789473684210525</v>
      </c>
      <c r="Z285">
        <v>48</v>
      </c>
      <c r="AA285" s="6">
        <v>0.25263157894736843</v>
      </c>
      <c r="AB285">
        <v>46</v>
      </c>
      <c r="AC285">
        <v>11</v>
      </c>
      <c r="AD285" s="6">
        <v>0.2391304347826087</v>
      </c>
      <c r="AE285">
        <v>10</v>
      </c>
      <c r="AF285" s="6">
        <v>0.21739130434782608</v>
      </c>
      <c r="AG285">
        <v>19</v>
      </c>
      <c r="AH285" s="6">
        <v>0.41304347826086957</v>
      </c>
      <c r="AI285">
        <v>1031</v>
      </c>
      <c r="AJ285">
        <v>1071</v>
      </c>
      <c r="AK285">
        <v>0</v>
      </c>
      <c r="AL285">
        <v>0</v>
      </c>
      <c r="AM285">
        <v>0</v>
      </c>
      <c r="AN285" s="6" t="s">
        <v>531</v>
      </c>
      <c r="AO285">
        <v>1070</v>
      </c>
      <c r="AP285">
        <v>490</v>
      </c>
      <c r="AQ285" s="6">
        <v>0.45794392523364486</v>
      </c>
      <c r="AR285">
        <v>0</v>
      </c>
      <c r="AS285">
        <v>0</v>
      </c>
      <c r="AT285" s="6" t="s">
        <v>531</v>
      </c>
    </row>
    <row r="286" spans="1:46" x14ac:dyDescent="0.2">
      <c r="A286" t="s">
        <v>629</v>
      </c>
      <c r="B286" t="s">
        <v>1011</v>
      </c>
      <c r="C286" t="s">
        <v>675</v>
      </c>
      <c r="D286" s="5">
        <v>11808209</v>
      </c>
      <c r="E286" t="s">
        <v>53</v>
      </c>
      <c r="F286" s="41">
        <v>3219</v>
      </c>
      <c r="G286" s="41">
        <v>3000</v>
      </c>
      <c r="H286" s="6">
        <v>0.93196644920782856</v>
      </c>
      <c r="I286">
        <v>159</v>
      </c>
      <c r="J286">
        <v>91</v>
      </c>
      <c r="K286">
        <v>169</v>
      </c>
      <c r="L286">
        <v>97</v>
      </c>
      <c r="M286">
        <v>1915</v>
      </c>
      <c r="N286">
        <v>104</v>
      </c>
      <c r="O286">
        <v>174</v>
      </c>
      <c r="P286">
        <v>278</v>
      </c>
      <c r="Q286" s="6">
        <v>5.4308093994778067E-2</v>
      </c>
      <c r="R286" s="6">
        <v>9.0861618798955615E-2</v>
      </c>
      <c r="S286" s="6">
        <v>0.14516971279373367</v>
      </c>
      <c r="T286">
        <v>6898</v>
      </c>
      <c r="U286">
        <v>558</v>
      </c>
      <c r="V286">
        <v>54</v>
      </c>
      <c r="W286" s="6">
        <v>9.6774193548387094E-2</v>
      </c>
      <c r="X286">
        <v>169</v>
      </c>
      <c r="Y286" s="6">
        <v>0.30286738351254483</v>
      </c>
      <c r="Z286">
        <v>196</v>
      </c>
      <c r="AA286" s="6">
        <v>0.35125448028673834</v>
      </c>
      <c r="AB286">
        <v>85</v>
      </c>
      <c r="AC286">
        <v>16</v>
      </c>
      <c r="AD286" s="6">
        <v>0.18823529411764706</v>
      </c>
      <c r="AE286">
        <v>25</v>
      </c>
      <c r="AF286" s="6">
        <v>0.29411764705882354</v>
      </c>
      <c r="AG286">
        <v>38</v>
      </c>
      <c r="AH286" s="6">
        <v>0.44705882352941179</v>
      </c>
      <c r="AI286">
        <v>4227</v>
      </c>
      <c r="AJ286">
        <v>4642</v>
      </c>
      <c r="AK286">
        <v>168</v>
      </c>
      <c r="AL286">
        <v>2</v>
      </c>
      <c r="AM286">
        <v>26</v>
      </c>
      <c r="AN286" s="6">
        <v>0.16666666666666666</v>
      </c>
      <c r="AO286">
        <v>4479</v>
      </c>
      <c r="AP286">
        <v>1831</v>
      </c>
      <c r="AQ286" s="6">
        <v>0.40879660638535387</v>
      </c>
      <c r="AR286">
        <v>2127</v>
      </c>
      <c r="AS286">
        <v>1998</v>
      </c>
      <c r="AT286" s="6">
        <v>0.93935119887165019</v>
      </c>
    </row>
    <row r="287" spans="1:46" x14ac:dyDescent="0.2">
      <c r="A287" t="s">
        <v>629</v>
      </c>
      <c r="B287" t="s">
        <v>1012</v>
      </c>
      <c r="C287" t="s">
        <v>677</v>
      </c>
      <c r="D287" s="5">
        <v>17058955</v>
      </c>
      <c r="E287" t="s">
        <v>53</v>
      </c>
      <c r="F287" s="41">
        <v>1763</v>
      </c>
      <c r="G287" s="41">
        <v>1763</v>
      </c>
      <c r="H287" s="6">
        <v>1</v>
      </c>
      <c r="I287">
        <v>109</v>
      </c>
      <c r="J287">
        <v>49</v>
      </c>
      <c r="K287">
        <v>212</v>
      </c>
      <c r="L287">
        <v>102</v>
      </c>
      <c r="M287">
        <v>1703</v>
      </c>
      <c r="N287">
        <v>81</v>
      </c>
      <c r="O287">
        <v>162</v>
      </c>
      <c r="P287">
        <v>286</v>
      </c>
      <c r="Q287" s="6">
        <v>4.7563123899001761E-2</v>
      </c>
      <c r="R287" s="6">
        <v>9.5126247798003521E-2</v>
      </c>
      <c r="S287" s="6">
        <v>0.16793893129770993</v>
      </c>
      <c r="T287">
        <v>4745</v>
      </c>
      <c r="U287">
        <v>966</v>
      </c>
      <c r="V287">
        <v>63</v>
      </c>
      <c r="W287" s="6">
        <v>6.5217391304347824E-2</v>
      </c>
      <c r="X287">
        <v>277</v>
      </c>
      <c r="Y287" s="6">
        <v>0.28674948240165632</v>
      </c>
      <c r="Z287">
        <v>324</v>
      </c>
      <c r="AA287" s="6">
        <v>0.33540372670807456</v>
      </c>
      <c r="AB287">
        <v>390</v>
      </c>
      <c r="AC287">
        <v>69</v>
      </c>
      <c r="AD287" s="6">
        <v>0.17692307692307693</v>
      </c>
      <c r="AE287">
        <v>83</v>
      </c>
      <c r="AF287" s="6">
        <v>0.21282051282051281</v>
      </c>
      <c r="AG287">
        <v>134</v>
      </c>
      <c r="AH287" s="6">
        <v>0.34358974358974359</v>
      </c>
      <c r="AI287">
        <v>2244</v>
      </c>
      <c r="AJ287">
        <v>2436</v>
      </c>
      <c r="AK287">
        <v>26</v>
      </c>
      <c r="AL287">
        <v>17</v>
      </c>
      <c r="AM287">
        <v>7</v>
      </c>
      <c r="AN287" s="6">
        <v>0.92307692307692313</v>
      </c>
      <c r="AO287">
        <v>3000</v>
      </c>
      <c r="AP287">
        <v>917</v>
      </c>
      <c r="AQ287" s="6">
        <v>0.30566666666666664</v>
      </c>
      <c r="AR287">
        <v>1477</v>
      </c>
      <c r="AS287">
        <v>1432</v>
      </c>
      <c r="AT287" s="6">
        <v>0.969532836831415</v>
      </c>
    </row>
    <row r="288" spans="1:46" x14ac:dyDescent="0.2">
      <c r="A288" t="s">
        <v>629</v>
      </c>
      <c r="B288" t="s">
        <v>678</v>
      </c>
      <c r="C288" t="s">
        <v>679</v>
      </c>
      <c r="D288" s="5">
        <v>803640</v>
      </c>
      <c r="E288" t="s">
        <v>53</v>
      </c>
      <c r="F288" s="41">
        <v>76</v>
      </c>
      <c r="G288" s="41">
        <v>56</v>
      </c>
      <c r="H288" s="6">
        <v>0.73684210526315785</v>
      </c>
      <c r="I288">
        <v>50</v>
      </c>
      <c r="J288">
        <v>16</v>
      </c>
      <c r="K288">
        <v>52</v>
      </c>
      <c r="L288">
        <v>17</v>
      </c>
      <c r="M288">
        <v>41</v>
      </c>
      <c r="N288">
        <v>1</v>
      </c>
      <c r="O288">
        <v>5</v>
      </c>
      <c r="P288">
        <v>6</v>
      </c>
      <c r="Q288" s="6">
        <v>2.4390243902439025E-2</v>
      </c>
      <c r="R288" s="6">
        <v>0.12195121951219512</v>
      </c>
      <c r="S288" s="6">
        <v>0.14634146341463414</v>
      </c>
      <c r="T288">
        <v>239</v>
      </c>
      <c r="U288">
        <v>17</v>
      </c>
      <c r="V288">
        <v>1</v>
      </c>
      <c r="W288" s="6">
        <v>5.8823529411764705E-2</v>
      </c>
      <c r="X288">
        <v>2</v>
      </c>
      <c r="Y288" s="6">
        <v>0.11764705882352941</v>
      </c>
      <c r="Z288">
        <v>3</v>
      </c>
      <c r="AA288" s="6">
        <v>0.17647058823529413</v>
      </c>
      <c r="AB288">
        <v>1</v>
      </c>
      <c r="AC288">
        <v>1</v>
      </c>
      <c r="AD288" s="6">
        <v>1</v>
      </c>
      <c r="AE288">
        <v>0</v>
      </c>
      <c r="AF288" s="6">
        <v>0</v>
      </c>
      <c r="AG288">
        <v>1</v>
      </c>
      <c r="AH288" s="6">
        <v>1</v>
      </c>
      <c r="AI288">
        <v>148</v>
      </c>
      <c r="AJ288">
        <v>162</v>
      </c>
      <c r="AK288">
        <v>0</v>
      </c>
      <c r="AL288">
        <v>0</v>
      </c>
      <c r="AM288">
        <v>0</v>
      </c>
      <c r="AN288" s="6" t="s">
        <v>531</v>
      </c>
      <c r="AO288">
        <v>217</v>
      </c>
      <c r="AP288">
        <v>54</v>
      </c>
      <c r="AQ288" s="6">
        <v>0.24884792626728111</v>
      </c>
      <c r="AR288">
        <v>94</v>
      </c>
      <c r="AS288">
        <v>94</v>
      </c>
      <c r="AT288" s="6">
        <v>1</v>
      </c>
    </row>
    <row r="289" spans="1:46" x14ac:dyDescent="0.2">
      <c r="A289" t="s">
        <v>629</v>
      </c>
      <c r="B289" t="s">
        <v>680</v>
      </c>
      <c r="C289" t="s">
        <v>681</v>
      </c>
      <c r="D289" s="5">
        <v>303643</v>
      </c>
      <c r="E289" t="s">
        <v>53</v>
      </c>
      <c r="F289" s="41">
        <v>109</v>
      </c>
      <c r="G289" s="41">
        <v>58</v>
      </c>
      <c r="H289" s="6">
        <v>0.5321100917431193</v>
      </c>
      <c r="I289">
        <v>33</v>
      </c>
      <c r="J289">
        <v>18</v>
      </c>
      <c r="K289">
        <v>33</v>
      </c>
      <c r="L289">
        <v>18</v>
      </c>
      <c r="M289">
        <v>723</v>
      </c>
      <c r="N289">
        <v>44</v>
      </c>
      <c r="O289">
        <v>76</v>
      </c>
      <c r="P289">
        <v>89</v>
      </c>
      <c r="Q289" s="6">
        <v>6.0857538035961271E-2</v>
      </c>
      <c r="R289" s="6">
        <v>0.10511756569847856</v>
      </c>
      <c r="S289" s="6">
        <v>0.12309820193637622</v>
      </c>
      <c r="T289">
        <v>713</v>
      </c>
      <c r="U289">
        <v>25</v>
      </c>
      <c r="V289">
        <v>0</v>
      </c>
      <c r="W289" s="6">
        <v>0</v>
      </c>
      <c r="X289">
        <v>4</v>
      </c>
      <c r="Y289" s="6">
        <v>0.16</v>
      </c>
      <c r="Z289">
        <v>4</v>
      </c>
      <c r="AA289" s="6">
        <v>0.16</v>
      </c>
      <c r="AB289">
        <v>723</v>
      </c>
      <c r="AC289">
        <v>0</v>
      </c>
      <c r="AD289" s="6">
        <v>0</v>
      </c>
      <c r="AE289">
        <v>0</v>
      </c>
      <c r="AF289" s="6">
        <v>0</v>
      </c>
      <c r="AG289">
        <v>0</v>
      </c>
      <c r="AH289" s="6">
        <v>0</v>
      </c>
      <c r="AI289">
        <v>628</v>
      </c>
      <c r="AJ289">
        <v>633</v>
      </c>
      <c r="AK289">
        <v>0</v>
      </c>
      <c r="AL289">
        <v>0</v>
      </c>
      <c r="AM289">
        <v>0</v>
      </c>
      <c r="AN289" s="6" t="s">
        <v>531</v>
      </c>
      <c r="AO289">
        <v>713</v>
      </c>
      <c r="AP289">
        <v>641</v>
      </c>
      <c r="AQ289" s="6">
        <v>0.89901823281907434</v>
      </c>
      <c r="AR289">
        <v>35</v>
      </c>
      <c r="AS289">
        <v>26</v>
      </c>
      <c r="AT289" s="6">
        <v>0.74285714285714288</v>
      </c>
    </row>
    <row r="290" spans="1:46" x14ac:dyDescent="0.2">
      <c r="A290" t="s">
        <v>629</v>
      </c>
      <c r="B290" t="s">
        <v>682</v>
      </c>
      <c r="C290" t="s">
        <v>683</v>
      </c>
      <c r="D290" s="5">
        <v>1138244</v>
      </c>
      <c r="E290" t="s">
        <v>53</v>
      </c>
      <c r="F290" s="41">
        <v>98</v>
      </c>
      <c r="G290" s="41">
        <v>98</v>
      </c>
      <c r="H290" s="6">
        <v>1</v>
      </c>
      <c r="I290">
        <v>84</v>
      </c>
      <c r="J290">
        <v>48</v>
      </c>
      <c r="K290">
        <v>89</v>
      </c>
      <c r="L290">
        <v>52</v>
      </c>
      <c r="M290">
        <v>646</v>
      </c>
      <c r="N290">
        <v>72</v>
      </c>
      <c r="O290">
        <v>111</v>
      </c>
      <c r="P290">
        <v>160</v>
      </c>
      <c r="Q290" s="6">
        <v>0.11145510835913312</v>
      </c>
      <c r="R290" s="6">
        <v>0.17182662538699692</v>
      </c>
      <c r="S290" s="6">
        <v>0.24767801857585139</v>
      </c>
      <c r="T290">
        <v>1479</v>
      </c>
      <c r="U290">
        <v>33</v>
      </c>
      <c r="V290">
        <v>5</v>
      </c>
      <c r="W290" s="6">
        <v>0.15151515151515152</v>
      </c>
      <c r="X290">
        <v>4</v>
      </c>
      <c r="Y290" s="6">
        <v>0.12121212121212122</v>
      </c>
      <c r="Z290">
        <v>9</v>
      </c>
      <c r="AA290" s="6">
        <v>0.27272727272727271</v>
      </c>
      <c r="AB290">
        <v>57</v>
      </c>
      <c r="AC290">
        <v>9</v>
      </c>
      <c r="AD290" s="6">
        <v>0.15789473684210525</v>
      </c>
      <c r="AE290">
        <v>19</v>
      </c>
      <c r="AF290" s="6">
        <v>0.33333333333333331</v>
      </c>
      <c r="AG290">
        <v>28</v>
      </c>
      <c r="AH290" s="6">
        <v>0.49122807017543857</v>
      </c>
      <c r="AI290">
        <v>969</v>
      </c>
      <c r="AJ290">
        <v>1012</v>
      </c>
      <c r="AK290">
        <v>0</v>
      </c>
      <c r="AL290">
        <v>0</v>
      </c>
      <c r="AM290">
        <v>0</v>
      </c>
      <c r="AN290" s="6" t="s">
        <v>531</v>
      </c>
      <c r="AO290">
        <v>1168</v>
      </c>
      <c r="AP290">
        <v>778</v>
      </c>
      <c r="AQ290" s="6">
        <v>0.66609589041095896</v>
      </c>
      <c r="AR290">
        <v>247</v>
      </c>
      <c r="AS290">
        <v>216</v>
      </c>
      <c r="AT290" s="6">
        <v>0.87449392712550611</v>
      </c>
    </row>
    <row r="291" spans="1:46" x14ac:dyDescent="0.2">
      <c r="A291" t="s">
        <v>684</v>
      </c>
      <c r="B291" t="s">
        <v>685</v>
      </c>
      <c r="C291" t="s">
        <v>686</v>
      </c>
      <c r="D291" s="5">
        <v>16347894</v>
      </c>
      <c r="E291" t="s">
        <v>53</v>
      </c>
      <c r="F291" s="41">
        <v>839</v>
      </c>
      <c r="G291" s="41">
        <v>839</v>
      </c>
      <c r="H291" s="6">
        <v>1</v>
      </c>
      <c r="I291">
        <v>48</v>
      </c>
      <c r="J291">
        <v>32</v>
      </c>
      <c r="K291">
        <v>64</v>
      </c>
      <c r="L291">
        <v>37</v>
      </c>
      <c r="M291">
        <v>4495</v>
      </c>
      <c r="N291">
        <v>413</v>
      </c>
      <c r="O291">
        <v>680</v>
      </c>
      <c r="P291">
        <v>1049</v>
      </c>
      <c r="Q291" s="6">
        <v>9.1879866518353726E-2</v>
      </c>
      <c r="R291" s="6">
        <v>0.15127919911012236</v>
      </c>
      <c r="S291" s="6">
        <v>0.23337041156840935</v>
      </c>
      <c r="T291">
        <v>6434</v>
      </c>
      <c r="U291">
        <v>1259</v>
      </c>
      <c r="V291">
        <v>108</v>
      </c>
      <c r="W291" s="6">
        <v>8.5782366957903103E-2</v>
      </c>
      <c r="X291">
        <v>432</v>
      </c>
      <c r="Y291" s="6">
        <v>0.34312946783161241</v>
      </c>
      <c r="Z291">
        <v>523</v>
      </c>
      <c r="AA291" s="6">
        <v>0.41540905480540113</v>
      </c>
      <c r="AB291">
        <v>767</v>
      </c>
      <c r="AC291">
        <v>193</v>
      </c>
      <c r="AD291" s="6">
        <v>0.25162972620599738</v>
      </c>
      <c r="AE291">
        <v>180</v>
      </c>
      <c r="AF291" s="6">
        <v>0.23468057366362452</v>
      </c>
      <c r="AG291">
        <v>345</v>
      </c>
      <c r="AH291" s="6">
        <v>0.44980443285528032</v>
      </c>
      <c r="AI291">
        <v>4086</v>
      </c>
      <c r="AJ291">
        <v>4543</v>
      </c>
      <c r="AK291">
        <v>789</v>
      </c>
      <c r="AL291">
        <v>268</v>
      </c>
      <c r="AM291">
        <v>215</v>
      </c>
      <c r="AN291" s="6">
        <v>0.61216730038022815</v>
      </c>
      <c r="AO291">
        <v>5421</v>
      </c>
      <c r="AP291">
        <v>2653</v>
      </c>
      <c r="AQ291" s="6">
        <v>0.48939310090389226</v>
      </c>
      <c r="AR291">
        <v>2528</v>
      </c>
      <c r="AS291">
        <v>2468</v>
      </c>
      <c r="AT291" s="6">
        <v>0.97626582278481011</v>
      </c>
    </row>
    <row r="292" spans="1:46" x14ac:dyDescent="0.2">
      <c r="A292" t="s">
        <v>684</v>
      </c>
      <c r="B292" t="s">
        <v>687</v>
      </c>
      <c r="C292" t="s">
        <v>688</v>
      </c>
      <c r="D292" s="5">
        <v>4143741</v>
      </c>
      <c r="E292" t="s">
        <v>53</v>
      </c>
      <c r="F292" s="41">
        <v>730</v>
      </c>
      <c r="G292" s="41">
        <v>308</v>
      </c>
      <c r="H292" s="6">
        <v>0.42191780821917807</v>
      </c>
      <c r="I292">
        <v>70</v>
      </c>
      <c r="J292">
        <v>46</v>
      </c>
      <c r="K292">
        <v>87</v>
      </c>
      <c r="L292">
        <v>50</v>
      </c>
      <c r="M292">
        <v>1375</v>
      </c>
      <c r="N292">
        <v>76</v>
      </c>
      <c r="O292">
        <v>122</v>
      </c>
      <c r="P292">
        <v>236</v>
      </c>
      <c r="Q292" s="6">
        <v>5.5272727272727272E-2</v>
      </c>
      <c r="R292" s="6">
        <v>8.8727272727272724E-2</v>
      </c>
      <c r="S292" s="6">
        <v>0.17163636363636364</v>
      </c>
      <c r="T292">
        <v>1490</v>
      </c>
      <c r="U292">
        <v>338</v>
      </c>
      <c r="V292">
        <v>22</v>
      </c>
      <c r="W292" s="6">
        <v>6.5088757396449703E-2</v>
      </c>
      <c r="X292">
        <v>78</v>
      </c>
      <c r="Y292" s="6">
        <v>0.23076923076923078</v>
      </c>
      <c r="Z292">
        <v>100</v>
      </c>
      <c r="AA292" s="6">
        <v>0.29585798816568049</v>
      </c>
      <c r="AB292">
        <v>263</v>
      </c>
      <c r="AC292">
        <v>54</v>
      </c>
      <c r="AD292" s="6">
        <v>0.20532319391634982</v>
      </c>
      <c r="AE292">
        <v>77</v>
      </c>
      <c r="AF292" s="6">
        <v>0.29277566539923955</v>
      </c>
      <c r="AG292">
        <v>113</v>
      </c>
      <c r="AH292" s="6">
        <v>0.42965779467680609</v>
      </c>
      <c r="AI292">
        <v>961</v>
      </c>
      <c r="AJ292">
        <v>1307</v>
      </c>
      <c r="AK292">
        <v>110</v>
      </c>
      <c r="AL292">
        <v>4</v>
      </c>
      <c r="AM292">
        <v>22</v>
      </c>
      <c r="AN292" s="6">
        <v>0.23636363636363636</v>
      </c>
      <c r="AO292">
        <v>1402</v>
      </c>
      <c r="AP292">
        <v>744</v>
      </c>
      <c r="AQ292" s="6">
        <v>0.53067047075606277</v>
      </c>
      <c r="AR292">
        <v>1014</v>
      </c>
      <c r="AS292">
        <v>975</v>
      </c>
      <c r="AT292" s="6">
        <v>0.96153846153846156</v>
      </c>
    </row>
    <row r="293" spans="1:46" x14ac:dyDescent="0.2">
      <c r="A293" t="s">
        <v>684</v>
      </c>
      <c r="B293" t="s">
        <v>689</v>
      </c>
      <c r="C293" t="s">
        <v>690</v>
      </c>
      <c r="D293" s="5">
        <v>27022106</v>
      </c>
      <c r="E293" t="s">
        <v>53</v>
      </c>
      <c r="F293" s="41">
        <v>1563</v>
      </c>
      <c r="G293" s="41">
        <v>1258</v>
      </c>
      <c r="H293" s="6">
        <v>0.80486244401791429</v>
      </c>
      <c r="I293">
        <v>86</v>
      </c>
      <c r="J293">
        <v>34</v>
      </c>
      <c r="K293">
        <v>101</v>
      </c>
      <c r="L293">
        <v>50</v>
      </c>
      <c r="M293">
        <v>2625</v>
      </c>
      <c r="N293">
        <v>514</v>
      </c>
      <c r="O293">
        <v>687</v>
      </c>
      <c r="P293">
        <v>900</v>
      </c>
      <c r="Q293" s="6">
        <v>0.19580952380952382</v>
      </c>
      <c r="R293" s="6">
        <v>0.26171428571428573</v>
      </c>
      <c r="S293" s="6">
        <v>0.34285714285714286</v>
      </c>
      <c r="T293">
        <v>6903</v>
      </c>
      <c r="U293">
        <v>627</v>
      </c>
      <c r="V293">
        <v>36</v>
      </c>
      <c r="W293" s="6">
        <v>5.7416267942583733E-2</v>
      </c>
      <c r="X293">
        <v>238</v>
      </c>
      <c r="Y293" s="6">
        <v>0.37958532695374803</v>
      </c>
      <c r="Z293">
        <v>261</v>
      </c>
      <c r="AA293" s="6">
        <v>0.41626794258373206</v>
      </c>
      <c r="AB293">
        <v>955</v>
      </c>
      <c r="AC293">
        <v>197</v>
      </c>
      <c r="AD293" s="6">
        <v>0.20628272251308902</v>
      </c>
      <c r="AE293">
        <v>97</v>
      </c>
      <c r="AF293" s="6">
        <v>0.10157068062827225</v>
      </c>
      <c r="AG293">
        <v>283</v>
      </c>
      <c r="AH293" s="6">
        <v>0.2963350785340314</v>
      </c>
      <c r="AI293">
        <v>3922</v>
      </c>
      <c r="AJ293">
        <v>4363</v>
      </c>
      <c r="AK293">
        <v>773</v>
      </c>
      <c r="AL293">
        <v>208</v>
      </c>
      <c r="AM293">
        <v>142</v>
      </c>
      <c r="AN293" s="6">
        <v>0.45278137128072443</v>
      </c>
      <c r="AO293">
        <v>6131</v>
      </c>
      <c r="AP293">
        <v>2372</v>
      </c>
      <c r="AQ293" s="6">
        <v>0.38688631544609364</v>
      </c>
      <c r="AR293">
        <v>4134</v>
      </c>
      <c r="AS293">
        <v>4094</v>
      </c>
      <c r="AT293" s="6">
        <v>0.99032414126753754</v>
      </c>
    </row>
    <row r="294" spans="1:46" x14ac:dyDescent="0.2">
      <c r="A294" t="s">
        <v>684</v>
      </c>
      <c r="B294" t="s">
        <v>691</v>
      </c>
      <c r="C294" t="s">
        <v>692</v>
      </c>
      <c r="D294" s="5">
        <v>11469253</v>
      </c>
      <c r="E294" t="s">
        <v>90</v>
      </c>
      <c r="F294" s="41">
        <v>1172</v>
      </c>
      <c r="G294" s="41">
        <v>1149</v>
      </c>
      <c r="H294" s="6">
        <v>0.9803754266211604</v>
      </c>
      <c r="I294">
        <v>51</v>
      </c>
      <c r="J294">
        <v>39</v>
      </c>
      <c r="K294">
        <v>55</v>
      </c>
      <c r="L294">
        <v>40</v>
      </c>
      <c r="M294">
        <v>5961</v>
      </c>
      <c r="N294">
        <v>550</v>
      </c>
      <c r="O294">
        <v>1036</v>
      </c>
      <c r="P294">
        <v>1655</v>
      </c>
      <c r="Q294" s="6">
        <v>9.2266398255326287E-2</v>
      </c>
      <c r="R294" s="6">
        <v>0.17379634289548734</v>
      </c>
      <c r="S294" s="6">
        <v>0.27763798020466363</v>
      </c>
      <c r="T294">
        <v>9684</v>
      </c>
      <c r="U294">
        <v>1079</v>
      </c>
      <c r="V294">
        <v>67</v>
      </c>
      <c r="W294" s="6">
        <v>6.2094531974050043E-2</v>
      </c>
      <c r="X294">
        <v>253</v>
      </c>
      <c r="Y294" s="6">
        <v>0.2344763670064875</v>
      </c>
      <c r="Z294">
        <v>292</v>
      </c>
      <c r="AA294" s="6">
        <v>0.27062094531974051</v>
      </c>
      <c r="AB294">
        <v>580</v>
      </c>
      <c r="AC294">
        <v>56</v>
      </c>
      <c r="AD294" s="6">
        <v>9.6551724137931033E-2</v>
      </c>
      <c r="AE294">
        <v>99</v>
      </c>
      <c r="AF294" s="6">
        <v>0.1706896551724138</v>
      </c>
      <c r="AG294">
        <v>147</v>
      </c>
      <c r="AH294" s="6">
        <v>0.25344827586206897</v>
      </c>
      <c r="AI294">
        <v>5716</v>
      </c>
      <c r="AJ294">
        <v>5936</v>
      </c>
      <c r="AK294">
        <v>676</v>
      </c>
      <c r="AL294">
        <v>165</v>
      </c>
      <c r="AM294">
        <v>265</v>
      </c>
      <c r="AN294" s="6">
        <v>0.63609467455621305</v>
      </c>
      <c r="AO294">
        <v>8688</v>
      </c>
      <c r="AP294">
        <v>4082</v>
      </c>
      <c r="AQ294" s="6">
        <v>0.46984346224677714</v>
      </c>
      <c r="AR294">
        <v>2912</v>
      </c>
      <c r="AS294">
        <v>2703</v>
      </c>
      <c r="AT294" s="6">
        <v>0.92822802197802201</v>
      </c>
    </row>
    <row r="295" spans="1:46" x14ac:dyDescent="0.2">
      <c r="A295" t="s">
        <v>684</v>
      </c>
      <c r="B295" t="s">
        <v>693</v>
      </c>
      <c r="C295" t="s">
        <v>694</v>
      </c>
      <c r="D295" s="5">
        <v>1726847</v>
      </c>
      <c r="E295" t="s">
        <v>53</v>
      </c>
      <c r="F295" s="41">
        <v>248</v>
      </c>
      <c r="G295" s="41">
        <v>224</v>
      </c>
      <c r="H295" s="6">
        <v>0.90322580645161288</v>
      </c>
      <c r="I295">
        <v>69</v>
      </c>
      <c r="J295">
        <v>18</v>
      </c>
      <c r="K295">
        <v>90</v>
      </c>
      <c r="L295">
        <v>28</v>
      </c>
      <c r="M295">
        <v>519</v>
      </c>
      <c r="N295">
        <v>58</v>
      </c>
      <c r="O295">
        <v>83</v>
      </c>
      <c r="P295">
        <v>130</v>
      </c>
      <c r="Q295" s="6">
        <v>0.11175337186897881</v>
      </c>
      <c r="R295" s="6">
        <v>0.15992292870905589</v>
      </c>
      <c r="S295" s="6">
        <v>0.25048169556840078</v>
      </c>
      <c r="T295">
        <v>1365</v>
      </c>
      <c r="U295">
        <v>87</v>
      </c>
      <c r="V295">
        <v>3</v>
      </c>
      <c r="W295" s="6">
        <v>3.4482758620689655E-2</v>
      </c>
      <c r="X295">
        <v>24</v>
      </c>
      <c r="Y295" s="6">
        <v>0.27586206896551724</v>
      </c>
      <c r="Z295">
        <v>24</v>
      </c>
      <c r="AA295" s="6">
        <v>0.27586206896551724</v>
      </c>
      <c r="AB295">
        <v>100</v>
      </c>
      <c r="AC295">
        <v>21</v>
      </c>
      <c r="AD295" s="6">
        <v>0.21</v>
      </c>
      <c r="AE295">
        <v>23</v>
      </c>
      <c r="AF295" s="6">
        <v>0.23</v>
      </c>
      <c r="AG295">
        <v>38</v>
      </c>
      <c r="AH295" s="6">
        <v>0.38</v>
      </c>
      <c r="AI295">
        <v>1008</v>
      </c>
      <c r="AJ295">
        <v>1371</v>
      </c>
      <c r="AK295">
        <v>55</v>
      </c>
      <c r="AL295">
        <v>0</v>
      </c>
      <c r="AM295">
        <v>12</v>
      </c>
      <c r="AN295" s="6">
        <v>0.21818181818181817</v>
      </c>
      <c r="AO295">
        <v>1331</v>
      </c>
      <c r="AP295">
        <v>411</v>
      </c>
      <c r="AQ295" s="6">
        <v>0.30879038317054847</v>
      </c>
      <c r="AR295">
        <v>557</v>
      </c>
      <c r="AS295">
        <v>530</v>
      </c>
      <c r="AT295" s="6">
        <v>0.95152603231597843</v>
      </c>
    </row>
    <row r="296" spans="1:46" x14ac:dyDescent="0.2">
      <c r="A296" t="s">
        <v>684</v>
      </c>
      <c r="B296" t="s">
        <v>1013</v>
      </c>
      <c r="C296" t="s">
        <v>696</v>
      </c>
      <c r="D296" s="5">
        <v>9204284</v>
      </c>
      <c r="E296" t="s">
        <v>53</v>
      </c>
      <c r="F296" s="41">
        <v>480</v>
      </c>
      <c r="G296" s="41">
        <v>480</v>
      </c>
      <c r="H296" s="6">
        <v>1</v>
      </c>
      <c r="I296">
        <v>35</v>
      </c>
      <c r="J296">
        <v>16</v>
      </c>
      <c r="K296">
        <v>51</v>
      </c>
      <c r="L296">
        <v>19</v>
      </c>
      <c r="M296">
        <v>2051</v>
      </c>
      <c r="N296">
        <v>205</v>
      </c>
      <c r="O296">
        <v>333</v>
      </c>
      <c r="P296">
        <v>494</v>
      </c>
      <c r="Q296" s="6">
        <v>9.9951243295953188E-2</v>
      </c>
      <c r="R296" s="6">
        <v>0.16235982447586544</v>
      </c>
      <c r="S296" s="6">
        <v>0.24085811799122378</v>
      </c>
      <c r="T296">
        <v>4323</v>
      </c>
      <c r="U296">
        <v>644</v>
      </c>
      <c r="V296">
        <v>98</v>
      </c>
      <c r="W296" s="6">
        <v>0.15217391304347827</v>
      </c>
      <c r="X296">
        <v>263</v>
      </c>
      <c r="Y296" s="6">
        <v>0.40838509316770188</v>
      </c>
      <c r="Z296">
        <v>331</v>
      </c>
      <c r="AA296" s="6">
        <v>0.5139751552795031</v>
      </c>
      <c r="AB296">
        <v>281</v>
      </c>
      <c r="AC296">
        <v>70</v>
      </c>
      <c r="AD296" s="6">
        <v>0.24911032028469751</v>
      </c>
      <c r="AE296">
        <v>66</v>
      </c>
      <c r="AF296" s="6">
        <v>0.23487544483985764</v>
      </c>
      <c r="AG296">
        <v>128</v>
      </c>
      <c r="AH296" s="6">
        <v>0.45551601423487542</v>
      </c>
      <c r="AI296">
        <v>2732</v>
      </c>
      <c r="AJ296">
        <v>2901</v>
      </c>
      <c r="AK296">
        <v>373</v>
      </c>
      <c r="AL296">
        <v>95</v>
      </c>
      <c r="AM296">
        <v>207</v>
      </c>
      <c r="AN296" s="6">
        <v>0.80965147453083108</v>
      </c>
      <c r="AO296">
        <v>3643</v>
      </c>
      <c r="AP296">
        <v>1151</v>
      </c>
      <c r="AQ296" s="6">
        <v>0.31594839418062037</v>
      </c>
      <c r="AR296">
        <v>1311</v>
      </c>
      <c r="AS296">
        <v>1246</v>
      </c>
      <c r="AT296" s="6">
        <v>0.95041952707856603</v>
      </c>
    </row>
    <row r="297" spans="1:46" x14ac:dyDescent="0.2">
      <c r="A297" t="s">
        <v>684</v>
      </c>
      <c r="B297" t="s">
        <v>1014</v>
      </c>
      <c r="C297" t="s">
        <v>698</v>
      </c>
      <c r="D297" s="5">
        <v>4575345</v>
      </c>
      <c r="E297" t="s">
        <v>53</v>
      </c>
      <c r="F297" s="41">
        <v>409</v>
      </c>
      <c r="G297" s="41">
        <v>397</v>
      </c>
      <c r="H297" s="6">
        <v>0.97066014669926648</v>
      </c>
      <c r="I297">
        <v>34</v>
      </c>
      <c r="J297">
        <v>13</v>
      </c>
      <c r="K297">
        <v>54</v>
      </c>
      <c r="L297">
        <v>17</v>
      </c>
      <c r="M297">
        <v>1113</v>
      </c>
      <c r="N297">
        <v>89</v>
      </c>
      <c r="O297">
        <v>137</v>
      </c>
      <c r="P297">
        <v>210</v>
      </c>
      <c r="Q297" s="6">
        <v>7.9964061096136574E-2</v>
      </c>
      <c r="R297" s="6">
        <v>0.12309074573225516</v>
      </c>
      <c r="S297" s="6">
        <v>0.18867924528301888</v>
      </c>
      <c r="T297">
        <v>3295</v>
      </c>
      <c r="U297">
        <v>174</v>
      </c>
      <c r="V297">
        <v>6</v>
      </c>
      <c r="W297" s="6">
        <v>3.4482758620689655E-2</v>
      </c>
      <c r="X297">
        <v>58</v>
      </c>
      <c r="Y297" s="6">
        <v>0.33333333333333331</v>
      </c>
      <c r="Z297">
        <v>61</v>
      </c>
      <c r="AA297" s="6">
        <v>0.35057471264367818</v>
      </c>
      <c r="AB297">
        <v>275</v>
      </c>
      <c r="AC297">
        <v>57</v>
      </c>
      <c r="AD297" s="6">
        <v>0.20727272727272728</v>
      </c>
      <c r="AE297">
        <v>35</v>
      </c>
      <c r="AF297" s="6">
        <v>0.12727272727272726</v>
      </c>
      <c r="AG297">
        <v>84</v>
      </c>
      <c r="AH297" s="6">
        <v>0.30545454545454548</v>
      </c>
      <c r="AI297">
        <v>2214</v>
      </c>
      <c r="AJ297">
        <v>2366</v>
      </c>
      <c r="AK297">
        <v>338</v>
      </c>
      <c r="AL297">
        <v>52</v>
      </c>
      <c r="AM297">
        <v>94</v>
      </c>
      <c r="AN297" s="6">
        <v>0.43195266272189348</v>
      </c>
      <c r="AO297">
        <v>3116</v>
      </c>
      <c r="AP297">
        <v>1044</v>
      </c>
      <c r="AQ297" s="6">
        <v>0.33504492939666236</v>
      </c>
      <c r="AR297">
        <v>576</v>
      </c>
      <c r="AS297">
        <v>549</v>
      </c>
      <c r="AT297" s="6">
        <v>0.953125</v>
      </c>
    </row>
    <row r="298" spans="1:46" x14ac:dyDescent="0.2">
      <c r="A298" t="s">
        <v>684</v>
      </c>
      <c r="B298" t="s">
        <v>699</v>
      </c>
      <c r="C298" t="s">
        <v>700</v>
      </c>
      <c r="D298" s="5">
        <v>15821746</v>
      </c>
      <c r="E298" t="s">
        <v>56</v>
      </c>
      <c r="F298" s="41">
        <v>2415</v>
      </c>
      <c r="G298" s="41">
        <v>2019</v>
      </c>
      <c r="H298" s="6">
        <v>0.83602484472049687</v>
      </c>
      <c r="I298">
        <v>38</v>
      </c>
      <c r="J298">
        <v>26</v>
      </c>
      <c r="K298">
        <v>62</v>
      </c>
      <c r="L298">
        <v>32</v>
      </c>
      <c r="M298">
        <v>10837</v>
      </c>
      <c r="N298">
        <v>764</v>
      </c>
      <c r="O298">
        <v>1252</v>
      </c>
      <c r="P298">
        <v>1844</v>
      </c>
      <c r="Q298" s="6">
        <v>7.0499215650087668E-2</v>
      </c>
      <c r="R298" s="6">
        <v>0.11553012826427979</v>
      </c>
      <c r="S298" s="6">
        <v>0.17015779274707021</v>
      </c>
      <c r="T298">
        <v>11717</v>
      </c>
      <c r="U298">
        <v>1119</v>
      </c>
      <c r="V298">
        <v>82</v>
      </c>
      <c r="W298" s="6">
        <v>7.3279714030384274E-2</v>
      </c>
      <c r="X298">
        <v>281</v>
      </c>
      <c r="Y298" s="6">
        <v>0.2511170688114388</v>
      </c>
      <c r="Z298">
        <v>354</v>
      </c>
      <c r="AA298" s="6">
        <v>0.3163538873994638</v>
      </c>
      <c r="AB298">
        <v>1446</v>
      </c>
      <c r="AC298">
        <v>347</v>
      </c>
      <c r="AD298" s="6">
        <v>0.23997233748271093</v>
      </c>
      <c r="AE298">
        <v>284</v>
      </c>
      <c r="AF298" s="6">
        <v>0.19640387275242047</v>
      </c>
      <c r="AG298">
        <v>585</v>
      </c>
      <c r="AH298" s="6">
        <v>0.4045643153526971</v>
      </c>
      <c r="AI298">
        <v>8551</v>
      </c>
      <c r="AJ298">
        <v>12077</v>
      </c>
      <c r="AK298">
        <v>186</v>
      </c>
      <c r="AL298">
        <v>14</v>
      </c>
      <c r="AM298">
        <v>51</v>
      </c>
      <c r="AN298" s="6">
        <v>0.34946236559139787</v>
      </c>
      <c r="AO298">
        <v>13677</v>
      </c>
      <c r="AP298">
        <v>9977</v>
      </c>
      <c r="AQ298" s="6">
        <v>0.72947283761058712</v>
      </c>
      <c r="AR298">
        <v>3595</v>
      </c>
      <c r="AS298">
        <v>3476</v>
      </c>
      <c r="AT298" s="6">
        <v>0.96689847009735741</v>
      </c>
    </row>
    <row r="299" spans="1:46" x14ac:dyDescent="0.2">
      <c r="A299" t="s">
        <v>684</v>
      </c>
      <c r="B299" t="s">
        <v>1015</v>
      </c>
      <c r="C299" t="s">
        <v>702</v>
      </c>
      <c r="D299" s="5">
        <v>2942080</v>
      </c>
      <c r="E299" t="s">
        <v>53</v>
      </c>
      <c r="F299" s="41">
        <v>248</v>
      </c>
      <c r="G299" s="41">
        <v>241</v>
      </c>
      <c r="H299" s="6">
        <v>0.97177419354838712</v>
      </c>
      <c r="I299">
        <v>60</v>
      </c>
      <c r="J299">
        <v>44</v>
      </c>
      <c r="K299">
        <v>81</v>
      </c>
      <c r="L299">
        <v>49</v>
      </c>
      <c r="M299">
        <v>239</v>
      </c>
      <c r="N299">
        <v>11</v>
      </c>
      <c r="O299">
        <v>18</v>
      </c>
      <c r="P299">
        <v>29</v>
      </c>
      <c r="Q299" s="6">
        <v>4.6025104602510462E-2</v>
      </c>
      <c r="R299" s="6">
        <v>7.5313807531380755E-2</v>
      </c>
      <c r="S299" s="6">
        <v>0.12133891213389121</v>
      </c>
      <c r="T299">
        <v>1293</v>
      </c>
      <c r="U299">
        <v>292</v>
      </c>
      <c r="V299">
        <v>12</v>
      </c>
      <c r="W299" s="6">
        <v>4.1095890410958902E-2</v>
      </c>
      <c r="X299">
        <v>74</v>
      </c>
      <c r="Y299" s="6">
        <v>0.25342465753424659</v>
      </c>
      <c r="Z299">
        <v>83</v>
      </c>
      <c r="AA299" s="6">
        <v>0.28424657534246578</v>
      </c>
      <c r="AB299">
        <v>267</v>
      </c>
      <c r="AC299">
        <v>34</v>
      </c>
      <c r="AD299" s="6">
        <v>0.12734082397003746</v>
      </c>
      <c r="AE299">
        <v>51</v>
      </c>
      <c r="AF299" s="6">
        <v>0.19101123595505617</v>
      </c>
      <c r="AG299">
        <v>77</v>
      </c>
      <c r="AH299" s="6">
        <v>0.28838951310861421</v>
      </c>
      <c r="AI299">
        <v>849</v>
      </c>
      <c r="AJ299">
        <v>998</v>
      </c>
      <c r="AK299">
        <v>73</v>
      </c>
      <c r="AL299">
        <v>0</v>
      </c>
      <c r="AM299">
        <v>43</v>
      </c>
      <c r="AN299" s="6">
        <v>0.58904109589041098</v>
      </c>
      <c r="AO299">
        <v>1062</v>
      </c>
      <c r="AP299">
        <v>660</v>
      </c>
      <c r="AQ299" s="6">
        <v>0.62146892655367236</v>
      </c>
      <c r="AR299">
        <v>598</v>
      </c>
      <c r="AS299">
        <v>554</v>
      </c>
      <c r="AT299" s="6">
        <v>0.9264214046822743</v>
      </c>
    </row>
    <row r="300" spans="1:46" x14ac:dyDescent="0.2">
      <c r="A300" t="s">
        <v>703</v>
      </c>
      <c r="B300" t="s">
        <v>704</v>
      </c>
      <c r="C300" t="s">
        <v>705</v>
      </c>
      <c r="D300" s="5">
        <v>257918</v>
      </c>
      <c r="E300" t="s">
        <v>53</v>
      </c>
      <c r="F300" s="41">
        <v>121</v>
      </c>
      <c r="G300" s="41">
        <v>77</v>
      </c>
      <c r="H300" s="6">
        <v>0.63636363636363635</v>
      </c>
      <c r="I300">
        <v>28</v>
      </c>
      <c r="J300">
        <v>18</v>
      </c>
      <c r="K300">
        <v>49</v>
      </c>
      <c r="L300">
        <v>21</v>
      </c>
      <c r="M300">
        <v>300</v>
      </c>
      <c r="N300">
        <v>17</v>
      </c>
      <c r="O300">
        <v>23</v>
      </c>
      <c r="P300">
        <v>38</v>
      </c>
      <c r="Q300" s="6">
        <v>5.6666666666666664E-2</v>
      </c>
      <c r="R300" s="6">
        <v>7.6666666666666661E-2</v>
      </c>
      <c r="S300" s="6">
        <v>0.12666666666666668</v>
      </c>
      <c r="T300">
        <v>570</v>
      </c>
      <c r="U300">
        <v>4</v>
      </c>
      <c r="V300">
        <v>1</v>
      </c>
      <c r="W300" s="6">
        <v>0.25</v>
      </c>
      <c r="X300">
        <v>1</v>
      </c>
      <c r="Y300" s="6">
        <v>0.25</v>
      </c>
      <c r="Z300">
        <v>2</v>
      </c>
      <c r="AA300" s="6">
        <v>0.5</v>
      </c>
      <c r="AB300">
        <v>33</v>
      </c>
      <c r="AC300">
        <v>10</v>
      </c>
      <c r="AD300" s="6">
        <v>0.30303030303030304</v>
      </c>
      <c r="AE300">
        <v>6</v>
      </c>
      <c r="AF300" s="6">
        <v>0.18181818181818182</v>
      </c>
      <c r="AG300">
        <v>16</v>
      </c>
      <c r="AH300" s="6">
        <v>0.48484848484848486</v>
      </c>
      <c r="AI300">
        <v>380</v>
      </c>
      <c r="AJ300">
        <v>411</v>
      </c>
      <c r="AK300">
        <v>0</v>
      </c>
      <c r="AL300">
        <v>0</v>
      </c>
      <c r="AM300">
        <v>0</v>
      </c>
      <c r="AN300" s="6" t="s">
        <v>531</v>
      </c>
      <c r="AO300">
        <v>491</v>
      </c>
      <c r="AP300">
        <v>201</v>
      </c>
      <c r="AQ300" s="6">
        <v>0.40936863543788188</v>
      </c>
      <c r="AR300">
        <v>8</v>
      </c>
      <c r="AS300">
        <v>6</v>
      </c>
      <c r="AT300" s="6">
        <v>0.75</v>
      </c>
    </row>
    <row r="301" spans="1:46" x14ac:dyDescent="0.2">
      <c r="A301" t="s">
        <v>703</v>
      </c>
      <c r="B301" t="s">
        <v>1016</v>
      </c>
      <c r="C301" t="s">
        <v>707</v>
      </c>
      <c r="D301" s="5">
        <v>2589093</v>
      </c>
      <c r="E301" t="s">
        <v>90</v>
      </c>
      <c r="F301" s="41">
        <v>714</v>
      </c>
      <c r="G301" s="41">
        <v>666</v>
      </c>
      <c r="H301" s="6">
        <v>0.9327731092436975</v>
      </c>
      <c r="I301">
        <v>83</v>
      </c>
      <c r="J301">
        <v>14</v>
      </c>
      <c r="K301">
        <v>89</v>
      </c>
      <c r="L301">
        <v>14</v>
      </c>
      <c r="M301">
        <v>564</v>
      </c>
      <c r="N301">
        <v>48</v>
      </c>
      <c r="O301">
        <v>75</v>
      </c>
      <c r="P301">
        <v>107</v>
      </c>
      <c r="Q301" s="6">
        <v>8.5106382978723402E-2</v>
      </c>
      <c r="R301" s="6">
        <v>0.13297872340425532</v>
      </c>
      <c r="S301" s="6">
        <v>0.18971631205673758</v>
      </c>
      <c r="T301">
        <v>5288</v>
      </c>
      <c r="U301">
        <v>219</v>
      </c>
      <c r="V301">
        <v>3</v>
      </c>
      <c r="W301" s="6">
        <v>1.3698630136986301E-2</v>
      </c>
      <c r="X301">
        <v>69</v>
      </c>
      <c r="Y301" s="6">
        <v>0.31506849315068491</v>
      </c>
      <c r="Z301">
        <v>72</v>
      </c>
      <c r="AA301" s="6">
        <v>0.32876712328767121</v>
      </c>
      <c r="AB301">
        <v>178</v>
      </c>
      <c r="AC301">
        <v>7</v>
      </c>
      <c r="AD301" s="6">
        <v>3.9325842696629212E-2</v>
      </c>
      <c r="AE301">
        <v>29</v>
      </c>
      <c r="AF301" s="6">
        <v>0.16292134831460675</v>
      </c>
      <c r="AG301">
        <v>35</v>
      </c>
      <c r="AH301" s="6">
        <v>0.19662921348314608</v>
      </c>
      <c r="AI301">
        <v>3201</v>
      </c>
      <c r="AJ301">
        <v>3402</v>
      </c>
      <c r="AK301">
        <v>29</v>
      </c>
      <c r="AL301">
        <v>3</v>
      </c>
      <c r="AM301">
        <v>1</v>
      </c>
      <c r="AN301" s="6">
        <v>0.13793103448275862</v>
      </c>
      <c r="AO301">
        <v>584</v>
      </c>
      <c r="AP301">
        <v>432</v>
      </c>
      <c r="AQ301" s="6">
        <v>0.73972602739726023</v>
      </c>
      <c r="AR301">
        <v>352</v>
      </c>
      <c r="AS301">
        <v>312</v>
      </c>
      <c r="AT301" s="6">
        <v>0.88636363636363635</v>
      </c>
    </row>
    <row r="302" spans="1:46" x14ac:dyDescent="0.2">
      <c r="A302" t="s">
        <v>703</v>
      </c>
      <c r="B302" t="s">
        <v>708</v>
      </c>
      <c r="C302" t="s">
        <v>709</v>
      </c>
      <c r="D302" s="5">
        <v>3558289</v>
      </c>
      <c r="E302" t="s">
        <v>90</v>
      </c>
      <c r="F302" s="41">
        <v>1222</v>
      </c>
      <c r="G302" s="41">
        <v>1071</v>
      </c>
      <c r="H302" s="6">
        <v>0.87643207855973815</v>
      </c>
      <c r="I302">
        <v>109</v>
      </c>
      <c r="J302">
        <v>37</v>
      </c>
      <c r="K302">
        <v>118</v>
      </c>
      <c r="L302">
        <v>40</v>
      </c>
      <c r="M302">
        <v>398</v>
      </c>
      <c r="N302">
        <v>28</v>
      </c>
      <c r="O302">
        <v>40</v>
      </c>
      <c r="P302">
        <v>62</v>
      </c>
      <c r="Q302" s="6">
        <v>7.0351758793969849E-2</v>
      </c>
      <c r="R302" s="6">
        <v>0.10050251256281408</v>
      </c>
      <c r="S302" s="6">
        <v>0.15577889447236182</v>
      </c>
      <c r="T302">
        <v>3224</v>
      </c>
      <c r="U302">
        <v>246</v>
      </c>
      <c r="V302">
        <v>31</v>
      </c>
      <c r="W302" s="6">
        <v>0.12601626016260162</v>
      </c>
      <c r="X302">
        <v>44</v>
      </c>
      <c r="Y302" s="6">
        <v>0.17886178861788618</v>
      </c>
      <c r="Z302">
        <v>74</v>
      </c>
      <c r="AA302" s="6">
        <v>0.30081300813008133</v>
      </c>
      <c r="AB302">
        <v>183</v>
      </c>
      <c r="AC302">
        <v>29</v>
      </c>
      <c r="AD302" s="6">
        <v>0.15846994535519127</v>
      </c>
      <c r="AE302">
        <v>40</v>
      </c>
      <c r="AF302" s="6">
        <v>0.21857923497267759</v>
      </c>
      <c r="AG302">
        <v>63</v>
      </c>
      <c r="AH302" s="6">
        <v>0.34426229508196721</v>
      </c>
      <c r="AI302">
        <v>2205</v>
      </c>
      <c r="AJ302">
        <v>2500</v>
      </c>
      <c r="AK302">
        <v>61</v>
      </c>
      <c r="AL302">
        <v>4</v>
      </c>
      <c r="AM302">
        <v>4</v>
      </c>
      <c r="AN302" s="6">
        <v>0.13114754098360656</v>
      </c>
      <c r="AO302">
        <v>2655</v>
      </c>
      <c r="AP302">
        <v>553</v>
      </c>
      <c r="AQ302" s="6">
        <v>0.20828625235404896</v>
      </c>
      <c r="AR302">
        <v>660</v>
      </c>
      <c r="AS302">
        <v>583</v>
      </c>
      <c r="AT302" s="6">
        <v>0.8833333333333333</v>
      </c>
    </row>
    <row r="303" spans="1:46" x14ac:dyDescent="0.2">
      <c r="A303" t="s">
        <v>703</v>
      </c>
      <c r="B303" t="s">
        <v>710</v>
      </c>
      <c r="C303" t="s">
        <v>711</v>
      </c>
      <c r="D303" s="5">
        <v>567890</v>
      </c>
      <c r="E303" t="s">
        <v>56</v>
      </c>
      <c r="F303" s="41">
        <v>87</v>
      </c>
      <c r="G303" s="41">
        <v>24</v>
      </c>
      <c r="H303" s="6">
        <v>0.27586206896551724</v>
      </c>
      <c r="I303">
        <v>30</v>
      </c>
      <c r="J303">
        <v>14</v>
      </c>
      <c r="K303">
        <v>289</v>
      </c>
      <c r="L303">
        <v>361</v>
      </c>
      <c r="M303">
        <v>283</v>
      </c>
      <c r="N303">
        <v>8</v>
      </c>
      <c r="O303">
        <v>16</v>
      </c>
      <c r="P303">
        <v>18</v>
      </c>
      <c r="Q303" s="6">
        <v>2.8268551236749116E-2</v>
      </c>
      <c r="R303" s="6">
        <v>5.6537102473498232E-2</v>
      </c>
      <c r="S303" s="6">
        <v>6.3604240282685506E-2</v>
      </c>
      <c r="T303">
        <v>177</v>
      </c>
      <c r="U303">
        <v>26</v>
      </c>
      <c r="V303">
        <v>1</v>
      </c>
      <c r="W303" s="6">
        <v>3.8461538461538464E-2</v>
      </c>
      <c r="X303">
        <v>2</v>
      </c>
      <c r="Y303" s="6">
        <v>7.6923076923076927E-2</v>
      </c>
      <c r="Z303">
        <v>3</v>
      </c>
      <c r="AA303" s="6">
        <v>0.11538461538461539</v>
      </c>
      <c r="AB303">
        <v>20</v>
      </c>
      <c r="AC303">
        <v>0</v>
      </c>
      <c r="AD303" s="6">
        <v>0</v>
      </c>
      <c r="AE303">
        <v>2</v>
      </c>
      <c r="AF303" s="6">
        <v>0.1</v>
      </c>
      <c r="AG303">
        <v>2</v>
      </c>
      <c r="AH303" s="6">
        <v>0.1</v>
      </c>
      <c r="AI303">
        <v>99</v>
      </c>
      <c r="AJ303">
        <v>184</v>
      </c>
      <c r="AK303">
        <v>23</v>
      </c>
      <c r="AL303">
        <v>0</v>
      </c>
      <c r="AM303">
        <v>23</v>
      </c>
      <c r="AN303" s="6">
        <v>1</v>
      </c>
      <c r="AO303">
        <v>83</v>
      </c>
      <c r="AP303">
        <v>54</v>
      </c>
      <c r="AQ303" s="6">
        <v>0.6506024096385542</v>
      </c>
      <c r="AR303">
        <v>78</v>
      </c>
      <c r="AS303">
        <v>71</v>
      </c>
      <c r="AT303" s="6">
        <v>0.91025641025641024</v>
      </c>
    </row>
    <row r="304" spans="1:46" x14ac:dyDescent="0.2">
      <c r="A304" t="s">
        <v>703</v>
      </c>
      <c r="B304" t="s">
        <v>712</v>
      </c>
      <c r="C304" t="s">
        <v>713</v>
      </c>
      <c r="D304" s="5">
        <v>402933</v>
      </c>
      <c r="E304" t="s">
        <v>53</v>
      </c>
      <c r="F304" s="41">
        <v>53</v>
      </c>
      <c r="G304" s="41">
        <v>40</v>
      </c>
      <c r="H304" s="6">
        <v>0.75471698113207553</v>
      </c>
      <c r="I304">
        <v>43</v>
      </c>
      <c r="J304">
        <v>9</v>
      </c>
      <c r="K304">
        <v>54</v>
      </c>
      <c r="L304">
        <v>11</v>
      </c>
      <c r="M304">
        <v>54</v>
      </c>
      <c r="N304">
        <v>6</v>
      </c>
      <c r="O304">
        <v>8</v>
      </c>
      <c r="P304">
        <v>11</v>
      </c>
      <c r="Q304" s="6">
        <v>0.1111111111111111</v>
      </c>
      <c r="R304" s="6">
        <v>0.14814814814814814</v>
      </c>
      <c r="S304" s="6">
        <v>0.20370370370370369</v>
      </c>
      <c r="T304">
        <v>650</v>
      </c>
      <c r="U304">
        <v>45</v>
      </c>
      <c r="V304">
        <v>0</v>
      </c>
      <c r="W304" s="6">
        <v>0</v>
      </c>
      <c r="X304">
        <v>8</v>
      </c>
      <c r="Y304" s="6">
        <v>0.17777777777777778</v>
      </c>
      <c r="Z304">
        <v>8</v>
      </c>
      <c r="AA304" s="6">
        <v>0.17777777777777778</v>
      </c>
      <c r="AB304">
        <v>16</v>
      </c>
      <c r="AC304">
        <v>1</v>
      </c>
      <c r="AD304" s="6">
        <v>6.25E-2</v>
      </c>
      <c r="AE304">
        <v>2</v>
      </c>
      <c r="AF304" s="6">
        <v>0.125</v>
      </c>
      <c r="AG304">
        <v>3</v>
      </c>
      <c r="AH304" s="6">
        <v>0.1875</v>
      </c>
      <c r="AI304">
        <v>455</v>
      </c>
      <c r="AJ304">
        <v>480</v>
      </c>
      <c r="AK304">
        <v>0</v>
      </c>
      <c r="AL304">
        <v>0</v>
      </c>
      <c r="AM304">
        <v>0</v>
      </c>
      <c r="AN304" s="6" t="s">
        <v>531</v>
      </c>
      <c r="AO304">
        <v>68</v>
      </c>
      <c r="AP304">
        <v>31</v>
      </c>
      <c r="AQ304" s="6">
        <v>0.45588235294117646</v>
      </c>
      <c r="AR304">
        <v>104</v>
      </c>
      <c r="AS304">
        <v>95</v>
      </c>
      <c r="AT304" s="6">
        <v>0.91346153846153844</v>
      </c>
    </row>
    <row r="305" spans="1:46" x14ac:dyDescent="0.2">
      <c r="A305" t="s">
        <v>703</v>
      </c>
      <c r="B305" t="s">
        <v>714</v>
      </c>
      <c r="C305" t="s">
        <v>715</v>
      </c>
      <c r="D305" s="5">
        <v>352044</v>
      </c>
      <c r="E305" t="s">
        <v>53</v>
      </c>
      <c r="F305" s="41">
        <v>286</v>
      </c>
      <c r="G305" s="41">
        <v>94</v>
      </c>
      <c r="H305" s="6">
        <v>0.32867132867132864</v>
      </c>
      <c r="I305">
        <v>46</v>
      </c>
      <c r="J305">
        <v>10</v>
      </c>
      <c r="K305">
        <v>102</v>
      </c>
      <c r="L305">
        <v>49</v>
      </c>
      <c r="M305">
        <v>395</v>
      </c>
      <c r="N305">
        <v>37</v>
      </c>
      <c r="O305">
        <v>48</v>
      </c>
      <c r="P305">
        <v>56</v>
      </c>
      <c r="Q305" s="6">
        <v>9.3670886075949367E-2</v>
      </c>
      <c r="R305" s="6">
        <v>0.12151898734177215</v>
      </c>
      <c r="S305" s="6">
        <v>0.14177215189873418</v>
      </c>
      <c r="T305">
        <v>331</v>
      </c>
      <c r="U305">
        <v>15</v>
      </c>
      <c r="V305">
        <v>2</v>
      </c>
      <c r="W305" s="6">
        <v>0.13333333333333333</v>
      </c>
      <c r="X305">
        <v>5</v>
      </c>
      <c r="Y305" s="6">
        <v>0.33333333333333331</v>
      </c>
      <c r="Z305">
        <v>7</v>
      </c>
      <c r="AA305" s="6">
        <v>0.46666666666666667</v>
      </c>
      <c r="AB305">
        <v>156</v>
      </c>
      <c r="AC305">
        <v>57</v>
      </c>
      <c r="AD305" s="6">
        <v>0.36538461538461536</v>
      </c>
      <c r="AE305">
        <v>3</v>
      </c>
      <c r="AF305" s="6">
        <v>1.9230769230769232E-2</v>
      </c>
      <c r="AG305">
        <v>60</v>
      </c>
      <c r="AH305" s="6">
        <v>0.38461538461538464</v>
      </c>
      <c r="AI305">
        <v>258</v>
      </c>
      <c r="AJ305">
        <v>338</v>
      </c>
      <c r="AK305">
        <v>36</v>
      </c>
      <c r="AL305">
        <v>18</v>
      </c>
      <c r="AM305">
        <v>8</v>
      </c>
      <c r="AN305" s="6">
        <v>0.72222222222222221</v>
      </c>
      <c r="AO305">
        <v>300</v>
      </c>
      <c r="AP305">
        <v>212</v>
      </c>
      <c r="AQ305" s="6">
        <v>0.70666666666666667</v>
      </c>
      <c r="AR305">
        <v>62</v>
      </c>
      <c r="AS305">
        <v>47</v>
      </c>
      <c r="AT305" s="6">
        <v>0.75806451612903225</v>
      </c>
    </row>
    <row r="306" spans="1:46" x14ac:dyDescent="0.2">
      <c r="A306" t="s">
        <v>703</v>
      </c>
      <c r="B306" t="s">
        <v>716</v>
      </c>
      <c r="C306" t="s">
        <v>717</v>
      </c>
      <c r="D306" s="5">
        <v>117578</v>
      </c>
      <c r="E306" t="s">
        <v>53</v>
      </c>
      <c r="F306" s="41">
        <v>215</v>
      </c>
      <c r="G306" s="41">
        <v>118</v>
      </c>
      <c r="H306" s="6">
        <v>0.5488372093023256</v>
      </c>
      <c r="I306">
        <v>564</v>
      </c>
      <c r="J306">
        <v>76</v>
      </c>
      <c r="K306">
        <v>573</v>
      </c>
      <c r="L306">
        <v>76</v>
      </c>
      <c r="M306">
        <v>108</v>
      </c>
      <c r="N306">
        <v>16</v>
      </c>
      <c r="O306">
        <v>18</v>
      </c>
      <c r="P306">
        <v>22</v>
      </c>
      <c r="Q306" s="6">
        <v>0.14814814814814814</v>
      </c>
      <c r="R306" s="6">
        <v>0.16666666666666666</v>
      </c>
      <c r="S306" s="6">
        <v>0.20370370370370369</v>
      </c>
      <c r="T306">
        <v>275</v>
      </c>
      <c r="U306">
        <v>0</v>
      </c>
      <c r="V306">
        <v>0</v>
      </c>
      <c r="W306" s="6" t="s">
        <v>531</v>
      </c>
      <c r="X306">
        <v>0</v>
      </c>
      <c r="Y306" s="6" t="s">
        <v>531</v>
      </c>
      <c r="Z306">
        <v>0</v>
      </c>
      <c r="AA306" s="6" t="s">
        <v>531</v>
      </c>
      <c r="AB306">
        <v>0</v>
      </c>
      <c r="AC306">
        <v>0</v>
      </c>
      <c r="AD306" s="6" t="s">
        <v>531</v>
      </c>
      <c r="AE306">
        <v>0</v>
      </c>
      <c r="AF306" s="6" t="s">
        <v>531</v>
      </c>
      <c r="AG306">
        <v>0</v>
      </c>
      <c r="AH306" s="6" t="s">
        <v>531</v>
      </c>
      <c r="AI306">
        <v>143</v>
      </c>
      <c r="AJ306">
        <v>199</v>
      </c>
      <c r="AK306">
        <v>1</v>
      </c>
      <c r="AL306">
        <v>1</v>
      </c>
      <c r="AM306">
        <v>0</v>
      </c>
      <c r="AN306" s="6">
        <v>1</v>
      </c>
      <c r="AO306">
        <v>193</v>
      </c>
      <c r="AP306">
        <v>92</v>
      </c>
      <c r="AQ306" s="6">
        <v>0.47668393782383417</v>
      </c>
      <c r="AR306">
        <v>8</v>
      </c>
      <c r="AS306">
        <v>8</v>
      </c>
      <c r="AT306" s="6">
        <v>1</v>
      </c>
    </row>
    <row r="307" spans="1:46" x14ac:dyDescent="0.2">
      <c r="A307" t="s">
        <v>703</v>
      </c>
      <c r="B307" t="s">
        <v>718</v>
      </c>
      <c r="C307" t="s">
        <v>719</v>
      </c>
      <c r="D307" s="5">
        <v>116835</v>
      </c>
      <c r="E307" t="s">
        <v>53</v>
      </c>
      <c r="F307" s="41">
        <v>203</v>
      </c>
      <c r="G307" s="41">
        <v>42</v>
      </c>
      <c r="H307" s="6">
        <v>0.20689655172413793</v>
      </c>
      <c r="I307">
        <v>34</v>
      </c>
      <c r="J307">
        <v>2</v>
      </c>
      <c r="K307">
        <v>34</v>
      </c>
      <c r="L307">
        <v>2</v>
      </c>
      <c r="M307">
        <v>688</v>
      </c>
      <c r="N307">
        <v>36</v>
      </c>
      <c r="O307">
        <v>48</v>
      </c>
      <c r="P307">
        <v>83</v>
      </c>
      <c r="Q307" s="6">
        <v>5.232558139534884E-2</v>
      </c>
      <c r="R307" s="6">
        <v>6.9767441860465115E-2</v>
      </c>
      <c r="S307" s="6">
        <v>0.12063953488372094</v>
      </c>
      <c r="T307">
        <v>685</v>
      </c>
      <c r="U307">
        <v>5</v>
      </c>
      <c r="V307">
        <v>0</v>
      </c>
      <c r="W307" s="6">
        <v>0</v>
      </c>
      <c r="X307">
        <v>0</v>
      </c>
      <c r="Y307" s="6">
        <v>0</v>
      </c>
      <c r="Z307">
        <v>0</v>
      </c>
      <c r="AA307" s="6">
        <v>0</v>
      </c>
      <c r="AB307">
        <v>8</v>
      </c>
      <c r="AC307">
        <v>2</v>
      </c>
      <c r="AD307" s="6">
        <v>0.25</v>
      </c>
      <c r="AE307">
        <v>1</v>
      </c>
      <c r="AF307" s="6">
        <v>0.125</v>
      </c>
      <c r="AG307">
        <v>2</v>
      </c>
      <c r="AH307" s="6">
        <v>0.25</v>
      </c>
      <c r="AI307">
        <v>580</v>
      </c>
      <c r="AJ307">
        <v>1290</v>
      </c>
      <c r="AK307">
        <v>17</v>
      </c>
      <c r="AL307">
        <v>1</v>
      </c>
      <c r="AM307">
        <v>2</v>
      </c>
      <c r="AN307" s="6">
        <v>0.17647058823529413</v>
      </c>
      <c r="AO307">
        <v>1369</v>
      </c>
      <c r="AP307">
        <v>895</v>
      </c>
      <c r="AQ307" s="6">
        <v>0.65376186997808616</v>
      </c>
      <c r="AR307">
        <v>55</v>
      </c>
      <c r="AS307">
        <v>44</v>
      </c>
      <c r="AT307" s="6">
        <v>0.8</v>
      </c>
    </row>
    <row r="308" spans="1:46" x14ac:dyDescent="0.2">
      <c r="A308" t="s">
        <v>720</v>
      </c>
      <c r="B308" t="s">
        <v>1017</v>
      </c>
      <c r="C308" t="s">
        <v>722</v>
      </c>
      <c r="D308" s="5">
        <v>3363526</v>
      </c>
      <c r="E308" t="s">
        <v>53</v>
      </c>
      <c r="F308" s="41">
        <v>542</v>
      </c>
      <c r="G308" s="41">
        <v>542</v>
      </c>
      <c r="H308" s="6">
        <v>1</v>
      </c>
      <c r="I308">
        <v>52</v>
      </c>
      <c r="J308">
        <v>9</v>
      </c>
      <c r="K308">
        <v>63</v>
      </c>
      <c r="L308">
        <v>10</v>
      </c>
      <c r="M308">
        <v>839</v>
      </c>
      <c r="N308">
        <v>108</v>
      </c>
      <c r="O308">
        <v>148</v>
      </c>
      <c r="P308">
        <v>174</v>
      </c>
      <c r="Q308" s="6">
        <v>0.12872467222884387</v>
      </c>
      <c r="R308" s="6">
        <v>0.17640047675804529</v>
      </c>
      <c r="S308" s="6">
        <v>0.20738974970202623</v>
      </c>
      <c r="T308">
        <v>4303</v>
      </c>
      <c r="U308">
        <v>155</v>
      </c>
      <c r="V308">
        <v>9</v>
      </c>
      <c r="W308" s="6">
        <v>5.8064516129032261E-2</v>
      </c>
      <c r="X308">
        <v>52</v>
      </c>
      <c r="Y308" s="6">
        <v>0.33548387096774196</v>
      </c>
      <c r="Z308">
        <v>57</v>
      </c>
      <c r="AA308" s="6">
        <v>0.36774193548387096</v>
      </c>
      <c r="AB308">
        <v>70</v>
      </c>
      <c r="AC308">
        <v>16</v>
      </c>
      <c r="AD308" s="6">
        <v>0.22857142857142856</v>
      </c>
      <c r="AE308">
        <v>28</v>
      </c>
      <c r="AF308" s="6">
        <v>0.4</v>
      </c>
      <c r="AG308">
        <v>41</v>
      </c>
      <c r="AH308" s="6">
        <v>0.58571428571428574</v>
      </c>
      <c r="AI308">
        <v>2799</v>
      </c>
      <c r="AJ308">
        <v>3074</v>
      </c>
      <c r="AK308">
        <v>978</v>
      </c>
      <c r="AL308">
        <v>22</v>
      </c>
      <c r="AM308">
        <v>74</v>
      </c>
      <c r="AN308" s="6">
        <v>9.815950920245399E-2</v>
      </c>
      <c r="AO308">
        <v>4162</v>
      </c>
      <c r="AP308">
        <v>614</v>
      </c>
      <c r="AQ308" s="6">
        <v>0.14752522825564632</v>
      </c>
      <c r="AR308">
        <v>686</v>
      </c>
      <c r="AS308">
        <v>653</v>
      </c>
      <c r="AT308" s="6">
        <v>0.95189504373177847</v>
      </c>
    </row>
    <row r="309" spans="1:46" x14ac:dyDescent="0.2">
      <c r="A309" t="s">
        <v>720</v>
      </c>
      <c r="B309" t="s">
        <v>1018</v>
      </c>
      <c r="C309" t="s">
        <v>724</v>
      </c>
      <c r="D309" s="5">
        <v>22269997</v>
      </c>
      <c r="E309" t="s">
        <v>90</v>
      </c>
      <c r="F309" s="41">
        <v>2418</v>
      </c>
      <c r="G309" s="41">
        <v>2180</v>
      </c>
      <c r="H309" s="6">
        <v>0.90157154673283701</v>
      </c>
      <c r="I309">
        <v>60</v>
      </c>
      <c r="J309">
        <v>25</v>
      </c>
      <c r="K309">
        <v>92</v>
      </c>
      <c r="L309">
        <v>36</v>
      </c>
      <c r="M309">
        <v>4518</v>
      </c>
      <c r="N309">
        <v>362</v>
      </c>
      <c r="O309">
        <v>715</v>
      </c>
      <c r="P309">
        <v>1203</v>
      </c>
      <c r="Q309" s="6">
        <v>8.0123948649845067E-2</v>
      </c>
      <c r="R309" s="6">
        <v>0.15825586542718018</v>
      </c>
      <c r="S309" s="6">
        <v>0.26626826029216466</v>
      </c>
      <c r="T309">
        <v>9548</v>
      </c>
      <c r="U309">
        <v>1152</v>
      </c>
      <c r="V309">
        <v>86</v>
      </c>
      <c r="W309" s="6">
        <v>7.4652777777777776E-2</v>
      </c>
      <c r="X309">
        <v>329</v>
      </c>
      <c r="Y309" s="6">
        <v>0.28559027777777779</v>
      </c>
      <c r="Z309">
        <v>401</v>
      </c>
      <c r="AA309" s="6">
        <v>0.34809027777777779</v>
      </c>
      <c r="AB309">
        <v>788</v>
      </c>
      <c r="AC309">
        <v>185</v>
      </c>
      <c r="AD309" s="6">
        <v>0.23477157360406092</v>
      </c>
      <c r="AE309">
        <v>137</v>
      </c>
      <c r="AF309" s="6">
        <v>0.17385786802030456</v>
      </c>
      <c r="AG309">
        <v>312</v>
      </c>
      <c r="AH309" s="6">
        <v>0.39593908629441626</v>
      </c>
      <c r="AI309">
        <v>6365</v>
      </c>
      <c r="AJ309">
        <v>8949</v>
      </c>
      <c r="AK309">
        <v>224</v>
      </c>
      <c r="AL309">
        <v>8</v>
      </c>
      <c r="AM309">
        <v>92</v>
      </c>
      <c r="AN309" s="6">
        <v>0.44642857142857145</v>
      </c>
      <c r="AO309">
        <v>9767</v>
      </c>
      <c r="AP309">
        <v>3792</v>
      </c>
      <c r="AQ309" s="6">
        <v>0.38824613494419985</v>
      </c>
      <c r="AR309">
        <v>4249</v>
      </c>
      <c r="AS309">
        <v>4051</v>
      </c>
      <c r="AT309" s="6">
        <v>0.95340080018827955</v>
      </c>
    </row>
    <row r="310" spans="1:46" x14ac:dyDescent="0.2">
      <c r="A310" t="s">
        <v>720</v>
      </c>
      <c r="B310" t="s">
        <v>1019</v>
      </c>
      <c r="C310" t="s">
        <v>726</v>
      </c>
      <c r="D310" s="5">
        <v>244882</v>
      </c>
      <c r="E310" t="s">
        <v>53</v>
      </c>
      <c r="F310" s="41">
        <v>304</v>
      </c>
      <c r="G310" s="41">
        <v>167</v>
      </c>
      <c r="H310" s="6">
        <v>0.54934210526315785</v>
      </c>
      <c r="I310">
        <v>20</v>
      </c>
      <c r="J310">
        <v>6</v>
      </c>
      <c r="K310">
        <v>92</v>
      </c>
      <c r="L310">
        <v>22</v>
      </c>
      <c r="M310">
        <v>523</v>
      </c>
      <c r="N310">
        <v>26</v>
      </c>
      <c r="O310">
        <v>43</v>
      </c>
      <c r="P310">
        <v>56</v>
      </c>
      <c r="Q310" s="6">
        <v>4.9713193116634802E-2</v>
      </c>
      <c r="R310" s="6">
        <v>8.2217973231357558E-2</v>
      </c>
      <c r="S310" s="6">
        <v>0.10707456978967496</v>
      </c>
      <c r="T310">
        <v>889</v>
      </c>
      <c r="U310">
        <v>26</v>
      </c>
      <c r="V310">
        <v>0</v>
      </c>
      <c r="W310" s="6">
        <v>0</v>
      </c>
      <c r="X310">
        <v>0</v>
      </c>
      <c r="Y310" s="6">
        <v>0</v>
      </c>
      <c r="Z310">
        <v>0</v>
      </c>
      <c r="AA310" s="6">
        <v>0</v>
      </c>
      <c r="AB310">
        <v>86</v>
      </c>
      <c r="AC310">
        <v>7</v>
      </c>
      <c r="AD310" s="6">
        <v>8.1395348837209308E-2</v>
      </c>
      <c r="AE310">
        <v>6</v>
      </c>
      <c r="AF310" s="6">
        <v>6.9767441860465115E-2</v>
      </c>
      <c r="AG310">
        <v>12</v>
      </c>
      <c r="AH310" s="6">
        <v>0.13953488372093023</v>
      </c>
      <c r="AI310">
        <v>720</v>
      </c>
      <c r="AJ310">
        <v>1163</v>
      </c>
      <c r="AK310">
        <v>254</v>
      </c>
      <c r="AL310">
        <v>47</v>
      </c>
      <c r="AM310">
        <v>76</v>
      </c>
      <c r="AN310" s="6">
        <v>0.48425196850393698</v>
      </c>
      <c r="AO310">
        <v>1040</v>
      </c>
      <c r="AP310">
        <v>387</v>
      </c>
      <c r="AQ310" s="6">
        <v>0.37211538461538463</v>
      </c>
      <c r="AR310">
        <v>342</v>
      </c>
      <c r="AS310">
        <v>302</v>
      </c>
      <c r="AT310" s="6">
        <v>0.88304093567251463</v>
      </c>
    </row>
    <row r="311" spans="1:46" x14ac:dyDescent="0.2">
      <c r="A311" t="s">
        <v>720</v>
      </c>
      <c r="B311" t="s">
        <v>727</v>
      </c>
      <c r="C311" t="s">
        <v>728</v>
      </c>
      <c r="D311" s="5">
        <v>596396</v>
      </c>
      <c r="E311" t="s">
        <v>53</v>
      </c>
      <c r="F311" s="41">
        <v>248</v>
      </c>
      <c r="G311" s="41">
        <v>179</v>
      </c>
      <c r="H311" s="6">
        <v>0.72177419354838712</v>
      </c>
      <c r="I311">
        <v>47</v>
      </c>
      <c r="J311">
        <v>25</v>
      </c>
      <c r="K311">
        <v>54</v>
      </c>
      <c r="L311">
        <v>28</v>
      </c>
      <c r="M311">
        <v>563</v>
      </c>
      <c r="N311">
        <v>58</v>
      </c>
      <c r="O311">
        <v>90</v>
      </c>
      <c r="P311">
        <v>116</v>
      </c>
      <c r="Q311" s="6">
        <v>0.10301953818827708</v>
      </c>
      <c r="R311" s="6">
        <v>0.15985790408525755</v>
      </c>
      <c r="S311" s="6">
        <v>0.20603907637655416</v>
      </c>
      <c r="T311">
        <v>1032</v>
      </c>
      <c r="U311">
        <v>19</v>
      </c>
      <c r="V311">
        <v>2</v>
      </c>
      <c r="W311" s="6">
        <v>0.10526315789473684</v>
      </c>
      <c r="X311">
        <v>0</v>
      </c>
      <c r="Y311" s="6">
        <v>0</v>
      </c>
      <c r="Z311">
        <v>2</v>
      </c>
      <c r="AA311" s="6">
        <v>0.10526315789473684</v>
      </c>
      <c r="AB311">
        <v>42</v>
      </c>
      <c r="AC311">
        <v>14</v>
      </c>
      <c r="AD311" s="6">
        <v>0.33333333333333331</v>
      </c>
      <c r="AE311">
        <v>5</v>
      </c>
      <c r="AF311" s="6">
        <v>0.11904761904761904</v>
      </c>
      <c r="AG311">
        <v>16</v>
      </c>
      <c r="AH311" s="6">
        <v>0.38095238095238093</v>
      </c>
      <c r="AI311">
        <v>773</v>
      </c>
      <c r="AJ311">
        <v>874</v>
      </c>
      <c r="AK311">
        <v>7</v>
      </c>
      <c r="AL311">
        <v>1</v>
      </c>
      <c r="AM311">
        <v>3</v>
      </c>
      <c r="AN311" s="6">
        <v>0.5714285714285714</v>
      </c>
      <c r="AO311">
        <v>981</v>
      </c>
      <c r="AP311">
        <v>337</v>
      </c>
      <c r="AQ311" s="6">
        <v>0.34352701325178392</v>
      </c>
      <c r="AR311">
        <v>17</v>
      </c>
      <c r="AS311">
        <v>17</v>
      </c>
      <c r="AT311" s="6">
        <v>1</v>
      </c>
    </row>
    <row r="312" spans="1:46" x14ac:dyDescent="0.2">
      <c r="A312" t="s">
        <v>720</v>
      </c>
      <c r="B312" t="s">
        <v>729</v>
      </c>
      <c r="C312" t="s">
        <v>730</v>
      </c>
      <c r="D312" s="5">
        <v>3065532</v>
      </c>
      <c r="E312" t="s">
        <v>56</v>
      </c>
      <c r="F312" s="41">
        <v>2274</v>
      </c>
      <c r="G312" s="41">
        <v>606</v>
      </c>
      <c r="H312" s="6">
        <v>0.26649076517150394</v>
      </c>
      <c r="I312">
        <v>30</v>
      </c>
      <c r="J312">
        <v>3</v>
      </c>
      <c r="K312">
        <v>52</v>
      </c>
      <c r="L312">
        <v>3</v>
      </c>
      <c r="M312">
        <v>2434</v>
      </c>
      <c r="N312">
        <v>84</v>
      </c>
      <c r="O312">
        <v>141</v>
      </c>
      <c r="P312">
        <v>213</v>
      </c>
      <c r="Q312" s="6">
        <v>3.4511092851273621E-2</v>
      </c>
      <c r="R312" s="6">
        <v>5.7929334428923583E-2</v>
      </c>
      <c r="S312" s="6">
        <v>8.7510271158586686E-2</v>
      </c>
      <c r="T312">
        <v>3601</v>
      </c>
      <c r="U312">
        <v>141</v>
      </c>
      <c r="V312">
        <v>10</v>
      </c>
      <c r="W312" s="6">
        <v>7.0921985815602842E-2</v>
      </c>
      <c r="X312">
        <v>36</v>
      </c>
      <c r="Y312" s="6">
        <v>0.25531914893617019</v>
      </c>
      <c r="Z312">
        <v>40</v>
      </c>
      <c r="AA312" s="6">
        <v>0.28368794326241137</v>
      </c>
      <c r="AB312">
        <v>423</v>
      </c>
      <c r="AC312">
        <v>68</v>
      </c>
      <c r="AD312" s="6">
        <v>0.16075650118203311</v>
      </c>
      <c r="AE312">
        <v>48</v>
      </c>
      <c r="AF312" s="6">
        <v>0.11347517730496454</v>
      </c>
      <c r="AG312">
        <v>112</v>
      </c>
      <c r="AH312" s="6">
        <v>0.26477541371158392</v>
      </c>
      <c r="AI312">
        <v>4187</v>
      </c>
      <c r="AJ312">
        <v>6944</v>
      </c>
      <c r="AK312">
        <v>92</v>
      </c>
      <c r="AL312">
        <v>28</v>
      </c>
      <c r="AM312">
        <v>13</v>
      </c>
      <c r="AN312" s="6">
        <v>0.44565217391304346</v>
      </c>
      <c r="AO312">
        <v>6194</v>
      </c>
      <c r="AP312">
        <v>2388</v>
      </c>
      <c r="AQ312" s="6">
        <v>0.3855343881175331</v>
      </c>
      <c r="AR312">
        <v>670</v>
      </c>
      <c r="AS312">
        <v>609</v>
      </c>
      <c r="AT312" s="6">
        <v>0.90895522388059702</v>
      </c>
    </row>
    <row r="313" spans="1:46" x14ac:dyDescent="0.2">
      <c r="A313" t="s">
        <v>720</v>
      </c>
      <c r="B313" t="s">
        <v>1020</v>
      </c>
      <c r="C313" t="s">
        <v>732</v>
      </c>
      <c r="D313" s="5">
        <v>3369507</v>
      </c>
      <c r="E313" t="s">
        <v>53</v>
      </c>
      <c r="F313" s="41">
        <v>216</v>
      </c>
      <c r="G313" s="41">
        <v>206</v>
      </c>
      <c r="H313" s="6">
        <v>0.95370370370370372</v>
      </c>
      <c r="I313">
        <v>56</v>
      </c>
      <c r="J313">
        <v>42</v>
      </c>
      <c r="K313">
        <v>104</v>
      </c>
      <c r="L313">
        <v>53</v>
      </c>
      <c r="M313">
        <v>513</v>
      </c>
      <c r="N313">
        <v>20</v>
      </c>
      <c r="O313">
        <v>32</v>
      </c>
      <c r="P313">
        <v>58</v>
      </c>
      <c r="Q313" s="6">
        <v>3.8986354775828458E-2</v>
      </c>
      <c r="R313" s="6">
        <v>6.2378167641325533E-2</v>
      </c>
      <c r="S313" s="6">
        <v>0.11306042884990253</v>
      </c>
      <c r="T313">
        <v>762</v>
      </c>
      <c r="U313">
        <v>198</v>
      </c>
      <c r="V313">
        <v>18</v>
      </c>
      <c r="W313" s="6">
        <v>9.0909090909090912E-2</v>
      </c>
      <c r="X313">
        <v>83</v>
      </c>
      <c r="Y313" s="6">
        <v>0.41919191919191917</v>
      </c>
      <c r="Z313">
        <v>92</v>
      </c>
      <c r="AA313" s="6">
        <v>0.46464646464646464</v>
      </c>
      <c r="AB313">
        <v>73</v>
      </c>
      <c r="AC313">
        <v>14</v>
      </c>
      <c r="AD313" s="6">
        <v>0.19178082191780821</v>
      </c>
      <c r="AE313">
        <v>21</v>
      </c>
      <c r="AF313" s="6">
        <v>0.28767123287671231</v>
      </c>
      <c r="AG313">
        <v>31</v>
      </c>
      <c r="AH313" s="6">
        <v>0.42465753424657532</v>
      </c>
      <c r="AI313">
        <v>537</v>
      </c>
      <c r="AJ313">
        <v>661</v>
      </c>
      <c r="AK313">
        <v>229</v>
      </c>
      <c r="AL313">
        <v>17</v>
      </c>
      <c r="AM313">
        <v>18</v>
      </c>
      <c r="AN313" s="6">
        <v>0.15283842794759825</v>
      </c>
      <c r="AO313">
        <v>639</v>
      </c>
      <c r="AP313">
        <v>352</v>
      </c>
      <c r="AQ313" s="6">
        <v>0.55086071987480434</v>
      </c>
      <c r="AR313">
        <v>283</v>
      </c>
      <c r="AS313">
        <v>261</v>
      </c>
      <c r="AT313" s="6">
        <v>0.92226148409893993</v>
      </c>
    </row>
    <row r="314" spans="1:46" x14ac:dyDescent="0.2">
      <c r="A314" t="s">
        <v>720</v>
      </c>
      <c r="B314" t="s">
        <v>733</v>
      </c>
      <c r="C314" t="s">
        <v>734</v>
      </c>
      <c r="D314" s="5">
        <v>2353017</v>
      </c>
      <c r="E314" t="s">
        <v>53</v>
      </c>
      <c r="F314" s="41">
        <v>79</v>
      </c>
      <c r="G314" s="41">
        <v>79</v>
      </c>
      <c r="H314" s="6">
        <v>1</v>
      </c>
      <c r="I314">
        <v>14</v>
      </c>
      <c r="J314">
        <v>4</v>
      </c>
      <c r="K314">
        <v>66</v>
      </c>
      <c r="L314">
        <v>6</v>
      </c>
      <c r="M314">
        <v>211</v>
      </c>
      <c r="N314">
        <v>1</v>
      </c>
      <c r="O314">
        <v>1</v>
      </c>
      <c r="P314">
        <v>7</v>
      </c>
      <c r="Q314" s="6">
        <v>4.7393364928909956E-3</v>
      </c>
      <c r="R314" s="6">
        <v>4.7393364928909956E-3</v>
      </c>
      <c r="S314" s="6">
        <v>3.3175355450236969E-2</v>
      </c>
      <c r="T314">
        <v>729</v>
      </c>
      <c r="U314">
        <v>101</v>
      </c>
      <c r="V314">
        <v>10</v>
      </c>
      <c r="W314" s="6">
        <v>9.9009900990099015E-2</v>
      </c>
      <c r="X314">
        <v>27</v>
      </c>
      <c r="Y314" s="6">
        <v>0.26732673267326734</v>
      </c>
      <c r="Z314">
        <v>35</v>
      </c>
      <c r="AA314" s="6">
        <v>0.34653465346534651</v>
      </c>
      <c r="AB314">
        <v>86</v>
      </c>
      <c r="AC314">
        <v>18</v>
      </c>
      <c r="AD314" s="6">
        <v>0.20930232558139536</v>
      </c>
      <c r="AE314">
        <v>19</v>
      </c>
      <c r="AF314" s="6">
        <v>0.22093023255813954</v>
      </c>
      <c r="AG314">
        <v>34</v>
      </c>
      <c r="AH314" s="6">
        <v>0.39534883720930231</v>
      </c>
      <c r="AI314">
        <v>519</v>
      </c>
      <c r="AJ314">
        <v>641</v>
      </c>
      <c r="AK314">
        <v>0</v>
      </c>
      <c r="AL314">
        <v>0</v>
      </c>
      <c r="AM314">
        <v>0</v>
      </c>
      <c r="AN314" s="6" t="s">
        <v>531</v>
      </c>
      <c r="AO314">
        <v>755</v>
      </c>
      <c r="AP314">
        <v>165</v>
      </c>
      <c r="AQ314" s="6">
        <v>0.2185430463576159</v>
      </c>
      <c r="AR314">
        <v>312</v>
      </c>
      <c r="AS314">
        <v>296</v>
      </c>
      <c r="AT314" s="6">
        <v>0.94871794871794868</v>
      </c>
    </row>
    <row r="315" spans="1:46" x14ac:dyDescent="0.2">
      <c r="A315" t="s">
        <v>735</v>
      </c>
      <c r="B315" t="s">
        <v>736</v>
      </c>
      <c r="C315" t="s">
        <v>737</v>
      </c>
      <c r="D315" s="5">
        <v>32870833</v>
      </c>
      <c r="E315" t="s">
        <v>90</v>
      </c>
      <c r="F315" s="41">
        <v>5017</v>
      </c>
      <c r="G315" s="41">
        <v>3720</v>
      </c>
      <c r="H315" s="6">
        <v>0.74147897149691055</v>
      </c>
      <c r="I315">
        <v>155</v>
      </c>
      <c r="J315">
        <v>97</v>
      </c>
      <c r="K315">
        <v>217</v>
      </c>
      <c r="L315">
        <v>142</v>
      </c>
      <c r="M315">
        <v>2951</v>
      </c>
      <c r="N315">
        <v>102</v>
      </c>
      <c r="O315">
        <v>159</v>
      </c>
      <c r="P315">
        <v>220</v>
      </c>
      <c r="Q315" s="6">
        <v>3.4564554388342932E-2</v>
      </c>
      <c r="R315" s="6">
        <v>5.388004066418163E-2</v>
      </c>
      <c r="S315" s="6">
        <v>7.4550999661131823E-2</v>
      </c>
      <c r="T315">
        <v>9649</v>
      </c>
      <c r="U315">
        <v>2043</v>
      </c>
      <c r="V315">
        <v>193</v>
      </c>
      <c r="W315" s="6">
        <v>9.4468918257464507E-2</v>
      </c>
      <c r="X315">
        <v>742</v>
      </c>
      <c r="Y315" s="6">
        <v>0.36319138521781691</v>
      </c>
      <c r="Z315">
        <v>878</v>
      </c>
      <c r="AA315" s="6">
        <v>0.42976015663240336</v>
      </c>
      <c r="AB315">
        <v>470</v>
      </c>
      <c r="AC315">
        <v>101</v>
      </c>
      <c r="AD315" s="6">
        <v>0.2148936170212766</v>
      </c>
      <c r="AE315">
        <v>150</v>
      </c>
      <c r="AF315" s="6">
        <v>0.31914893617021278</v>
      </c>
      <c r="AG315">
        <v>231</v>
      </c>
      <c r="AH315" s="6">
        <v>0.49148936170212765</v>
      </c>
      <c r="AI315">
        <v>5247</v>
      </c>
      <c r="AJ315">
        <v>5748</v>
      </c>
      <c r="AK315">
        <v>220</v>
      </c>
      <c r="AL315">
        <v>26</v>
      </c>
      <c r="AM315">
        <v>12</v>
      </c>
      <c r="AN315" s="6">
        <v>0.17272727272727273</v>
      </c>
      <c r="AO315">
        <v>5815</v>
      </c>
      <c r="AP315">
        <v>1981</v>
      </c>
      <c r="AQ315" s="6">
        <v>0.34067067927772998</v>
      </c>
      <c r="AR315">
        <v>4123</v>
      </c>
      <c r="AS315">
        <v>3981</v>
      </c>
      <c r="AT315" s="6">
        <v>0.96555905893766669</v>
      </c>
    </row>
    <row r="316" spans="1:46" x14ac:dyDescent="0.2">
      <c r="A316" t="s">
        <v>735</v>
      </c>
      <c r="B316" t="s">
        <v>738</v>
      </c>
      <c r="C316" t="s">
        <v>739</v>
      </c>
      <c r="D316" s="5">
        <v>1671218</v>
      </c>
      <c r="E316" t="s">
        <v>53</v>
      </c>
      <c r="F316" s="41">
        <v>396</v>
      </c>
      <c r="G316" s="41">
        <v>262</v>
      </c>
      <c r="H316" s="6">
        <v>0.66161616161616166</v>
      </c>
      <c r="I316">
        <v>61</v>
      </c>
      <c r="J316">
        <v>42</v>
      </c>
      <c r="K316">
        <v>119</v>
      </c>
      <c r="L316">
        <v>49</v>
      </c>
      <c r="M316">
        <v>420</v>
      </c>
      <c r="N316">
        <v>9</v>
      </c>
      <c r="O316">
        <v>21</v>
      </c>
      <c r="P316">
        <v>51</v>
      </c>
      <c r="Q316" s="6">
        <v>2.1428571428571429E-2</v>
      </c>
      <c r="R316" s="6">
        <v>0.05</v>
      </c>
      <c r="S316" s="6">
        <v>0.12142857142857143</v>
      </c>
      <c r="T316">
        <v>830</v>
      </c>
      <c r="U316">
        <v>54</v>
      </c>
      <c r="V316">
        <v>1</v>
      </c>
      <c r="W316" s="6">
        <v>1.8518518518518517E-2</v>
      </c>
      <c r="X316">
        <v>10</v>
      </c>
      <c r="Y316" s="6">
        <v>0.18518518518518517</v>
      </c>
      <c r="Z316">
        <v>11</v>
      </c>
      <c r="AA316" s="6">
        <v>0.20370370370370369</v>
      </c>
      <c r="AB316">
        <v>49</v>
      </c>
      <c r="AC316">
        <v>12</v>
      </c>
      <c r="AD316" s="6">
        <v>0.24489795918367346</v>
      </c>
      <c r="AE316">
        <v>5</v>
      </c>
      <c r="AF316" s="6">
        <v>0.10204081632653061</v>
      </c>
      <c r="AG316">
        <v>16</v>
      </c>
      <c r="AH316" s="6">
        <v>0.32653061224489793</v>
      </c>
      <c r="AI316">
        <v>623</v>
      </c>
      <c r="AJ316">
        <v>711</v>
      </c>
      <c r="AK316">
        <v>0</v>
      </c>
      <c r="AL316">
        <v>0</v>
      </c>
      <c r="AM316">
        <v>0</v>
      </c>
      <c r="AN316" s="6" t="s">
        <v>531</v>
      </c>
      <c r="AO316">
        <v>828</v>
      </c>
      <c r="AP316">
        <v>420</v>
      </c>
      <c r="AQ316" s="6">
        <v>0.50724637681159424</v>
      </c>
      <c r="AR316">
        <v>133</v>
      </c>
      <c r="AS316">
        <v>117</v>
      </c>
      <c r="AT316" s="6">
        <v>0.87969924812030076</v>
      </c>
    </row>
    <row r="317" spans="1:46" x14ac:dyDescent="0.2">
      <c r="A317" t="s">
        <v>735</v>
      </c>
      <c r="B317" t="s">
        <v>1021</v>
      </c>
      <c r="C317" t="s">
        <v>741</v>
      </c>
      <c r="D317" s="5">
        <v>4887497</v>
      </c>
      <c r="E317" t="s">
        <v>53</v>
      </c>
      <c r="F317" s="41">
        <v>420</v>
      </c>
      <c r="G317" s="41">
        <v>366</v>
      </c>
      <c r="H317" s="6">
        <v>0.87142857142857144</v>
      </c>
      <c r="I317">
        <v>88</v>
      </c>
      <c r="J317">
        <v>67</v>
      </c>
      <c r="K317">
        <v>114</v>
      </c>
      <c r="L317">
        <v>72</v>
      </c>
      <c r="M317">
        <v>566</v>
      </c>
      <c r="N317">
        <v>21</v>
      </c>
      <c r="O317">
        <v>34</v>
      </c>
      <c r="P317">
        <v>59</v>
      </c>
      <c r="Q317" s="6">
        <v>3.7102473498233215E-2</v>
      </c>
      <c r="R317" s="6">
        <v>6.0070671378091869E-2</v>
      </c>
      <c r="S317" s="6">
        <v>0.10424028268551237</v>
      </c>
      <c r="T317">
        <v>1201</v>
      </c>
      <c r="U317">
        <v>184</v>
      </c>
      <c r="V317">
        <v>23</v>
      </c>
      <c r="W317" s="6">
        <v>0.125</v>
      </c>
      <c r="X317">
        <v>79</v>
      </c>
      <c r="Y317" s="6">
        <v>0.42934782608695654</v>
      </c>
      <c r="Z317">
        <v>82</v>
      </c>
      <c r="AA317" s="6">
        <v>0.44565217391304346</v>
      </c>
      <c r="AB317">
        <v>101</v>
      </c>
      <c r="AC317">
        <v>45</v>
      </c>
      <c r="AD317" s="6">
        <v>0.44554455445544555</v>
      </c>
      <c r="AE317">
        <v>51</v>
      </c>
      <c r="AF317" s="6">
        <v>0.50495049504950495</v>
      </c>
      <c r="AG317">
        <v>58</v>
      </c>
      <c r="AH317" s="6">
        <v>0.57425742574257421</v>
      </c>
      <c r="AI317">
        <v>881</v>
      </c>
      <c r="AJ317">
        <v>1040</v>
      </c>
      <c r="AK317">
        <v>44</v>
      </c>
      <c r="AL317">
        <v>16</v>
      </c>
      <c r="AM317">
        <v>7</v>
      </c>
      <c r="AN317" s="6">
        <v>0.52272727272727271</v>
      </c>
      <c r="AO317">
        <v>1271</v>
      </c>
      <c r="AP317">
        <v>621</v>
      </c>
      <c r="AQ317" s="6">
        <v>0.48859166011014948</v>
      </c>
      <c r="AR317">
        <v>310</v>
      </c>
      <c r="AS317">
        <v>301</v>
      </c>
      <c r="AT317" s="6">
        <v>0.97096774193548385</v>
      </c>
    </row>
    <row r="318" spans="1:46" x14ac:dyDescent="0.2">
      <c r="A318" t="s">
        <v>735</v>
      </c>
      <c r="B318" t="s">
        <v>1022</v>
      </c>
      <c r="C318" t="s">
        <v>743</v>
      </c>
      <c r="D318" s="5">
        <v>4021709</v>
      </c>
      <c r="E318" t="s">
        <v>53</v>
      </c>
      <c r="F318" s="41">
        <v>169</v>
      </c>
      <c r="G318" s="41">
        <v>169</v>
      </c>
      <c r="H318" s="6">
        <v>1</v>
      </c>
      <c r="I318">
        <v>26</v>
      </c>
      <c r="J318">
        <v>17</v>
      </c>
      <c r="K318">
        <v>74</v>
      </c>
      <c r="L318">
        <v>26</v>
      </c>
      <c r="M318">
        <v>553</v>
      </c>
      <c r="N318">
        <v>120</v>
      </c>
      <c r="O318">
        <v>142</v>
      </c>
      <c r="P318">
        <v>173</v>
      </c>
      <c r="Q318" s="6">
        <v>0.21699819168173598</v>
      </c>
      <c r="R318" s="6">
        <v>0.25678119349005424</v>
      </c>
      <c r="S318" s="6">
        <v>0.31283905967450271</v>
      </c>
      <c r="T318">
        <v>642</v>
      </c>
      <c r="U318">
        <v>108</v>
      </c>
      <c r="V318">
        <v>6</v>
      </c>
      <c r="W318" s="6">
        <v>5.5555555555555552E-2</v>
      </c>
      <c r="X318">
        <v>28</v>
      </c>
      <c r="Y318" s="6">
        <v>0.25925925925925924</v>
      </c>
      <c r="Z318">
        <v>32</v>
      </c>
      <c r="AA318" s="6">
        <v>0.29629629629629628</v>
      </c>
      <c r="AB318">
        <v>24</v>
      </c>
      <c r="AC318">
        <v>6</v>
      </c>
      <c r="AD318" s="6">
        <v>0.25</v>
      </c>
      <c r="AE318">
        <v>11</v>
      </c>
      <c r="AF318" s="6">
        <v>0.45833333333333331</v>
      </c>
      <c r="AG318">
        <v>16</v>
      </c>
      <c r="AH318" s="6">
        <v>0.66666666666666663</v>
      </c>
      <c r="AI318">
        <v>391</v>
      </c>
      <c r="AJ318">
        <v>410</v>
      </c>
      <c r="AK318">
        <v>0</v>
      </c>
      <c r="AL318">
        <v>0</v>
      </c>
      <c r="AM318">
        <v>0</v>
      </c>
      <c r="AN318" s="6" t="s">
        <v>531</v>
      </c>
      <c r="AO318">
        <v>509</v>
      </c>
      <c r="AP318">
        <v>309</v>
      </c>
      <c r="AQ318" s="6">
        <v>0.60707269155206289</v>
      </c>
      <c r="AR318">
        <v>285</v>
      </c>
      <c r="AS318">
        <v>273</v>
      </c>
      <c r="AT318" s="6">
        <v>0.95789473684210524</v>
      </c>
    </row>
    <row r="319" spans="1:46" x14ac:dyDescent="0.2">
      <c r="A319" t="s">
        <v>735</v>
      </c>
      <c r="B319" t="s">
        <v>1023</v>
      </c>
      <c r="C319" t="s">
        <v>745</v>
      </c>
      <c r="D319" s="5">
        <v>2888253</v>
      </c>
      <c r="E319" t="s">
        <v>53</v>
      </c>
      <c r="F319" s="41">
        <v>263</v>
      </c>
      <c r="G319" s="41">
        <v>263</v>
      </c>
      <c r="H319" s="6">
        <v>1</v>
      </c>
      <c r="I319">
        <v>85</v>
      </c>
      <c r="J319">
        <v>74</v>
      </c>
      <c r="K319">
        <v>157</v>
      </c>
      <c r="L319">
        <v>89</v>
      </c>
      <c r="M319">
        <v>775</v>
      </c>
      <c r="N319">
        <v>57</v>
      </c>
      <c r="O319">
        <v>94</v>
      </c>
      <c r="P319">
        <v>160</v>
      </c>
      <c r="Q319" s="6">
        <v>7.3548387096774193E-2</v>
      </c>
      <c r="R319" s="6">
        <v>0.12129032258064516</v>
      </c>
      <c r="S319" s="6">
        <v>0.20645161290322581</v>
      </c>
      <c r="T319">
        <v>830</v>
      </c>
      <c r="U319">
        <v>132</v>
      </c>
      <c r="V319">
        <v>7</v>
      </c>
      <c r="W319" s="6">
        <v>5.3030303030303032E-2</v>
      </c>
      <c r="X319">
        <v>23</v>
      </c>
      <c r="Y319" s="6">
        <v>0.17424242424242425</v>
      </c>
      <c r="Z319">
        <v>30</v>
      </c>
      <c r="AA319" s="6">
        <v>0.22727272727272727</v>
      </c>
      <c r="AB319">
        <v>121</v>
      </c>
      <c r="AC319">
        <v>31</v>
      </c>
      <c r="AD319" s="6">
        <v>0.256198347107438</v>
      </c>
      <c r="AE319">
        <v>23</v>
      </c>
      <c r="AF319" s="6">
        <v>0.19008264462809918</v>
      </c>
      <c r="AG319">
        <v>50</v>
      </c>
      <c r="AH319" s="6">
        <v>0.41322314049586778</v>
      </c>
      <c r="AI319">
        <v>434</v>
      </c>
      <c r="AJ319">
        <v>647</v>
      </c>
      <c r="AK319">
        <v>533</v>
      </c>
      <c r="AL319">
        <v>219</v>
      </c>
      <c r="AM319">
        <v>31</v>
      </c>
      <c r="AN319" s="6">
        <v>0.46904315196998125</v>
      </c>
      <c r="AO319">
        <v>706</v>
      </c>
      <c r="AP319">
        <v>419</v>
      </c>
      <c r="AQ319" s="6">
        <v>0.59348441926345608</v>
      </c>
      <c r="AR319">
        <v>202</v>
      </c>
      <c r="AS319">
        <v>187</v>
      </c>
      <c r="AT319" s="6">
        <v>0.92574257425742579</v>
      </c>
    </row>
    <row r="320" spans="1:46" x14ac:dyDescent="0.2">
      <c r="A320" t="s">
        <v>735</v>
      </c>
      <c r="B320" t="s">
        <v>746</v>
      </c>
      <c r="C320" t="s">
        <v>747</v>
      </c>
      <c r="D320" s="5">
        <v>1626834</v>
      </c>
      <c r="E320" t="s">
        <v>53</v>
      </c>
      <c r="F320" s="41">
        <v>436</v>
      </c>
      <c r="G320" s="41">
        <v>387</v>
      </c>
      <c r="H320" s="6">
        <v>0.88761467889908252</v>
      </c>
      <c r="I320">
        <v>66</v>
      </c>
      <c r="J320">
        <v>44</v>
      </c>
      <c r="K320">
        <v>123</v>
      </c>
      <c r="L320">
        <v>80</v>
      </c>
      <c r="M320">
        <v>1328</v>
      </c>
      <c r="N320">
        <v>127</v>
      </c>
      <c r="O320">
        <v>181</v>
      </c>
      <c r="P320">
        <v>252</v>
      </c>
      <c r="Q320" s="6">
        <v>9.5632530120481923E-2</v>
      </c>
      <c r="R320" s="6">
        <v>0.13629518072289157</v>
      </c>
      <c r="S320" s="6">
        <v>0.18975903614457831</v>
      </c>
      <c r="T320">
        <v>1707</v>
      </c>
      <c r="U320">
        <v>121</v>
      </c>
      <c r="V320">
        <v>6</v>
      </c>
      <c r="W320" s="6">
        <v>4.9586776859504134E-2</v>
      </c>
      <c r="X320">
        <v>23</v>
      </c>
      <c r="Y320" s="6">
        <v>0.19008264462809918</v>
      </c>
      <c r="Z320">
        <v>25</v>
      </c>
      <c r="AA320" s="6">
        <v>0.20661157024793389</v>
      </c>
      <c r="AB320">
        <v>78</v>
      </c>
      <c r="AC320">
        <v>25</v>
      </c>
      <c r="AD320" s="6">
        <v>0.32051282051282054</v>
      </c>
      <c r="AE320">
        <v>15</v>
      </c>
      <c r="AF320" s="6">
        <v>0.19230769230769232</v>
      </c>
      <c r="AG320">
        <v>27</v>
      </c>
      <c r="AH320" s="6">
        <v>0.34615384615384615</v>
      </c>
      <c r="AI320">
        <v>1036</v>
      </c>
      <c r="AJ320">
        <v>1172</v>
      </c>
      <c r="AK320">
        <v>123</v>
      </c>
      <c r="AL320">
        <v>37</v>
      </c>
      <c r="AM320">
        <v>78</v>
      </c>
      <c r="AN320" s="6">
        <v>0.93495934959349591</v>
      </c>
      <c r="AO320">
        <v>1348</v>
      </c>
      <c r="AP320">
        <v>822</v>
      </c>
      <c r="AQ320" s="6">
        <v>0.60979228486646886</v>
      </c>
      <c r="AR320">
        <v>300</v>
      </c>
      <c r="AS320">
        <v>286</v>
      </c>
      <c r="AT320" s="6">
        <v>0.95333333333333337</v>
      </c>
    </row>
    <row r="321" spans="1:46" x14ac:dyDescent="0.2">
      <c r="A321" t="s">
        <v>735</v>
      </c>
      <c r="B321" t="s">
        <v>748</v>
      </c>
      <c r="C321" t="s">
        <v>749</v>
      </c>
      <c r="D321" s="5">
        <v>2762261</v>
      </c>
      <c r="E321" t="s">
        <v>53</v>
      </c>
      <c r="F321" s="41">
        <v>422</v>
      </c>
      <c r="G321" s="41">
        <v>422</v>
      </c>
      <c r="H321" s="6">
        <v>1</v>
      </c>
      <c r="I321">
        <v>80</v>
      </c>
      <c r="J321">
        <v>45</v>
      </c>
      <c r="K321">
        <v>130</v>
      </c>
      <c r="L321">
        <v>66</v>
      </c>
      <c r="M321">
        <v>1354</v>
      </c>
      <c r="N321">
        <v>93</v>
      </c>
      <c r="O321">
        <v>159</v>
      </c>
      <c r="P321">
        <v>227</v>
      </c>
      <c r="Q321" s="6">
        <v>6.8685376661742986E-2</v>
      </c>
      <c r="R321" s="6">
        <v>0.11742983751846381</v>
      </c>
      <c r="S321" s="6">
        <v>0.16765140324963074</v>
      </c>
      <c r="T321">
        <v>1595</v>
      </c>
      <c r="U321">
        <v>116</v>
      </c>
      <c r="V321">
        <v>11</v>
      </c>
      <c r="W321" s="6">
        <v>9.4827586206896547E-2</v>
      </c>
      <c r="X321">
        <v>30</v>
      </c>
      <c r="Y321" s="6">
        <v>0.25862068965517243</v>
      </c>
      <c r="Z321">
        <v>37</v>
      </c>
      <c r="AA321" s="6">
        <v>0.31896551724137934</v>
      </c>
      <c r="AB321">
        <v>164</v>
      </c>
      <c r="AC321">
        <v>46</v>
      </c>
      <c r="AD321" s="6">
        <v>0.28048780487804881</v>
      </c>
      <c r="AE321">
        <v>24</v>
      </c>
      <c r="AF321" s="6">
        <v>0.14634146341463414</v>
      </c>
      <c r="AG321">
        <v>66</v>
      </c>
      <c r="AH321" s="6">
        <v>0.40243902439024393</v>
      </c>
      <c r="AI321">
        <v>1020</v>
      </c>
      <c r="AJ321">
        <v>1287</v>
      </c>
      <c r="AK321">
        <v>46</v>
      </c>
      <c r="AL321">
        <v>26</v>
      </c>
      <c r="AM321">
        <v>12</v>
      </c>
      <c r="AN321" s="6">
        <v>0.82608695652173914</v>
      </c>
      <c r="AO321">
        <v>1378</v>
      </c>
      <c r="AP321">
        <v>782</v>
      </c>
      <c r="AQ321" s="6">
        <v>0.56748911465892593</v>
      </c>
      <c r="AR321">
        <v>369</v>
      </c>
      <c r="AS321">
        <v>350</v>
      </c>
      <c r="AT321" s="6">
        <v>0.948509485094851</v>
      </c>
    </row>
    <row r="322" spans="1:46" x14ac:dyDescent="0.2">
      <c r="A322" t="s">
        <v>735</v>
      </c>
      <c r="B322" t="s">
        <v>750</v>
      </c>
      <c r="C322" t="s">
        <v>751</v>
      </c>
      <c r="D322" s="5">
        <v>2683752</v>
      </c>
      <c r="E322" t="s">
        <v>53</v>
      </c>
      <c r="F322" s="41">
        <v>154</v>
      </c>
      <c r="G322" s="41">
        <v>154</v>
      </c>
      <c r="H322" s="6">
        <v>1</v>
      </c>
      <c r="I322">
        <v>27</v>
      </c>
      <c r="J322">
        <v>12</v>
      </c>
      <c r="K322">
        <v>101</v>
      </c>
      <c r="L322">
        <v>23</v>
      </c>
      <c r="M322">
        <v>245</v>
      </c>
      <c r="N322">
        <v>18</v>
      </c>
      <c r="O322">
        <v>28</v>
      </c>
      <c r="P322">
        <v>43</v>
      </c>
      <c r="Q322" s="6">
        <v>7.3469387755102047E-2</v>
      </c>
      <c r="R322" s="6">
        <v>0.11428571428571428</v>
      </c>
      <c r="S322" s="6">
        <v>0.17551020408163265</v>
      </c>
      <c r="T322">
        <v>803</v>
      </c>
      <c r="U322">
        <v>86</v>
      </c>
      <c r="V322">
        <v>19</v>
      </c>
      <c r="W322" s="6">
        <v>0.22093023255813954</v>
      </c>
      <c r="X322">
        <v>26</v>
      </c>
      <c r="Y322" s="6">
        <v>0.30232558139534882</v>
      </c>
      <c r="Z322">
        <v>39</v>
      </c>
      <c r="AA322" s="6">
        <v>0.45348837209302323</v>
      </c>
      <c r="AB322">
        <v>34</v>
      </c>
      <c r="AC322">
        <v>10</v>
      </c>
      <c r="AD322" s="6">
        <v>0.29411764705882354</v>
      </c>
      <c r="AE322">
        <v>9</v>
      </c>
      <c r="AF322" s="6">
        <v>0.26470588235294118</v>
      </c>
      <c r="AG322">
        <v>16</v>
      </c>
      <c r="AH322" s="6">
        <v>0.47058823529411764</v>
      </c>
      <c r="AI322">
        <v>514</v>
      </c>
      <c r="AJ322">
        <v>544</v>
      </c>
      <c r="AK322">
        <v>42</v>
      </c>
      <c r="AL322">
        <v>1</v>
      </c>
      <c r="AM322">
        <v>19</v>
      </c>
      <c r="AN322" s="6">
        <v>0.47619047619047616</v>
      </c>
      <c r="AO322">
        <v>668</v>
      </c>
      <c r="AP322">
        <v>262</v>
      </c>
      <c r="AQ322" s="6">
        <v>0.39221556886227543</v>
      </c>
      <c r="AR322">
        <v>178</v>
      </c>
      <c r="AS322">
        <v>174</v>
      </c>
      <c r="AT322" s="6">
        <v>0.97752808988764039</v>
      </c>
    </row>
    <row r="323" spans="1:46" x14ac:dyDescent="0.2">
      <c r="A323" t="s">
        <v>735</v>
      </c>
      <c r="B323" t="s">
        <v>752</v>
      </c>
      <c r="C323" t="s">
        <v>753</v>
      </c>
      <c r="D323" s="5">
        <v>11585801</v>
      </c>
      <c r="E323" t="s">
        <v>53</v>
      </c>
      <c r="F323" s="41">
        <v>1767</v>
      </c>
      <c r="G323" s="41">
        <v>1113</v>
      </c>
      <c r="H323" s="6">
        <v>0.62988115449915105</v>
      </c>
      <c r="I323">
        <v>91</v>
      </c>
      <c r="J323">
        <v>30</v>
      </c>
      <c r="K323">
        <v>140</v>
      </c>
      <c r="L323">
        <v>43</v>
      </c>
      <c r="M323">
        <v>2042</v>
      </c>
      <c r="N323">
        <v>130</v>
      </c>
      <c r="O323">
        <v>181</v>
      </c>
      <c r="P323">
        <v>243</v>
      </c>
      <c r="Q323" s="6">
        <v>6.3663075416258569E-2</v>
      </c>
      <c r="R323" s="6">
        <v>8.8638589618021554E-2</v>
      </c>
      <c r="S323" s="6">
        <v>0.11900097943192949</v>
      </c>
      <c r="T323">
        <v>4368</v>
      </c>
      <c r="U323">
        <v>544</v>
      </c>
      <c r="V323">
        <v>58</v>
      </c>
      <c r="W323" s="6">
        <v>0.10661764705882353</v>
      </c>
      <c r="X323">
        <v>260</v>
      </c>
      <c r="Y323" s="6">
        <v>0.47794117647058826</v>
      </c>
      <c r="Z323">
        <v>283</v>
      </c>
      <c r="AA323" s="6">
        <v>0.52022058823529416</v>
      </c>
      <c r="AB323">
        <v>470</v>
      </c>
      <c r="AC323">
        <v>151</v>
      </c>
      <c r="AD323" s="6">
        <v>0.32127659574468087</v>
      </c>
      <c r="AE323">
        <v>94</v>
      </c>
      <c r="AF323" s="6">
        <v>0.2</v>
      </c>
      <c r="AG323">
        <v>224</v>
      </c>
      <c r="AH323" s="6">
        <v>0.47659574468085109</v>
      </c>
      <c r="AI323">
        <v>3091</v>
      </c>
      <c r="AJ323">
        <v>4261</v>
      </c>
      <c r="AK323">
        <v>189</v>
      </c>
      <c r="AL323">
        <v>50</v>
      </c>
      <c r="AM323">
        <v>12</v>
      </c>
      <c r="AN323" s="6">
        <v>0.32804232804232802</v>
      </c>
      <c r="AO323">
        <v>4463</v>
      </c>
      <c r="AP323">
        <v>2529</v>
      </c>
      <c r="AQ323" s="6">
        <v>0.56665919784898056</v>
      </c>
      <c r="AR323">
        <v>1081</v>
      </c>
      <c r="AS323">
        <v>1022</v>
      </c>
      <c r="AT323" s="6">
        <v>0.9454209065679926</v>
      </c>
    </row>
    <row r="324" spans="1:46" x14ac:dyDescent="0.2">
      <c r="A324" t="s">
        <v>735</v>
      </c>
      <c r="B324" t="s">
        <v>754</v>
      </c>
      <c r="C324" t="s">
        <v>755</v>
      </c>
      <c r="D324" s="5">
        <v>2296691</v>
      </c>
      <c r="E324" t="s">
        <v>53</v>
      </c>
      <c r="F324" s="41">
        <v>381</v>
      </c>
      <c r="G324" s="41">
        <v>381</v>
      </c>
      <c r="H324" s="6">
        <v>1</v>
      </c>
      <c r="I324">
        <v>39</v>
      </c>
      <c r="J324">
        <v>23</v>
      </c>
      <c r="K324">
        <v>93</v>
      </c>
      <c r="L324">
        <v>32</v>
      </c>
      <c r="M324">
        <v>556</v>
      </c>
      <c r="N324">
        <v>23</v>
      </c>
      <c r="O324">
        <v>37</v>
      </c>
      <c r="P324">
        <v>66</v>
      </c>
      <c r="Q324" s="6">
        <v>4.1366906474820143E-2</v>
      </c>
      <c r="R324" s="6">
        <v>6.654676258992806E-2</v>
      </c>
      <c r="S324" s="6">
        <v>0.11870503597122302</v>
      </c>
      <c r="T324">
        <v>1623</v>
      </c>
      <c r="U324">
        <v>74</v>
      </c>
      <c r="V324">
        <v>5</v>
      </c>
      <c r="W324" s="6">
        <v>6.7567567567567571E-2</v>
      </c>
      <c r="X324">
        <v>8</v>
      </c>
      <c r="Y324" s="6">
        <v>0.10810810810810811</v>
      </c>
      <c r="Z324">
        <v>13</v>
      </c>
      <c r="AA324" s="6">
        <v>0.17567567567567569</v>
      </c>
      <c r="AB324">
        <v>202</v>
      </c>
      <c r="AC324">
        <v>28</v>
      </c>
      <c r="AD324" s="6">
        <v>0.13861386138613863</v>
      </c>
      <c r="AE324">
        <v>35</v>
      </c>
      <c r="AF324" s="6">
        <v>0.17326732673267325</v>
      </c>
      <c r="AG324">
        <v>56</v>
      </c>
      <c r="AH324" s="6">
        <v>0.27722772277227725</v>
      </c>
      <c r="AI324">
        <v>1163</v>
      </c>
      <c r="AJ324">
        <v>1366</v>
      </c>
      <c r="AK324">
        <v>58</v>
      </c>
      <c r="AL324">
        <v>11</v>
      </c>
      <c r="AM324">
        <v>12</v>
      </c>
      <c r="AN324" s="6">
        <v>0.39655172413793105</v>
      </c>
      <c r="AO324">
        <v>785</v>
      </c>
      <c r="AP324">
        <v>266</v>
      </c>
      <c r="AQ324" s="6">
        <v>0.33885350318471336</v>
      </c>
      <c r="AR324">
        <v>154</v>
      </c>
      <c r="AS324">
        <v>149</v>
      </c>
      <c r="AT324" s="6">
        <v>0.96753246753246758</v>
      </c>
    </row>
    <row r="325" spans="1:46" x14ac:dyDescent="0.2">
      <c r="A325" t="s">
        <v>735</v>
      </c>
      <c r="B325" t="s">
        <v>1024</v>
      </c>
      <c r="C325" t="s">
        <v>757</v>
      </c>
      <c r="D325" s="5">
        <v>1157695</v>
      </c>
      <c r="E325" t="s">
        <v>53</v>
      </c>
      <c r="F325" s="41">
        <v>449</v>
      </c>
      <c r="G325" s="41">
        <v>442</v>
      </c>
      <c r="H325" s="6">
        <v>0.98440979955456576</v>
      </c>
      <c r="I325">
        <v>67</v>
      </c>
      <c r="J325">
        <v>45</v>
      </c>
      <c r="K325">
        <v>233</v>
      </c>
      <c r="L325">
        <v>81</v>
      </c>
      <c r="M325">
        <v>368</v>
      </c>
      <c r="N325">
        <v>7</v>
      </c>
      <c r="O325">
        <v>19</v>
      </c>
      <c r="P325">
        <v>44</v>
      </c>
      <c r="Q325" s="6">
        <v>1.9021739130434784E-2</v>
      </c>
      <c r="R325" s="6">
        <v>5.1630434782608696E-2</v>
      </c>
      <c r="S325" s="6">
        <v>0.11956521739130435</v>
      </c>
      <c r="T325">
        <v>1037</v>
      </c>
      <c r="U325">
        <v>15</v>
      </c>
      <c r="V325">
        <v>3</v>
      </c>
      <c r="W325" s="6">
        <v>0.2</v>
      </c>
      <c r="X325">
        <v>3</v>
      </c>
      <c r="Y325" s="6">
        <v>0.2</v>
      </c>
      <c r="Z325">
        <v>4</v>
      </c>
      <c r="AA325" s="6">
        <v>0.26666666666666666</v>
      </c>
      <c r="AB325">
        <v>108</v>
      </c>
      <c r="AC325">
        <v>32</v>
      </c>
      <c r="AD325" s="6">
        <v>0.29629629629629628</v>
      </c>
      <c r="AE325">
        <v>17</v>
      </c>
      <c r="AF325" s="6">
        <v>0.15740740740740741</v>
      </c>
      <c r="AG325">
        <v>44</v>
      </c>
      <c r="AH325" s="6">
        <v>0.40740740740740738</v>
      </c>
      <c r="AI325">
        <v>552</v>
      </c>
      <c r="AJ325">
        <v>730</v>
      </c>
      <c r="AK325">
        <v>177</v>
      </c>
      <c r="AL325">
        <v>6</v>
      </c>
      <c r="AM325">
        <v>17</v>
      </c>
      <c r="AN325" s="6">
        <v>0.12994350282485875</v>
      </c>
      <c r="AO325">
        <v>835</v>
      </c>
      <c r="AP325">
        <v>431</v>
      </c>
      <c r="AQ325" s="6">
        <v>0.51616766467065867</v>
      </c>
      <c r="AR325">
        <v>140</v>
      </c>
      <c r="AS325">
        <v>128</v>
      </c>
      <c r="AT325" s="6">
        <v>0.91428571428571426</v>
      </c>
    </row>
    <row r="326" spans="1:46" x14ac:dyDescent="0.2">
      <c r="A326" t="s">
        <v>735</v>
      </c>
      <c r="B326" t="s">
        <v>758</v>
      </c>
      <c r="C326" t="s">
        <v>759</v>
      </c>
      <c r="D326" s="5">
        <v>1223485</v>
      </c>
      <c r="E326" t="s">
        <v>53</v>
      </c>
      <c r="F326" s="41">
        <v>309</v>
      </c>
      <c r="G326" s="41">
        <v>309</v>
      </c>
      <c r="H326" s="6">
        <v>1</v>
      </c>
      <c r="I326">
        <v>22</v>
      </c>
      <c r="J326">
        <v>14</v>
      </c>
      <c r="K326">
        <v>61</v>
      </c>
      <c r="L326">
        <v>25</v>
      </c>
      <c r="M326">
        <v>819</v>
      </c>
      <c r="N326">
        <v>85</v>
      </c>
      <c r="O326">
        <v>114</v>
      </c>
      <c r="P326">
        <v>185</v>
      </c>
      <c r="Q326" s="6">
        <v>0.10378510378510379</v>
      </c>
      <c r="R326" s="6">
        <v>0.1391941391941392</v>
      </c>
      <c r="S326" s="6">
        <v>0.22588522588522589</v>
      </c>
      <c r="T326">
        <v>1834</v>
      </c>
      <c r="U326">
        <v>26</v>
      </c>
      <c r="V326">
        <v>0</v>
      </c>
      <c r="W326" s="6">
        <v>0</v>
      </c>
      <c r="X326">
        <v>9</v>
      </c>
      <c r="Y326" s="6">
        <v>0.34615384615384615</v>
      </c>
      <c r="Z326">
        <v>9</v>
      </c>
      <c r="AA326" s="6">
        <v>0.34615384615384615</v>
      </c>
      <c r="AB326">
        <v>39</v>
      </c>
      <c r="AC326">
        <v>0</v>
      </c>
      <c r="AD326" s="6">
        <v>0</v>
      </c>
      <c r="AE326">
        <v>2</v>
      </c>
      <c r="AF326" s="6">
        <v>5.128205128205128E-2</v>
      </c>
      <c r="AG326">
        <v>2</v>
      </c>
      <c r="AH326" s="6">
        <v>5.128205128205128E-2</v>
      </c>
      <c r="AI326">
        <v>1304</v>
      </c>
      <c r="AJ326">
        <v>1386</v>
      </c>
      <c r="AK326">
        <v>0</v>
      </c>
      <c r="AL326">
        <v>0</v>
      </c>
      <c r="AM326">
        <v>0</v>
      </c>
      <c r="AN326" s="6" t="s">
        <v>531</v>
      </c>
      <c r="AO326">
        <v>1582</v>
      </c>
      <c r="AP326">
        <v>633</v>
      </c>
      <c r="AQ326" s="6">
        <v>0.40012642225031608</v>
      </c>
      <c r="AR326">
        <v>146</v>
      </c>
      <c r="AS326">
        <v>118</v>
      </c>
      <c r="AT326" s="6">
        <v>0.80821917808219179</v>
      </c>
    </row>
    <row r="327" spans="1:46" x14ac:dyDescent="0.2">
      <c r="A327" t="s">
        <v>735</v>
      </c>
      <c r="B327" t="s">
        <v>1025</v>
      </c>
      <c r="C327" t="s">
        <v>761</v>
      </c>
      <c r="D327" s="5">
        <v>17220390</v>
      </c>
      <c r="E327" t="s">
        <v>53</v>
      </c>
      <c r="F327" s="41">
        <v>988</v>
      </c>
      <c r="G327" s="41">
        <v>899</v>
      </c>
      <c r="H327" s="6">
        <v>0.90991902834008098</v>
      </c>
      <c r="I327">
        <v>82</v>
      </c>
      <c r="J327">
        <v>47</v>
      </c>
      <c r="K327">
        <v>144</v>
      </c>
      <c r="L327">
        <v>68</v>
      </c>
      <c r="M327">
        <v>1739</v>
      </c>
      <c r="N327">
        <v>67</v>
      </c>
      <c r="O327">
        <v>93</v>
      </c>
      <c r="P327">
        <v>111</v>
      </c>
      <c r="Q327" s="6">
        <v>3.8527889591719378E-2</v>
      </c>
      <c r="R327" s="6">
        <v>5.3479010925819435E-2</v>
      </c>
      <c r="S327" s="6">
        <v>6.3829787234042548E-2</v>
      </c>
      <c r="T327">
        <v>3962</v>
      </c>
      <c r="U327">
        <v>530</v>
      </c>
      <c r="V327">
        <v>52</v>
      </c>
      <c r="W327" s="6">
        <v>9.8113207547169817E-2</v>
      </c>
      <c r="X327">
        <v>159</v>
      </c>
      <c r="Y327" s="6">
        <v>0.3</v>
      </c>
      <c r="Z327">
        <v>201</v>
      </c>
      <c r="AA327" s="6">
        <v>0.37924528301886795</v>
      </c>
      <c r="AB327">
        <v>339</v>
      </c>
      <c r="AC327">
        <v>83</v>
      </c>
      <c r="AD327" s="6">
        <v>0.24483775811209441</v>
      </c>
      <c r="AE327">
        <v>87</v>
      </c>
      <c r="AF327" s="6">
        <v>0.25663716814159293</v>
      </c>
      <c r="AG327">
        <v>164</v>
      </c>
      <c r="AH327" s="6">
        <v>0.48377581120943952</v>
      </c>
      <c r="AI327">
        <v>2835</v>
      </c>
      <c r="AJ327">
        <v>3726</v>
      </c>
      <c r="AK327">
        <v>262</v>
      </c>
      <c r="AL327">
        <v>26</v>
      </c>
      <c r="AM327">
        <v>41</v>
      </c>
      <c r="AN327" s="6">
        <v>0.25572519083969464</v>
      </c>
      <c r="AO327">
        <v>3657</v>
      </c>
      <c r="AP327">
        <v>1554</v>
      </c>
      <c r="AQ327" s="6">
        <v>0.42493847415914682</v>
      </c>
      <c r="AR327">
        <v>2189</v>
      </c>
      <c r="AS327">
        <v>2077</v>
      </c>
      <c r="AT327" s="6">
        <v>0.94883508451347642</v>
      </c>
    </row>
    <row r="328" spans="1:46" x14ac:dyDescent="0.2">
      <c r="A328" t="s">
        <v>735</v>
      </c>
      <c r="B328" t="s">
        <v>762</v>
      </c>
      <c r="C328" t="s">
        <v>763</v>
      </c>
      <c r="D328" s="5">
        <v>9160668</v>
      </c>
      <c r="E328" t="s">
        <v>53</v>
      </c>
      <c r="F328" s="41">
        <v>878</v>
      </c>
      <c r="G328" s="41">
        <v>621</v>
      </c>
      <c r="H328" s="6">
        <v>0.70728929384965833</v>
      </c>
      <c r="I328">
        <v>82</v>
      </c>
      <c r="J328">
        <v>26</v>
      </c>
      <c r="K328">
        <v>127</v>
      </c>
      <c r="L328">
        <v>38</v>
      </c>
      <c r="M328">
        <v>1663</v>
      </c>
      <c r="N328">
        <v>84</v>
      </c>
      <c r="O328">
        <v>141</v>
      </c>
      <c r="P328">
        <v>237</v>
      </c>
      <c r="Q328" s="6">
        <v>5.0511124473842456E-2</v>
      </c>
      <c r="R328" s="6">
        <v>8.4786530366806973E-2</v>
      </c>
      <c r="S328" s="6">
        <v>0.14251352976548406</v>
      </c>
      <c r="T328">
        <v>1970</v>
      </c>
      <c r="U328">
        <v>425</v>
      </c>
      <c r="V328">
        <v>78</v>
      </c>
      <c r="W328" s="6">
        <v>0.18352941176470589</v>
      </c>
      <c r="X328">
        <v>109</v>
      </c>
      <c r="Y328" s="6">
        <v>0.25647058823529412</v>
      </c>
      <c r="Z328">
        <v>164</v>
      </c>
      <c r="AA328" s="6">
        <v>0.38588235294117645</v>
      </c>
      <c r="AB328">
        <v>427</v>
      </c>
      <c r="AC328">
        <v>100</v>
      </c>
      <c r="AD328" s="6">
        <v>0.23419203747072601</v>
      </c>
      <c r="AE328">
        <v>67</v>
      </c>
      <c r="AF328" s="6">
        <v>0.15690866510538642</v>
      </c>
      <c r="AG328">
        <v>156</v>
      </c>
      <c r="AH328" s="6">
        <v>0.36533957845433257</v>
      </c>
      <c r="AI328">
        <v>1352</v>
      </c>
      <c r="AJ328">
        <v>2269</v>
      </c>
      <c r="AK328">
        <v>3</v>
      </c>
      <c r="AL328">
        <v>1</v>
      </c>
      <c r="AM328">
        <v>0</v>
      </c>
      <c r="AN328" s="6">
        <v>0.33333333333333331</v>
      </c>
      <c r="AO328">
        <v>2275</v>
      </c>
      <c r="AP328">
        <v>1487</v>
      </c>
      <c r="AQ328" s="6">
        <v>0.65362637362637366</v>
      </c>
      <c r="AR328">
        <v>994</v>
      </c>
      <c r="AS328">
        <v>993</v>
      </c>
      <c r="AT328" s="6">
        <v>0.99899396378269623</v>
      </c>
    </row>
    <row r="329" spans="1:46" x14ac:dyDescent="0.2">
      <c r="A329" t="s">
        <v>735</v>
      </c>
      <c r="B329" t="s">
        <v>764</v>
      </c>
      <c r="C329" t="s">
        <v>765</v>
      </c>
      <c r="D329" s="5">
        <v>1283884</v>
      </c>
      <c r="E329" t="s">
        <v>53</v>
      </c>
      <c r="F329" s="41">
        <v>100</v>
      </c>
      <c r="G329" s="41">
        <v>100</v>
      </c>
      <c r="H329" s="6">
        <v>1</v>
      </c>
      <c r="I329">
        <v>77</v>
      </c>
      <c r="J329">
        <v>27</v>
      </c>
      <c r="K329">
        <v>125</v>
      </c>
      <c r="L329">
        <v>32</v>
      </c>
      <c r="M329">
        <v>203</v>
      </c>
      <c r="N329">
        <v>16</v>
      </c>
      <c r="O329">
        <v>32</v>
      </c>
      <c r="P329">
        <v>48</v>
      </c>
      <c r="Q329" s="6">
        <v>7.8817733990147784E-2</v>
      </c>
      <c r="R329" s="6">
        <v>0.15763546798029557</v>
      </c>
      <c r="S329" s="6">
        <v>0.23645320197044334</v>
      </c>
      <c r="T329">
        <v>409</v>
      </c>
      <c r="U329">
        <v>53</v>
      </c>
      <c r="V329">
        <v>2</v>
      </c>
      <c r="W329" s="6">
        <v>3.7735849056603772E-2</v>
      </c>
      <c r="X329">
        <v>0</v>
      </c>
      <c r="Y329" s="6">
        <v>0</v>
      </c>
      <c r="Z329">
        <v>2</v>
      </c>
      <c r="AA329" s="6">
        <v>3.7735849056603772E-2</v>
      </c>
      <c r="AB329">
        <v>70</v>
      </c>
      <c r="AC329">
        <v>7</v>
      </c>
      <c r="AD329" s="6">
        <v>0.1</v>
      </c>
      <c r="AE329">
        <v>8</v>
      </c>
      <c r="AF329" s="6">
        <v>0.11428571428571428</v>
      </c>
      <c r="AG329">
        <v>15</v>
      </c>
      <c r="AH329" s="6">
        <v>0.21428571428571427</v>
      </c>
      <c r="AI329">
        <v>255</v>
      </c>
      <c r="AJ329">
        <v>532</v>
      </c>
      <c r="AK329">
        <v>0</v>
      </c>
      <c r="AL329">
        <v>0</v>
      </c>
      <c r="AM329">
        <v>0</v>
      </c>
      <c r="AN329" s="6" t="s">
        <v>531</v>
      </c>
      <c r="AO329">
        <v>552</v>
      </c>
      <c r="AP329">
        <v>334</v>
      </c>
      <c r="AQ329" s="6">
        <v>0.60507246376811596</v>
      </c>
      <c r="AR329">
        <v>189</v>
      </c>
      <c r="AS329">
        <v>167</v>
      </c>
      <c r="AT329" s="6">
        <v>0.8835978835978836</v>
      </c>
    </row>
    <row r="330" spans="1:46" x14ac:dyDescent="0.2">
      <c r="A330" t="s">
        <v>735</v>
      </c>
      <c r="B330" t="s">
        <v>766</v>
      </c>
      <c r="C330" t="s">
        <v>767</v>
      </c>
      <c r="D330" s="5">
        <v>2133084</v>
      </c>
      <c r="E330" t="s">
        <v>53</v>
      </c>
      <c r="F330" s="41">
        <v>318</v>
      </c>
      <c r="G330" s="41">
        <v>318</v>
      </c>
      <c r="H330" s="6">
        <v>1</v>
      </c>
      <c r="I330">
        <v>52</v>
      </c>
      <c r="J330">
        <v>31</v>
      </c>
      <c r="K330">
        <v>74</v>
      </c>
      <c r="L330">
        <v>37</v>
      </c>
      <c r="M330">
        <v>592</v>
      </c>
      <c r="N330">
        <v>84</v>
      </c>
      <c r="O330">
        <v>115</v>
      </c>
      <c r="P330">
        <v>153</v>
      </c>
      <c r="Q330" s="6">
        <v>0.14189189189189189</v>
      </c>
      <c r="R330" s="6">
        <v>0.19425675675675674</v>
      </c>
      <c r="S330" s="6">
        <v>0.25844594594594594</v>
      </c>
      <c r="T330">
        <v>1626</v>
      </c>
      <c r="U330">
        <v>104</v>
      </c>
      <c r="V330">
        <v>12</v>
      </c>
      <c r="W330" s="6">
        <v>0.11538461538461539</v>
      </c>
      <c r="X330">
        <v>25</v>
      </c>
      <c r="Y330" s="6">
        <v>0.24038461538461539</v>
      </c>
      <c r="Z330">
        <v>36</v>
      </c>
      <c r="AA330" s="6">
        <v>0.34615384615384615</v>
      </c>
      <c r="AB330">
        <v>159</v>
      </c>
      <c r="AC330">
        <v>21</v>
      </c>
      <c r="AD330" s="6">
        <v>0.13207547169811321</v>
      </c>
      <c r="AE330">
        <v>21</v>
      </c>
      <c r="AF330" s="6">
        <v>0.13207547169811321</v>
      </c>
      <c r="AG330">
        <v>40</v>
      </c>
      <c r="AH330" s="6">
        <v>0.25157232704402516</v>
      </c>
      <c r="AI330">
        <v>1021</v>
      </c>
      <c r="AJ330">
        <v>1246</v>
      </c>
      <c r="AK330">
        <v>242</v>
      </c>
      <c r="AL330">
        <v>133</v>
      </c>
      <c r="AM330">
        <v>25</v>
      </c>
      <c r="AN330" s="6">
        <v>0.65289256198347112</v>
      </c>
      <c r="AO330">
        <v>1407</v>
      </c>
      <c r="AP330">
        <v>683</v>
      </c>
      <c r="AQ330" s="6">
        <v>0.48542999289267946</v>
      </c>
      <c r="AR330">
        <v>458</v>
      </c>
      <c r="AS330">
        <v>413</v>
      </c>
      <c r="AT330" s="6">
        <v>0.90174672489082974</v>
      </c>
    </row>
    <row r="331" spans="1:46" x14ac:dyDescent="0.2">
      <c r="A331" t="s">
        <v>768</v>
      </c>
      <c r="B331" t="s">
        <v>769</v>
      </c>
      <c r="C331" t="s">
        <v>770</v>
      </c>
      <c r="D331" s="5">
        <v>13097961</v>
      </c>
      <c r="E331" t="s">
        <v>56</v>
      </c>
      <c r="F331" s="41">
        <v>788</v>
      </c>
      <c r="G331" s="41">
        <v>788</v>
      </c>
      <c r="H331" s="6">
        <v>1</v>
      </c>
      <c r="I331">
        <v>107</v>
      </c>
      <c r="J331">
        <v>39</v>
      </c>
      <c r="K331">
        <v>214</v>
      </c>
      <c r="L331">
        <v>109</v>
      </c>
      <c r="M331">
        <v>744</v>
      </c>
      <c r="N331">
        <v>64</v>
      </c>
      <c r="O331">
        <v>104</v>
      </c>
      <c r="P331">
        <v>127</v>
      </c>
      <c r="Q331" s="6">
        <v>8.6021505376344093E-2</v>
      </c>
      <c r="R331" s="6">
        <v>0.13978494623655913</v>
      </c>
      <c r="S331" s="6">
        <v>0.17069892473118278</v>
      </c>
      <c r="T331">
        <v>1696</v>
      </c>
      <c r="U331">
        <v>795</v>
      </c>
      <c r="V331">
        <v>87</v>
      </c>
      <c r="W331" s="6">
        <v>0.10943396226415095</v>
      </c>
      <c r="X331">
        <v>105</v>
      </c>
      <c r="Y331" s="6">
        <v>0.13207547169811321</v>
      </c>
      <c r="Z331">
        <v>174</v>
      </c>
      <c r="AA331" s="6">
        <v>0.21886792452830189</v>
      </c>
      <c r="AB331">
        <v>704</v>
      </c>
      <c r="AC331">
        <v>94</v>
      </c>
      <c r="AD331" s="6">
        <v>0.13352272727272727</v>
      </c>
      <c r="AE331">
        <v>218</v>
      </c>
      <c r="AF331" s="6">
        <v>0.30965909090909088</v>
      </c>
      <c r="AG331">
        <v>284</v>
      </c>
      <c r="AH331" s="6">
        <v>0.40340909090909088</v>
      </c>
      <c r="AI331">
        <v>830</v>
      </c>
      <c r="AJ331">
        <v>1025</v>
      </c>
      <c r="AK331">
        <v>625</v>
      </c>
      <c r="AL331">
        <v>135</v>
      </c>
      <c r="AM331">
        <v>153</v>
      </c>
      <c r="AN331" s="6">
        <v>0.46079999999999999</v>
      </c>
      <c r="AO331">
        <v>1320</v>
      </c>
      <c r="AP331">
        <v>593</v>
      </c>
      <c r="AQ331" s="6">
        <v>0.44924242424242422</v>
      </c>
      <c r="AR331">
        <v>1568</v>
      </c>
      <c r="AS331">
        <v>1507</v>
      </c>
      <c r="AT331" s="6">
        <v>0.96109693877551017</v>
      </c>
    </row>
    <row r="332" spans="1:46" x14ac:dyDescent="0.2">
      <c r="A332" t="s">
        <v>768</v>
      </c>
      <c r="B332" t="s">
        <v>1026</v>
      </c>
      <c r="C332" t="s">
        <v>772</v>
      </c>
      <c r="D332" s="5">
        <v>5515253</v>
      </c>
      <c r="E332" t="s">
        <v>53</v>
      </c>
      <c r="F332" s="41">
        <v>434</v>
      </c>
      <c r="G332" s="41">
        <v>434</v>
      </c>
      <c r="H332" s="6">
        <v>1</v>
      </c>
      <c r="I332">
        <v>218</v>
      </c>
      <c r="J332">
        <v>77</v>
      </c>
      <c r="K332">
        <v>225</v>
      </c>
      <c r="L332">
        <v>94</v>
      </c>
      <c r="M332">
        <v>733</v>
      </c>
      <c r="N332">
        <v>30</v>
      </c>
      <c r="O332">
        <v>59</v>
      </c>
      <c r="P332">
        <v>92</v>
      </c>
      <c r="Q332" s="6">
        <v>4.0927694406548434E-2</v>
      </c>
      <c r="R332" s="6">
        <v>8.0491132332878579E-2</v>
      </c>
      <c r="S332" s="6">
        <v>0.12551159618008187</v>
      </c>
      <c r="T332">
        <v>961</v>
      </c>
      <c r="U332">
        <v>183</v>
      </c>
      <c r="V332">
        <v>11</v>
      </c>
      <c r="W332" s="6">
        <v>6.0109289617486336E-2</v>
      </c>
      <c r="X332">
        <v>14</v>
      </c>
      <c r="Y332" s="6">
        <v>7.650273224043716E-2</v>
      </c>
      <c r="Z332">
        <v>24</v>
      </c>
      <c r="AA332" s="6">
        <v>0.13114754098360656</v>
      </c>
      <c r="AB332">
        <v>144</v>
      </c>
      <c r="AC332">
        <v>31</v>
      </c>
      <c r="AD332" s="6">
        <v>0.21527777777777779</v>
      </c>
      <c r="AE332">
        <v>18</v>
      </c>
      <c r="AF332" s="6">
        <v>0.125</v>
      </c>
      <c r="AG332">
        <v>44</v>
      </c>
      <c r="AH332" s="6">
        <v>0.30555555555555558</v>
      </c>
      <c r="AI332">
        <v>541</v>
      </c>
      <c r="AJ332">
        <v>783</v>
      </c>
      <c r="AK332">
        <v>417</v>
      </c>
      <c r="AL332">
        <v>99</v>
      </c>
      <c r="AM332">
        <v>129</v>
      </c>
      <c r="AN332" s="6">
        <v>0.5467625899280576</v>
      </c>
      <c r="AO332">
        <v>823</v>
      </c>
      <c r="AP332">
        <v>539</v>
      </c>
      <c r="AQ332" s="6">
        <v>0.65492102065613611</v>
      </c>
      <c r="AR332">
        <v>568</v>
      </c>
      <c r="AS332">
        <v>522</v>
      </c>
      <c r="AT332" s="6">
        <v>0.91901408450704225</v>
      </c>
    </row>
    <row r="333" spans="1:46" x14ac:dyDescent="0.2">
      <c r="A333" t="s">
        <v>773</v>
      </c>
      <c r="B333" t="s">
        <v>774</v>
      </c>
      <c r="C333" t="s">
        <v>775</v>
      </c>
      <c r="D333" s="5">
        <v>5561271</v>
      </c>
      <c r="E333" t="s">
        <v>56</v>
      </c>
      <c r="F333" s="41">
        <v>907</v>
      </c>
      <c r="G333" s="41">
        <v>761</v>
      </c>
      <c r="H333" s="6">
        <v>0.83902976846747523</v>
      </c>
      <c r="I333">
        <v>81</v>
      </c>
      <c r="J333">
        <v>46</v>
      </c>
      <c r="K333">
        <v>106</v>
      </c>
      <c r="L333">
        <v>55</v>
      </c>
      <c r="M333">
        <v>1399</v>
      </c>
      <c r="N333">
        <v>137</v>
      </c>
      <c r="O333">
        <v>200</v>
      </c>
      <c r="P333">
        <v>290</v>
      </c>
      <c r="Q333" s="6">
        <v>9.7927090779127951E-2</v>
      </c>
      <c r="R333" s="6">
        <v>0.14295925661186562</v>
      </c>
      <c r="S333" s="6">
        <v>0.20729092208720515</v>
      </c>
      <c r="T333">
        <v>3427</v>
      </c>
      <c r="U333">
        <v>500</v>
      </c>
      <c r="V333">
        <v>34</v>
      </c>
      <c r="W333" s="6">
        <v>6.8000000000000005E-2</v>
      </c>
      <c r="X333">
        <v>156</v>
      </c>
      <c r="Y333" s="6">
        <v>0.312</v>
      </c>
      <c r="Z333">
        <v>180</v>
      </c>
      <c r="AA333" s="6">
        <v>0.36</v>
      </c>
      <c r="AB333">
        <v>183</v>
      </c>
      <c r="AC333">
        <v>26</v>
      </c>
      <c r="AD333" s="6">
        <v>0.14207650273224043</v>
      </c>
      <c r="AE333">
        <v>47</v>
      </c>
      <c r="AF333" s="6">
        <v>0.25683060109289618</v>
      </c>
      <c r="AG333">
        <v>63</v>
      </c>
      <c r="AH333" s="6">
        <v>0.34426229508196721</v>
      </c>
      <c r="AI333">
        <v>2116</v>
      </c>
      <c r="AJ333">
        <v>2525</v>
      </c>
      <c r="AK333">
        <v>446</v>
      </c>
      <c r="AL333">
        <v>68</v>
      </c>
      <c r="AM333">
        <v>75</v>
      </c>
      <c r="AN333" s="6">
        <v>0.32062780269058294</v>
      </c>
      <c r="AO333">
        <v>2923</v>
      </c>
      <c r="AP333">
        <v>1202</v>
      </c>
      <c r="AQ333" s="6">
        <v>0.4112213479302087</v>
      </c>
      <c r="AR333">
        <v>1822</v>
      </c>
      <c r="AS333">
        <v>1751</v>
      </c>
      <c r="AT333" s="6">
        <v>0.96103183315038421</v>
      </c>
    </row>
    <row r="334" spans="1:46" x14ac:dyDescent="0.2">
      <c r="A334" t="s">
        <v>776</v>
      </c>
      <c r="B334" t="s">
        <v>777</v>
      </c>
      <c r="C334" t="s">
        <v>778</v>
      </c>
      <c r="D334" s="5">
        <v>1705708</v>
      </c>
      <c r="E334" t="s">
        <v>53</v>
      </c>
      <c r="F334" s="41">
        <v>323</v>
      </c>
      <c r="G334" s="41">
        <v>260</v>
      </c>
      <c r="H334" s="6">
        <v>0.804953560371517</v>
      </c>
      <c r="I334">
        <v>50</v>
      </c>
      <c r="J334">
        <v>26</v>
      </c>
      <c r="K334">
        <v>67</v>
      </c>
      <c r="L334">
        <v>42</v>
      </c>
      <c r="M334">
        <v>693</v>
      </c>
      <c r="N334">
        <v>56</v>
      </c>
      <c r="O334">
        <v>90</v>
      </c>
      <c r="P334">
        <v>124</v>
      </c>
      <c r="Q334" s="6">
        <v>8.0808080808080815E-2</v>
      </c>
      <c r="R334" s="6">
        <v>0.12987012987012986</v>
      </c>
      <c r="S334" s="6">
        <v>0.17893217893217894</v>
      </c>
      <c r="T334">
        <v>1432</v>
      </c>
      <c r="U334">
        <v>67</v>
      </c>
      <c r="V334">
        <v>4</v>
      </c>
      <c r="W334" s="6">
        <v>5.9701492537313432E-2</v>
      </c>
      <c r="X334">
        <v>18</v>
      </c>
      <c r="Y334" s="6">
        <v>0.26865671641791045</v>
      </c>
      <c r="Z334">
        <v>22</v>
      </c>
      <c r="AA334" s="6">
        <v>0.32835820895522388</v>
      </c>
      <c r="AB334">
        <v>31</v>
      </c>
      <c r="AC334">
        <v>11</v>
      </c>
      <c r="AD334" s="6">
        <v>0.35483870967741937</v>
      </c>
      <c r="AE334">
        <v>4</v>
      </c>
      <c r="AF334" s="6">
        <v>0.12903225806451613</v>
      </c>
      <c r="AG334">
        <v>15</v>
      </c>
      <c r="AH334" s="6">
        <v>0.4838709677419355</v>
      </c>
      <c r="AI334">
        <v>1061</v>
      </c>
      <c r="AJ334">
        <v>1214</v>
      </c>
      <c r="AK334">
        <v>64</v>
      </c>
      <c r="AL334">
        <v>6</v>
      </c>
      <c r="AM334">
        <v>57</v>
      </c>
      <c r="AN334" s="6">
        <v>0.984375</v>
      </c>
      <c r="AO334">
        <v>1241</v>
      </c>
      <c r="AP334">
        <v>518</v>
      </c>
      <c r="AQ334" s="6">
        <v>0.41740531829170024</v>
      </c>
      <c r="AR334">
        <v>135</v>
      </c>
      <c r="AS334">
        <v>133</v>
      </c>
      <c r="AT334" s="6">
        <v>0.98518518518518516</v>
      </c>
    </row>
    <row r="335" spans="1:46" x14ac:dyDescent="0.2">
      <c r="A335" t="s">
        <v>776</v>
      </c>
      <c r="B335" t="s">
        <v>1027</v>
      </c>
      <c r="C335" t="s">
        <v>780</v>
      </c>
      <c r="D335" s="5">
        <v>2820022</v>
      </c>
      <c r="E335" t="s">
        <v>53</v>
      </c>
      <c r="F335" s="41">
        <v>898</v>
      </c>
      <c r="G335" s="41">
        <v>424</v>
      </c>
      <c r="H335" s="6">
        <v>0.47216035634743875</v>
      </c>
      <c r="I335">
        <v>103</v>
      </c>
      <c r="J335">
        <v>51</v>
      </c>
      <c r="K335">
        <v>152</v>
      </c>
      <c r="L335">
        <v>66</v>
      </c>
      <c r="M335">
        <v>905</v>
      </c>
      <c r="N335">
        <v>30</v>
      </c>
      <c r="O335">
        <v>53</v>
      </c>
      <c r="P335">
        <v>100</v>
      </c>
      <c r="Q335" s="6">
        <v>3.3149171270718231E-2</v>
      </c>
      <c r="R335" s="6">
        <v>5.856353591160221E-2</v>
      </c>
      <c r="S335" s="6">
        <v>0.11049723756906077</v>
      </c>
      <c r="T335">
        <v>1495</v>
      </c>
      <c r="U335">
        <v>151</v>
      </c>
      <c r="V335">
        <v>5</v>
      </c>
      <c r="W335" s="6">
        <v>3.3112582781456956E-2</v>
      </c>
      <c r="X335">
        <v>53</v>
      </c>
      <c r="Y335" s="6">
        <v>0.35099337748344372</v>
      </c>
      <c r="Z335">
        <v>58</v>
      </c>
      <c r="AA335" s="6">
        <v>0.38410596026490068</v>
      </c>
      <c r="AB335">
        <v>100</v>
      </c>
      <c r="AC335">
        <v>15</v>
      </c>
      <c r="AD335" s="6">
        <v>0.15</v>
      </c>
      <c r="AE335">
        <v>23</v>
      </c>
      <c r="AF335" s="6">
        <v>0.23</v>
      </c>
      <c r="AG335">
        <v>36</v>
      </c>
      <c r="AH335" s="6">
        <v>0.36</v>
      </c>
      <c r="AI335">
        <v>976</v>
      </c>
      <c r="AJ335">
        <v>1272</v>
      </c>
      <c r="AK335">
        <v>136</v>
      </c>
      <c r="AL335">
        <v>38</v>
      </c>
      <c r="AM335">
        <v>11</v>
      </c>
      <c r="AN335" s="6">
        <v>0.36029411764705882</v>
      </c>
      <c r="AO335">
        <v>1485</v>
      </c>
      <c r="AP335">
        <v>787</v>
      </c>
      <c r="AQ335" s="6">
        <v>0.52996632996632997</v>
      </c>
      <c r="AR335">
        <v>207</v>
      </c>
      <c r="AS335">
        <v>197</v>
      </c>
      <c r="AT335" s="6">
        <v>0.95169082125603865</v>
      </c>
    </row>
    <row r="336" spans="1:46" x14ac:dyDescent="0.2">
      <c r="A336" t="s">
        <v>776</v>
      </c>
      <c r="B336" t="s">
        <v>781</v>
      </c>
      <c r="C336" t="s">
        <v>782</v>
      </c>
      <c r="D336" s="5">
        <v>3101397</v>
      </c>
      <c r="E336" t="s">
        <v>53</v>
      </c>
      <c r="F336" s="41">
        <v>910</v>
      </c>
      <c r="G336" s="41">
        <v>846</v>
      </c>
      <c r="H336" s="6">
        <v>0.9296703296703297</v>
      </c>
      <c r="I336">
        <v>58</v>
      </c>
      <c r="J336">
        <v>27</v>
      </c>
      <c r="K336">
        <v>82</v>
      </c>
      <c r="L336">
        <v>37</v>
      </c>
      <c r="M336">
        <v>1337</v>
      </c>
      <c r="N336">
        <v>159</v>
      </c>
      <c r="O336">
        <v>242</v>
      </c>
      <c r="P336">
        <v>307</v>
      </c>
      <c r="Q336" s="6">
        <v>0.11892296185489903</v>
      </c>
      <c r="R336" s="6">
        <v>0.18100224382946897</v>
      </c>
      <c r="S336" s="6">
        <v>0.22961854899027673</v>
      </c>
      <c r="T336">
        <v>4208</v>
      </c>
      <c r="U336">
        <v>216</v>
      </c>
      <c r="V336">
        <v>7</v>
      </c>
      <c r="W336" s="6">
        <v>3.2407407407407406E-2</v>
      </c>
      <c r="X336">
        <v>101</v>
      </c>
      <c r="Y336" s="6">
        <v>0.46759259259259262</v>
      </c>
      <c r="Z336">
        <v>105</v>
      </c>
      <c r="AA336" s="6">
        <v>0.4861111111111111</v>
      </c>
      <c r="AB336">
        <v>206</v>
      </c>
      <c r="AC336">
        <v>42</v>
      </c>
      <c r="AD336" s="6">
        <v>0.20388349514563106</v>
      </c>
      <c r="AE336">
        <v>38</v>
      </c>
      <c r="AF336" s="6">
        <v>0.18446601941747573</v>
      </c>
      <c r="AG336">
        <v>72</v>
      </c>
      <c r="AH336" s="6">
        <v>0.34951456310679613</v>
      </c>
      <c r="AI336">
        <v>2770</v>
      </c>
      <c r="AJ336">
        <v>3099</v>
      </c>
      <c r="AK336">
        <v>304</v>
      </c>
      <c r="AL336">
        <v>58</v>
      </c>
      <c r="AM336">
        <v>25</v>
      </c>
      <c r="AN336" s="6">
        <v>0.27302631578947367</v>
      </c>
      <c r="AO336">
        <v>3693</v>
      </c>
      <c r="AP336">
        <v>1255</v>
      </c>
      <c r="AQ336" s="6">
        <v>0.33983211481180614</v>
      </c>
      <c r="AR336">
        <v>878</v>
      </c>
      <c r="AS336">
        <v>843</v>
      </c>
      <c r="AT336" s="6">
        <v>0.96013667425968108</v>
      </c>
    </row>
    <row r="337" spans="1:46" x14ac:dyDescent="0.2">
      <c r="A337" t="s">
        <v>776</v>
      </c>
      <c r="B337" t="s">
        <v>1028</v>
      </c>
      <c r="C337" t="s">
        <v>784</v>
      </c>
      <c r="D337" s="5">
        <v>1946301</v>
      </c>
      <c r="E337" t="s">
        <v>53</v>
      </c>
      <c r="F337" s="41">
        <v>452</v>
      </c>
      <c r="G337" s="41">
        <v>385</v>
      </c>
      <c r="H337" s="6">
        <v>0.85176991150442483</v>
      </c>
      <c r="I337">
        <v>55</v>
      </c>
      <c r="J337">
        <v>18</v>
      </c>
      <c r="K337">
        <v>74</v>
      </c>
      <c r="L337">
        <v>23</v>
      </c>
      <c r="M337">
        <v>1032</v>
      </c>
      <c r="N337">
        <v>67</v>
      </c>
      <c r="O337">
        <v>105</v>
      </c>
      <c r="P337">
        <v>136</v>
      </c>
      <c r="Q337" s="6">
        <v>6.4922480620155043E-2</v>
      </c>
      <c r="R337" s="6">
        <v>0.10174418604651163</v>
      </c>
      <c r="S337" s="6">
        <v>0.13178294573643412</v>
      </c>
      <c r="T337">
        <v>2126</v>
      </c>
      <c r="U337">
        <v>98</v>
      </c>
      <c r="V337">
        <v>4</v>
      </c>
      <c r="W337" s="6">
        <v>4.0816326530612242E-2</v>
      </c>
      <c r="X337">
        <v>18</v>
      </c>
      <c r="Y337" s="6">
        <v>0.18367346938775511</v>
      </c>
      <c r="Z337">
        <v>21</v>
      </c>
      <c r="AA337" s="6">
        <v>0.21428571428571427</v>
      </c>
      <c r="AB337">
        <v>315</v>
      </c>
      <c r="AC337">
        <v>85</v>
      </c>
      <c r="AD337" s="6">
        <v>0.26984126984126983</v>
      </c>
      <c r="AE337">
        <v>34</v>
      </c>
      <c r="AF337" s="6">
        <v>0.10793650793650794</v>
      </c>
      <c r="AG337">
        <v>118</v>
      </c>
      <c r="AH337" s="6">
        <v>0.3746031746031746</v>
      </c>
      <c r="AI337">
        <v>1535</v>
      </c>
      <c r="AJ337">
        <v>2012</v>
      </c>
      <c r="AK337">
        <v>101</v>
      </c>
      <c r="AL337">
        <v>24</v>
      </c>
      <c r="AM337">
        <v>29</v>
      </c>
      <c r="AN337" s="6">
        <v>0.52475247524752477</v>
      </c>
      <c r="AO337">
        <v>2134</v>
      </c>
      <c r="AP337">
        <v>942</v>
      </c>
      <c r="AQ337" s="6">
        <v>0.44142455482661669</v>
      </c>
      <c r="AR337">
        <v>980</v>
      </c>
      <c r="AS337">
        <v>896</v>
      </c>
      <c r="AT337" s="6">
        <v>0.91428571428571426</v>
      </c>
    </row>
    <row r="338" spans="1:46" x14ac:dyDescent="0.2">
      <c r="A338" t="s">
        <v>785</v>
      </c>
      <c r="B338" t="s">
        <v>786</v>
      </c>
      <c r="C338" t="s">
        <v>787</v>
      </c>
      <c r="D338" s="5">
        <v>1241586</v>
      </c>
      <c r="E338" t="s">
        <v>56</v>
      </c>
      <c r="F338" s="41">
        <v>958</v>
      </c>
      <c r="G338" s="41">
        <v>300</v>
      </c>
      <c r="H338" s="6">
        <v>0.31315240083507306</v>
      </c>
      <c r="I338">
        <v>94</v>
      </c>
      <c r="J338">
        <v>13</v>
      </c>
      <c r="K338">
        <v>199</v>
      </c>
      <c r="L338">
        <v>22</v>
      </c>
      <c r="M338">
        <v>463</v>
      </c>
      <c r="N338">
        <v>40</v>
      </c>
      <c r="O338">
        <v>60</v>
      </c>
      <c r="P338">
        <v>89</v>
      </c>
      <c r="Q338" s="6">
        <v>8.6393088552915762E-2</v>
      </c>
      <c r="R338" s="6">
        <v>0.12958963282937366</v>
      </c>
      <c r="S338" s="6">
        <v>0.19222462203023757</v>
      </c>
      <c r="T338">
        <v>2643</v>
      </c>
      <c r="U338">
        <v>77</v>
      </c>
      <c r="V338">
        <v>4</v>
      </c>
      <c r="W338" s="6">
        <v>5.1948051948051951E-2</v>
      </c>
      <c r="X338">
        <v>14</v>
      </c>
      <c r="Y338" s="6">
        <v>0.18181818181818182</v>
      </c>
      <c r="Z338">
        <v>16</v>
      </c>
      <c r="AA338" s="6">
        <v>0.20779220779220781</v>
      </c>
      <c r="AB338">
        <v>39</v>
      </c>
      <c r="AC338">
        <v>6</v>
      </c>
      <c r="AD338" s="6">
        <v>0.15384615384615385</v>
      </c>
      <c r="AE338">
        <v>8</v>
      </c>
      <c r="AF338" s="6">
        <v>0.20512820512820512</v>
      </c>
      <c r="AG338">
        <v>14</v>
      </c>
      <c r="AH338" s="6">
        <v>0.35897435897435898</v>
      </c>
      <c r="AI338">
        <v>1625</v>
      </c>
      <c r="AJ338">
        <v>1972</v>
      </c>
      <c r="AK338">
        <v>96</v>
      </c>
      <c r="AL338">
        <v>32</v>
      </c>
      <c r="AM338">
        <v>11</v>
      </c>
      <c r="AN338" s="6">
        <v>0.44791666666666669</v>
      </c>
      <c r="AO338">
        <v>2292</v>
      </c>
      <c r="AP338">
        <v>585</v>
      </c>
      <c r="AQ338" s="6">
        <v>0.25523560209424084</v>
      </c>
      <c r="AR338">
        <v>265</v>
      </c>
      <c r="AS338">
        <v>240</v>
      </c>
      <c r="AT338" s="6">
        <v>0.90566037735849059</v>
      </c>
    </row>
    <row r="339" spans="1:46" x14ac:dyDescent="0.2">
      <c r="A339" t="s">
        <v>788</v>
      </c>
      <c r="B339" t="s">
        <v>789</v>
      </c>
      <c r="C339" t="s">
        <v>790</v>
      </c>
      <c r="D339" s="5">
        <v>2550503</v>
      </c>
      <c r="E339" t="s">
        <v>53</v>
      </c>
      <c r="F339" s="41">
        <v>251</v>
      </c>
      <c r="G339" s="41">
        <v>246</v>
      </c>
      <c r="H339" s="6">
        <v>0.98007968127490042</v>
      </c>
      <c r="I339">
        <v>42</v>
      </c>
      <c r="J339">
        <v>11</v>
      </c>
      <c r="K339">
        <v>49</v>
      </c>
      <c r="L339">
        <v>13</v>
      </c>
      <c r="M339">
        <v>548</v>
      </c>
      <c r="N339">
        <v>22</v>
      </c>
      <c r="O339">
        <v>42</v>
      </c>
      <c r="P339">
        <v>78</v>
      </c>
      <c r="Q339" s="6">
        <v>4.0145985401459854E-2</v>
      </c>
      <c r="R339" s="6">
        <v>7.6642335766423361E-2</v>
      </c>
      <c r="S339" s="6">
        <v>0.14233576642335766</v>
      </c>
      <c r="T339">
        <v>2473</v>
      </c>
      <c r="U339">
        <v>247</v>
      </c>
      <c r="V339">
        <v>17</v>
      </c>
      <c r="W339" s="6">
        <v>6.8825910931174086E-2</v>
      </c>
      <c r="X339">
        <v>99</v>
      </c>
      <c r="Y339" s="6">
        <v>0.40080971659919029</v>
      </c>
      <c r="Z339">
        <v>111</v>
      </c>
      <c r="AA339" s="6">
        <v>0.44939271255060731</v>
      </c>
      <c r="AB339">
        <v>144</v>
      </c>
      <c r="AC339">
        <v>15</v>
      </c>
      <c r="AD339" s="6">
        <v>0.10416666666666667</v>
      </c>
      <c r="AE339">
        <v>29</v>
      </c>
      <c r="AF339" s="6">
        <v>0.2013888888888889</v>
      </c>
      <c r="AG339">
        <v>40</v>
      </c>
      <c r="AH339" s="6">
        <v>0.27777777777777779</v>
      </c>
      <c r="AI339">
        <v>1802</v>
      </c>
      <c r="AJ339">
        <v>2081</v>
      </c>
      <c r="AK339">
        <v>169</v>
      </c>
      <c r="AL339">
        <v>4</v>
      </c>
      <c r="AM339">
        <v>18</v>
      </c>
      <c r="AN339" s="6">
        <v>0.13017751479289941</v>
      </c>
      <c r="AO339">
        <v>1282</v>
      </c>
      <c r="AP339">
        <v>569</v>
      </c>
      <c r="AQ339" s="6">
        <v>0.44383775351014043</v>
      </c>
      <c r="AR339">
        <v>659</v>
      </c>
      <c r="AS339">
        <v>634</v>
      </c>
      <c r="AT339" s="6">
        <v>0.96206373292867986</v>
      </c>
    </row>
    <row r="340" spans="1:46" x14ac:dyDescent="0.2">
      <c r="A340" t="s">
        <v>788</v>
      </c>
      <c r="B340" t="s">
        <v>791</v>
      </c>
      <c r="C340" t="s">
        <v>792</v>
      </c>
      <c r="D340" s="5">
        <v>6557779</v>
      </c>
      <c r="E340" t="s">
        <v>90</v>
      </c>
      <c r="F340" s="41">
        <v>1468</v>
      </c>
      <c r="G340" s="41">
        <v>1433</v>
      </c>
      <c r="H340" s="6">
        <v>0.97615803814713897</v>
      </c>
      <c r="I340">
        <v>41</v>
      </c>
      <c r="J340">
        <v>7</v>
      </c>
      <c r="K340">
        <v>101</v>
      </c>
      <c r="L340">
        <v>16</v>
      </c>
      <c r="M340">
        <v>1667</v>
      </c>
      <c r="N340">
        <v>95</v>
      </c>
      <c r="O340">
        <v>173</v>
      </c>
      <c r="P340">
        <v>267</v>
      </c>
      <c r="Q340" s="6">
        <v>5.6988602279544089E-2</v>
      </c>
      <c r="R340" s="6">
        <v>0.10377924415116976</v>
      </c>
      <c r="S340" s="6">
        <v>0.16016796640671865</v>
      </c>
      <c r="T340">
        <v>4430</v>
      </c>
      <c r="U340">
        <v>394</v>
      </c>
      <c r="V340">
        <v>21</v>
      </c>
      <c r="W340" s="6">
        <v>5.3299492385786802E-2</v>
      </c>
      <c r="X340">
        <v>127</v>
      </c>
      <c r="Y340" s="6">
        <v>0.32233502538071068</v>
      </c>
      <c r="Z340">
        <v>143</v>
      </c>
      <c r="AA340" s="6">
        <v>0.3629441624365482</v>
      </c>
      <c r="AB340">
        <v>692</v>
      </c>
      <c r="AC340">
        <v>184</v>
      </c>
      <c r="AD340" s="6">
        <v>0.26589595375722541</v>
      </c>
      <c r="AE340">
        <v>72</v>
      </c>
      <c r="AF340" s="6">
        <v>0.10404624277456648</v>
      </c>
      <c r="AG340">
        <v>241</v>
      </c>
      <c r="AH340" s="6">
        <v>0.34826589595375723</v>
      </c>
      <c r="AI340">
        <v>3017</v>
      </c>
      <c r="AJ340">
        <v>3662</v>
      </c>
      <c r="AK340">
        <v>354</v>
      </c>
      <c r="AL340">
        <v>81</v>
      </c>
      <c r="AM340">
        <v>130</v>
      </c>
      <c r="AN340" s="6">
        <v>0.596045197740113</v>
      </c>
      <c r="AO340">
        <v>4228</v>
      </c>
      <c r="AP340">
        <v>1860</v>
      </c>
      <c r="AQ340" s="6">
        <v>0.43992431409649951</v>
      </c>
      <c r="AR340">
        <v>853</v>
      </c>
      <c r="AS340">
        <v>808</v>
      </c>
      <c r="AT340" s="6">
        <v>0.94724501758499413</v>
      </c>
    </row>
    <row r="341" spans="1:46" x14ac:dyDescent="0.2">
      <c r="A341" t="s">
        <v>788</v>
      </c>
      <c r="B341" t="s">
        <v>793</v>
      </c>
      <c r="C341" t="s">
        <v>794</v>
      </c>
      <c r="D341" s="5">
        <v>1373859</v>
      </c>
      <c r="E341" t="s">
        <v>53</v>
      </c>
      <c r="F341" s="41">
        <v>665</v>
      </c>
      <c r="G341" s="41">
        <v>593</v>
      </c>
      <c r="H341" s="6">
        <v>0.8917293233082707</v>
      </c>
      <c r="I341">
        <v>39</v>
      </c>
      <c r="J341">
        <v>11</v>
      </c>
      <c r="K341">
        <v>60</v>
      </c>
      <c r="L341">
        <v>19</v>
      </c>
      <c r="M341">
        <v>1119</v>
      </c>
      <c r="N341">
        <v>169</v>
      </c>
      <c r="O341">
        <v>211</v>
      </c>
      <c r="P341">
        <v>258</v>
      </c>
      <c r="Q341" s="6">
        <v>0.15102770330652368</v>
      </c>
      <c r="R341" s="6">
        <v>0.18856121537086684</v>
      </c>
      <c r="S341" s="6">
        <v>0.23056300268096513</v>
      </c>
      <c r="T341">
        <v>3611</v>
      </c>
      <c r="U341">
        <v>132</v>
      </c>
      <c r="V341">
        <v>5</v>
      </c>
      <c r="W341" s="6">
        <v>3.787878787878788E-2</v>
      </c>
      <c r="X341">
        <v>39</v>
      </c>
      <c r="Y341" s="6">
        <v>0.29545454545454547</v>
      </c>
      <c r="Z341">
        <v>44</v>
      </c>
      <c r="AA341" s="6">
        <v>0.33333333333333331</v>
      </c>
      <c r="AB341">
        <v>482</v>
      </c>
      <c r="AC341">
        <v>90</v>
      </c>
      <c r="AD341" s="6">
        <v>0.18672199170124482</v>
      </c>
      <c r="AE341">
        <v>33</v>
      </c>
      <c r="AF341" s="6">
        <v>6.8464730290456438E-2</v>
      </c>
      <c r="AG341">
        <v>114</v>
      </c>
      <c r="AH341" s="6">
        <v>0.23651452282157676</v>
      </c>
      <c r="AI341">
        <v>2225</v>
      </c>
      <c r="AJ341">
        <v>2537</v>
      </c>
      <c r="AK341">
        <v>178</v>
      </c>
      <c r="AL341">
        <v>11</v>
      </c>
      <c r="AM341">
        <v>125</v>
      </c>
      <c r="AN341" s="6">
        <v>0.7640449438202247</v>
      </c>
      <c r="AO341">
        <v>1288</v>
      </c>
      <c r="AP341">
        <v>912</v>
      </c>
      <c r="AQ341" s="6">
        <v>0.70807453416149069</v>
      </c>
      <c r="AR341">
        <v>390</v>
      </c>
      <c r="AS341">
        <v>348</v>
      </c>
      <c r="AT341" s="6">
        <v>0.89230769230769236</v>
      </c>
    </row>
    <row r="342" spans="1:46" x14ac:dyDescent="0.2">
      <c r="A342" t="s">
        <v>788</v>
      </c>
      <c r="B342" t="s">
        <v>795</v>
      </c>
      <c r="C342" t="s">
        <v>796</v>
      </c>
      <c r="D342" s="5">
        <v>1783153</v>
      </c>
      <c r="E342" t="s">
        <v>53</v>
      </c>
      <c r="F342" s="41">
        <v>235</v>
      </c>
      <c r="G342" s="41">
        <v>235</v>
      </c>
      <c r="H342" s="6">
        <v>1</v>
      </c>
      <c r="I342">
        <v>69</v>
      </c>
      <c r="J342">
        <v>19</v>
      </c>
      <c r="K342">
        <v>120</v>
      </c>
      <c r="L342">
        <v>45</v>
      </c>
      <c r="M342">
        <v>505</v>
      </c>
      <c r="N342">
        <v>18</v>
      </c>
      <c r="O342">
        <v>28</v>
      </c>
      <c r="P342">
        <v>36</v>
      </c>
      <c r="Q342" s="6">
        <v>3.5643564356435641E-2</v>
      </c>
      <c r="R342" s="6">
        <v>5.5445544554455446E-2</v>
      </c>
      <c r="S342" s="6">
        <v>7.1287128712871281E-2</v>
      </c>
      <c r="T342">
        <v>666</v>
      </c>
      <c r="U342">
        <v>33</v>
      </c>
      <c r="V342">
        <v>1</v>
      </c>
      <c r="W342" s="6">
        <v>3.0303030303030304E-2</v>
      </c>
      <c r="X342">
        <v>0</v>
      </c>
      <c r="Y342" s="6">
        <v>0</v>
      </c>
      <c r="Z342">
        <v>1</v>
      </c>
      <c r="AA342" s="6">
        <v>3.0303030303030304E-2</v>
      </c>
      <c r="AB342">
        <v>258</v>
      </c>
      <c r="AC342">
        <v>21</v>
      </c>
      <c r="AD342" s="6">
        <v>8.1395348837209308E-2</v>
      </c>
      <c r="AE342">
        <v>11</v>
      </c>
      <c r="AF342" s="6">
        <v>4.2635658914728682E-2</v>
      </c>
      <c r="AG342">
        <v>31</v>
      </c>
      <c r="AH342" s="6">
        <v>0.12015503875968993</v>
      </c>
      <c r="AI342">
        <v>493</v>
      </c>
      <c r="AJ342">
        <v>648</v>
      </c>
      <c r="AK342">
        <v>1</v>
      </c>
      <c r="AL342">
        <v>0</v>
      </c>
      <c r="AM342">
        <v>1</v>
      </c>
      <c r="AN342" s="6">
        <v>1</v>
      </c>
      <c r="AO342">
        <v>567</v>
      </c>
      <c r="AP342">
        <v>265</v>
      </c>
      <c r="AQ342" s="6">
        <v>0.46737213403880068</v>
      </c>
      <c r="AR342">
        <v>186</v>
      </c>
      <c r="AS342">
        <v>145</v>
      </c>
      <c r="AT342" s="6">
        <v>0.77956989247311825</v>
      </c>
    </row>
    <row r="343" spans="1:46" x14ac:dyDescent="0.2">
      <c r="A343" t="s">
        <v>788</v>
      </c>
      <c r="B343" t="s">
        <v>1029</v>
      </c>
      <c r="C343" t="s">
        <v>798</v>
      </c>
      <c r="D343" s="5">
        <v>3107210</v>
      </c>
      <c r="E343" t="s">
        <v>90</v>
      </c>
      <c r="F343" s="41">
        <v>1698</v>
      </c>
      <c r="G343" s="41">
        <v>1671</v>
      </c>
      <c r="H343" s="6">
        <v>0.98409893992932862</v>
      </c>
      <c r="I343">
        <v>32</v>
      </c>
      <c r="J343">
        <v>9</v>
      </c>
      <c r="K343">
        <v>154</v>
      </c>
      <c r="L343">
        <v>88</v>
      </c>
      <c r="M343">
        <v>1526</v>
      </c>
      <c r="N343">
        <v>59</v>
      </c>
      <c r="O343">
        <v>95</v>
      </c>
      <c r="P343">
        <v>121</v>
      </c>
      <c r="Q343" s="6">
        <v>3.866317169069463E-2</v>
      </c>
      <c r="R343" s="6">
        <v>6.2254259501965926E-2</v>
      </c>
      <c r="S343" s="6">
        <v>7.9292267365661862E-2</v>
      </c>
      <c r="T343">
        <v>1534</v>
      </c>
      <c r="U343">
        <v>402</v>
      </c>
      <c r="V343">
        <v>53</v>
      </c>
      <c r="W343" s="6">
        <v>0.13184079601990051</v>
      </c>
      <c r="X343">
        <v>151</v>
      </c>
      <c r="Y343" s="6">
        <v>0.37562189054726369</v>
      </c>
      <c r="Z343">
        <v>190</v>
      </c>
      <c r="AA343" s="6">
        <v>0.47263681592039802</v>
      </c>
      <c r="AB343">
        <v>274</v>
      </c>
      <c r="AC343">
        <v>93</v>
      </c>
      <c r="AD343" s="6">
        <v>0.33941605839416056</v>
      </c>
      <c r="AE343">
        <v>74</v>
      </c>
      <c r="AF343" s="6">
        <v>0.27007299270072993</v>
      </c>
      <c r="AG343">
        <v>150</v>
      </c>
      <c r="AH343" s="6">
        <v>0.54744525547445255</v>
      </c>
      <c r="AI343">
        <v>1010</v>
      </c>
      <c r="AJ343">
        <v>1744</v>
      </c>
      <c r="AK343">
        <v>298</v>
      </c>
      <c r="AL343">
        <v>101</v>
      </c>
      <c r="AM343">
        <v>47</v>
      </c>
      <c r="AN343" s="6">
        <v>0.49664429530201343</v>
      </c>
      <c r="AO343">
        <v>1745</v>
      </c>
      <c r="AP343">
        <v>1255</v>
      </c>
      <c r="AQ343" s="6">
        <v>0.71919770773638969</v>
      </c>
      <c r="AR343">
        <v>1637</v>
      </c>
      <c r="AS343">
        <v>1402</v>
      </c>
      <c r="AT343" s="6">
        <v>0.85644471594379967</v>
      </c>
    </row>
    <row r="344" spans="1:46" x14ac:dyDescent="0.2">
      <c r="A344" t="s">
        <v>788</v>
      </c>
      <c r="B344" t="s">
        <v>1030</v>
      </c>
      <c r="C344" t="s">
        <v>800</v>
      </c>
      <c r="D344" s="5">
        <v>713437</v>
      </c>
      <c r="E344" t="s">
        <v>53</v>
      </c>
      <c r="F344" s="41">
        <v>206</v>
      </c>
      <c r="G344" s="41">
        <v>39</v>
      </c>
      <c r="H344" s="6">
        <v>0.18932038834951456</v>
      </c>
      <c r="I344">
        <v>117</v>
      </c>
      <c r="J344">
        <v>63</v>
      </c>
      <c r="K344">
        <v>98</v>
      </c>
      <c r="L344">
        <v>65</v>
      </c>
      <c r="M344">
        <v>301</v>
      </c>
      <c r="N344">
        <v>4</v>
      </c>
      <c r="O344">
        <v>14</v>
      </c>
      <c r="P344">
        <v>19</v>
      </c>
      <c r="Q344" s="6">
        <v>1.3289036544850499E-2</v>
      </c>
      <c r="R344" s="6">
        <v>4.6511627906976744E-2</v>
      </c>
      <c r="S344" s="6">
        <v>6.3122923588039864E-2</v>
      </c>
      <c r="T344">
        <v>124</v>
      </c>
      <c r="U344">
        <v>38</v>
      </c>
      <c r="V344">
        <v>4</v>
      </c>
      <c r="W344" s="6">
        <v>0.10526315789473684</v>
      </c>
      <c r="X344">
        <v>13</v>
      </c>
      <c r="Y344" s="6">
        <v>0.34210526315789475</v>
      </c>
      <c r="Z344">
        <v>14</v>
      </c>
      <c r="AA344" s="6">
        <v>0.36842105263157893</v>
      </c>
      <c r="AB344">
        <v>36</v>
      </c>
      <c r="AC344">
        <v>8</v>
      </c>
      <c r="AD344" s="6">
        <v>0.22222222222222221</v>
      </c>
      <c r="AE344">
        <v>12</v>
      </c>
      <c r="AF344" s="6">
        <v>0.33333333333333331</v>
      </c>
      <c r="AG344">
        <v>18</v>
      </c>
      <c r="AH344" s="6">
        <v>0.5</v>
      </c>
      <c r="AI344">
        <v>101</v>
      </c>
      <c r="AJ344">
        <v>479</v>
      </c>
      <c r="AK344">
        <v>62</v>
      </c>
      <c r="AL344">
        <v>4</v>
      </c>
      <c r="AM344">
        <v>33</v>
      </c>
      <c r="AN344" s="6">
        <v>0.59677419354838712</v>
      </c>
      <c r="AO344">
        <v>503</v>
      </c>
      <c r="AP344">
        <v>353</v>
      </c>
      <c r="AQ344" s="6">
        <v>0.70178926441351885</v>
      </c>
      <c r="AR344">
        <v>128</v>
      </c>
      <c r="AS344">
        <v>121</v>
      </c>
      <c r="AT344" s="6">
        <v>0.9453125</v>
      </c>
    </row>
    <row r="345" spans="1:46" x14ac:dyDescent="0.2">
      <c r="A345" t="s">
        <v>788</v>
      </c>
      <c r="B345" t="s">
        <v>801</v>
      </c>
      <c r="C345" t="s">
        <v>802</v>
      </c>
      <c r="D345" s="5">
        <v>1467428</v>
      </c>
      <c r="E345" t="s">
        <v>53</v>
      </c>
      <c r="F345" s="41">
        <v>105</v>
      </c>
      <c r="G345" s="41">
        <v>89</v>
      </c>
      <c r="H345" s="6">
        <v>0.84761904761904761</v>
      </c>
      <c r="I345">
        <v>40</v>
      </c>
      <c r="J345">
        <v>23</v>
      </c>
      <c r="K345">
        <v>70</v>
      </c>
      <c r="L345">
        <v>34</v>
      </c>
      <c r="M345">
        <v>505</v>
      </c>
      <c r="N345">
        <v>7</v>
      </c>
      <c r="O345">
        <v>9</v>
      </c>
      <c r="P345">
        <v>15</v>
      </c>
      <c r="Q345" s="6">
        <v>1.3861386138613862E-2</v>
      </c>
      <c r="R345" s="6">
        <v>1.782178217821782E-2</v>
      </c>
      <c r="S345" s="6">
        <v>2.9702970297029702E-2</v>
      </c>
      <c r="T345">
        <v>298</v>
      </c>
      <c r="U345">
        <v>105</v>
      </c>
      <c r="V345">
        <v>9</v>
      </c>
      <c r="W345" s="6">
        <v>8.5714285714285715E-2</v>
      </c>
      <c r="X345">
        <v>35</v>
      </c>
      <c r="Y345" s="6">
        <v>0.33333333333333331</v>
      </c>
      <c r="Z345">
        <v>42</v>
      </c>
      <c r="AA345" s="6">
        <v>0.4</v>
      </c>
      <c r="AB345">
        <v>130</v>
      </c>
      <c r="AC345">
        <v>39</v>
      </c>
      <c r="AD345" s="6">
        <v>0.3</v>
      </c>
      <c r="AE345">
        <v>35</v>
      </c>
      <c r="AF345" s="6">
        <v>0.26923076923076922</v>
      </c>
      <c r="AG345">
        <v>69</v>
      </c>
      <c r="AH345" s="6">
        <v>0.53076923076923077</v>
      </c>
      <c r="AI345">
        <v>248</v>
      </c>
      <c r="AJ345">
        <v>528</v>
      </c>
      <c r="AK345">
        <v>233</v>
      </c>
      <c r="AL345">
        <v>76</v>
      </c>
      <c r="AM345">
        <v>110</v>
      </c>
      <c r="AN345" s="6">
        <v>0.79828326180257514</v>
      </c>
      <c r="AO345">
        <v>321</v>
      </c>
      <c r="AP345">
        <v>262</v>
      </c>
      <c r="AQ345" s="6">
        <v>0.81619937694704048</v>
      </c>
      <c r="AR345">
        <v>418</v>
      </c>
      <c r="AS345">
        <v>406</v>
      </c>
      <c r="AT345" s="6">
        <v>0.9712918660287081</v>
      </c>
    </row>
    <row r="346" spans="1:46" x14ac:dyDescent="0.2">
      <c r="A346" t="s">
        <v>788</v>
      </c>
      <c r="B346" t="s">
        <v>803</v>
      </c>
      <c r="C346" t="s">
        <v>804</v>
      </c>
      <c r="D346" s="5">
        <v>1496330</v>
      </c>
      <c r="E346" t="s">
        <v>53</v>
      </c>
      <c r="F346" s="41">
        <v>477</v>
      </c>
      <c r="G346" s="41">
        <v>204</v>
      </c>
      <c r="H346" s="6">
        <v>0.42767295597484278</v>
      </c>
      <c r="I346">
        <v>25</v>
      </c>
      <c r="J346">
        <v>8</v>
      </c>
      <c r="K346">
        <v>41</v>
      </c>
      <c r="L346">
        <v>9</v>
      </c>
      <c r="M346">
        <v>400</v>
      </c>
      <c r="N346">
        <v>23</v>
      </c>
      <c r="O346">
        <v>35</v>
      </c>
      <c r="P346">
        <v>47</v>
      </c>
      <c r="Q346" s="6">
        <v>5.7500000000000002E-2</v>
      </c>
      <c r="R346" s="6">
        <v>8.7499999999999994E-2</v>
      </c>
      <c r="S346" s="6">
        <v>0.11749999999999999</v>
      </c>
      <c r="T346">
        <v>1206</v>
      </c>
      <c r="U346">
        <v>114</v>
      </c>
      <c r="V346">
        <v>2</v>
      </c>
      <c r="W346" s="6">
        <v>1.7543859649122806E-2</v>
      </c>
      <c r="X346">
        <v>29</v>
      </c>
      <c r="Y346" s="6">
        <v>0.25438596491228072</v>
      </c>
      <c r="Z346">
        <v>31</v>
      </c>
      <c r="AA346" s="6">
        <v>0.27192982456140352</v>
      </c>
      <c r="AB346">
        <v>42</v>
      </c>
      <c r="AC346">
        <v>7</v>
      </c>
      <c r="AD346" s="6">
        <v>0.16666666666666666</v>
      </c>
      <c r="AE346">
        <v>16</v>
      </c>
      <c r="AF346" s="6">
        <v>0.38095238095238093</v>
      </c>
      <c r="AG346">
        <v>23</v>
      </c>
      <c r="AH346" s="6">
        <v>0.54761904761904767</v>
      </c>
      <c r="AI346">
        <v>886</v>
      </c>
      <c r="AJ346">
        <v>1106</v>
      </c>
      <c r="AK346">
        <v>0</v>
      </c>
      <c r="AL346">
        <v>0</v>
      </c>
      <c r="AM346">
        <v>0</v>
      </c>
      <c r="AN346" s="6" t="s">
        <v>531</v>
      </c>
      <c r="AO346">
        <v>1178</v>
      </c>
      <c r="AP346">
        <v>337</v>
      </c>
      <c r="AQ346" s="6">
        <v>0.2860780984719864</v>
      </c>
      <c r="AR346">
        <v>245</v>
      </c>
      <c r="AS346">
        <v>232</v>
      </c>
      <c r="AT346" s="6">
        <v>0.94693877551020411</v>
      </c>
    </row>
    <row r="347" spans="1:46" x14ac:dyDescent="0.2">
      <c r="A347" t="s">
        <v>788</v>
      </c>
      <c r="B347" t="s">
        <v>805</v>
      </c>
      <c r="C347" t="s">
        <v>806</v>
      </c>
      <c r="D347" s="5">
        <v>616756</v>
      </c>
      <c r="E347" t="s">
        <v>53</v>
      </c>
      <c r="F347" s="41">
        <v>230</v>
      </c>
      <c r="G347" s="41">
        <v>119</v>
      </c>
      <c r="H347" s="6">
        <v>0.5173913043478261</v>
      </c>
      <c r="I347">
        <v>45</v>
      </c>
      <c r="J347">
        <v>10</v>
      </c>
      <c r="K347">
        <v>48</v>
      </c>
      <c r="L347">
        <v>10</v>
      </c>
      <c r="M347">
        <v>70</v>
      </c>
      <c r="N347">
        <v>5</v>
      </c>
      <c r="O347">
        <v>14</v>
      </c>
      <c r="P347">
        <v>18</v>
      </c>
      <c r="Q347" s="6">
        <v>7.1428571428571425E-2</v>
      </c>
      <c r="R347" s="6">
        <v>0.2</v>
      </c>
      <c r="S347" s="6">
        <v>0.25714285714285712</v>
      </c>
      <c r="T347">
        <v>708</v>
      </c>
      <c r="U347">
        <v>49</v>
      </c>
      <c r="V347">
        <v>2</v>
      </c>
      <c r="W347" s="6">
        <v>4.0816326530612242E-2</v>
      </c>
      <c r="X347">
        <v>16</v>
      </c>
      <c r="Y347" s="6">
        <v>0.32653061224489793</v>
      </c>
      <c r="Z347">
        <v>17</v>
      </c>
      <c r="AA347" s="6">
        <v>0.34693877551020408</v>
      </c>
      <c r="AB347">
        <v>36</v>
      </c>
      <c r="AC347">
        <v>9</v>
      </c>
      <c r="AD347" s="6">
        <v>0.25</v>
      </c>
      <c r="AE347">
        <v>13</v>
      </c>
      <c r="AF347" s="6">
        <v>0.3611111111111111</v>
      </c>
      <c r="AG347">
        <v>19</v>
      </c>
      <c r="AH347" s="6">
        <v>0.52777777777777779</v>
      </c>
      <c r="AI347">
        <v>804</v>
      </c>
      <c r="AJ347">
        <v>904</v>
      </c>
      <c r="AK347">
        <v>14</v>
      </c>
      <c r="AL347">
        <v>2</v>
      </c>
      <c r="AM347">
        <v>7</v>
      </c>
      <c r="AN347" s="6">
        <v>0.6428571428571429</v>
      </c>
      <c r="AO347">
        <v>576</v>
      </c>
      <c r="AP347">
        <v>184</v>
      </c>
      <c r="AQ347" s="6">
        <v>0.31944444444444442</v>
      </c>
      <c r="AR347">
        <v>188</v>
      </c>
      <c r="AS347">
        <v>172</v>
      </c>
      <c r="AT347" s="6">
        <v>0.91489361702127658</v>
      </c>
    </row>
    <row r="348" spans="1:46" x14ac:dyDescent="0.2">
      <c r="A348" t="s">
        <v>788</v>
      </c>
      <c r="B348" t="s">
        <v>807</v>
      </c>
      <c r="C348" t="s">
        <v>808</v>
      </c>
      <c r="D348" s="5">
        <v>485154</v>
      </c>
      <c r="E348" t="s">
        <v>53</v>
      </c>
      <c r="F348" s="41">
        <v>286</v>
      </c>
      <c r="G348" s="41">
        <v>58</v>
      </c>
      <c r="H348" s="6">
        <v>0.20279720279720279</v>
      </c>
      <c r="I348">
        <v>38</v>
      </c>
      <c r="J348">
        <v>24</v>
      </c>
      <c r="K348">
        <v>54</v>
      </c>
      <c r="L348">
        <v>30</v>
      </c>
      <c r="M348">
        <v>269</v>
      </c>
      <c r="N348">
        <v>2</v>
      </c>
      <c r="O348">
        <v>8</v>
      </c>
      <c r="P348">
        <v>17</v>
      </c>
      <c r="Q348" s="6">
        <v>7.4349442379182153E-3</v>
      </c>
      <c r="R348" s="6">
        <v>2.9739776951672861E-2</v>
      </c>
      <c r="S348" s="6">
        <v>6.3197026022304828E-2</v>
      </c>
      <c r="T348">
        <v>397</v>
      </c>
      <c r="U348">
        <v>22</v>
      </c>
      <c r="V348">
        <v>3</v>
      </c>
      <c r="W348" s="6">
        <v>0.13636363636363635</v>
      </c>
      <c r="X348">
        <v>4</v>
      </c>
      <c r="Y348" s="6">
        <v>0.18181818181818182</v>
      </c>
      <c r="Z348">
        <v>7</v>
      </c>
      <c r="AA348" s="6">
        <v>0.31818181818181818</v>
      </c>
      <c r="AB348">
        <v>23</v>
      </c>
      <c r="AC348">
        <v>3</v>
      </c>
      <c r="AD348" s="6">
        <v>0.13043478260869565</v>
      </c>
      <c r="AE348">
        <v>10</v>
      </c>
      <c r="AF348" s="6">
        <v>0.43478260869565216</v>
      </c>
      <c r="AG348">
        <v>13</v>
      </c>
      <c r="AH348" s="6">
        <v>0.56521739130434778</v>
      </c>
      <c r="AI348">
        <v>320</v>
      </c>
      <c r="AJ348">
        <v>645</v>
      </c>
      <c r="AK348">
        <v>54</v>
      </c>
      <c r="AL348">
        <v>14</v>
      </c>
      <c r="AM348">
        <v>13</v>
      </c>
      <c r="AN348" s="6">
        <v>0.5</v>
      </c>
      <c r="AO348">
        <v>844</v>
      </c>
      <c r="AP348">
        <v>321</v>
      </c>
      <c r="AQ348" s="6">
        <v>0.38033175355450238</v>
      </c>
      <c r="AR348">
        <v>0</v>
      </c>
      <c r="AS348">
        <v>0</v>
      </c>
      <c r="AT348" s="6" t="s">
        <v>531</v>
      </c>
    </row>
    <row r="349" spans="1:46" x14ac:dyDescent="0.2">
      <c r="A349" t="s">
        <v>809</v>
      </c>
      <c r="B349" t="s">
        <v>810</v>
      </c>
      <c r="C349" t="s">
        <v>811</v>
      </c>
      <c r="D349" s="5">
        <v>8867223</v>
      </c>
      <c r="E349" t="s">
        <v>90</v>
      </c>
      <c r="F349" s="41">
        <v>2038</v>
      </c>
      <c r="G349" s="41">
        <v>2020</v>
      </c>
      <c r="H349" s="6">
        <v>0.99116781157998035</v>
      </c>
      <c r="I349">
        <v>104</v>
      </c>
      <c r="J349">
        <v>44</v>
      </c>
      <c r="K349">
        <v>138</v>
      </c>
      <c r="L349">
        <v>64</v>
      </c>
      <c r="M349">
        <v>3148</v>
      </c>
      <c r="N349">
        <v>375</v>
      </c>
      <c r="O349">
        <v>553</v>
      </c>
      <c r="P349">
        <v>774</v>
      </c>
      <c r="Q349" s="6">
        <v>0.11912325285895807</v>
      </c>
      <c r="R349" s="6">
        <v>0.17566709021601015</v>
      </c>
      <c r="S349" s="6">
        <v>0.24587039390088947</v>
      </c>
      <c r="T349">
        <v>6189</v>
      </c>
      <c r="U349">
        <v>208</v>
      </c>
      <c r="V349">
        <v>18</v>
      </c>
      <c r="W349" s="6">
        <v>8.6538461538461536E-2</v>
      </c>
      <c r="X349">
        <v>59</v>
      </c>
      <c r="Y349" s="6">
        <v>0.28365384615384615</v>
      </c>
      <c r="Z349">
        <v>67</v>
      </c>
      <c r="AA349" s="6">
        <v>0.32211538461538464</v>
      </c>
      <c r="AB349">
        <v>288</v>
      </c>
      <c r="AC349">
        <v>107</v>
      </c>
      <c r="AD349" s="6">
        <v>0.37152777777777779</v>
      </c>
      <c r="AE349">
        <v>45</v>
      </c>
      <c r="AF349" s="6">
        <v>0.15625</v>
      </c>
      <c r="AG349">
        <v>136</v>
      </c>
      <c r="AH349" s="6">
        <v>0.47222222222222221</v>
      </c>
      <c r="AI349">
        <v>2668</v>
      </c>
      <c r="AJ349">
        <v>3656</v>
      </c>
      <c r="AK349">
        <v>973</v>
      </c>
      <c r="AL349">
        <v>185</v>
      </c>
      <c r="AM349">
        <v>37</v>
      </c>
      <c r="AN349" s="6">
        <v>0.22816032887975335</v>
      </c>
      <c r="AO349">
        <v>4723</v>
      </c>
      <c r="AP349">
        <v>1962</v>
      </c>
      <c r="AQ349" s="6">
        <v>0.41541393182299385</v>
      </c>
      <c r="AR349">
        <v>1853</v>
      </c>
      <c r="AS349">
        <v>1778</v>
      </c>
      <c r="AT349" s="6">
        <v>0.95952509444144629</v>
      </c>
    </row>
    <row r="350" spans="1:46" x14ac:dyDescent="0.2">
      <c r="A350" t="s">
        <v>809</v>
      </c>
      <c r="B350" t="s">
        <v>812</v>
      </c>
      <c r="C350" t="s">
        <v>813</v>
      </c>
      <c r="D350" s="5">
        <v>5763762</v>
      </c>
      <c r="E350" t="s">
        <v>90</v>
      </c>
      <c r="F350" s="41">
        <v>1070</v>
      </c>
      <c r="G350" s="41">
        <v>1070</v>
      </c>
      <c r="H350" s="6">
        <v>1</v>
      </c>
      <c r="I350">
        <v>72</v>
      </c>
      <c r="J350">
        <v>37</v>
      </c>
      <c r="K350">
        <v>90</v>
      </c>
      <c r="L350">
        <v>44</v>
      </c>
      <c r="M350">
        <v>1445</v>
      </c>
      <c r="N350">
        <v>114</v>
      </c>
      <c r="O350">
        <v>165</v>
      </c>
      <c r="P350">
        <v>249</v>
      </c>
      <c r="Q350" s="6">
        <v>7.8892733564013842E-2</v>
      </c>
      <c r="R350" s="6">
        <v>0.11418685121107267</v>
      </c>
      <c r="S350" s="6">
        <v>0.17231833910034602</v>
      </c>
      <c r="T350">
        <v>4491</v>
      </c>
      <c r="U350">
        <v>297</v>
      </c>
      <c r="V350">
        <v>12</v>
      </c>
      <c r="W350" s="6">
        <v>4.0404040404040407E-2</v>
      </c>
      <c r="X350">
        <v>105</v>
      </c>
      <c r="Y350" s="6">
        <v>0.35353535353535354</v>
      </c>
      <c r="Z350">
        <v>114</v>
      </c>
      <c r="AA350" s="6">
        <v>0.38383838383838381</v>
      </c>
      <c r="AB350">
        <v>74</v>
      </c>
      <c r="AC350">
        <v>9</v>
      </c>
      <c r="AD350" s="6">
        <v>0.12162162162162163</v>
      </c>
      <c r="AE350">
        <v>40</v>
      </c>
      <c r="AF350" s="6">
        <v>0.54054054054054057</v>
      </c>
      <c r="AG350">
        <v>46</v>
      </c>
      <c r="AH350" s="6">
        <v>0.6216216216216216</v>
      </c>
      <c r="AI350">
        <v>2724</v>
      </c>
      <c r="AJ350">
        <v>3039</v>
      </c>
      <c r="AK350">
        <v>231</v>
      </c>
      <c r="AL350">
        <v>3</v>
      </c>
      <c r="AM350">
        <v>7</v>
      </c>
      <c r="AN350" s="6">
        <v>4.3290043290043288E-2</v>
      </c>
      <c r="AO350">
        <v>3943</v>
      </c>
      <c r="AP350">
        <v>1066</v>
      </c>
      <c r="AQ350" s="6">
        <v>0.27035252345929495</v>
      </c>
      <c r="AR350">
        <v>1417</v>
      </c>
      <c r="AS350">
        <v>1329</v>
      </c>
      <c r="AT350" s="6">
        <v>0.9378969654199012</v>
      </c>
    </row>
    <row r="351" spans="1:46" x14ac:dyDescent="0.2">
      <c r="A351" t="s">
        <v>809</v>
      </c>
      <c r="B351" t="s">
        <v>1031</v>
      </c>
      <c r="C351" t="s">
        <v>815</v>
      </c>
      <c r="D351" s="5">
        <v>15725259</v>
      </c>
      <c r="E351" t="s">
        <v>90</v>
      </c>
      <c r="F351" s="41">
        <v>2848</v>
      </c>
      <c r="G351" s="41">
        <v>1154</v>
      </c>
      <c r="H351" s="6">
        <v>0.40519662921348315</v>
      </c>
      <c r="I351">
        <v>105</v>
      </c>
      <c r="J351">
        <v>88</v>
      </c>
      <c r="K351">
        <v>111</v>
      </c>
      <c r="L351">
        <v>178</v>
      </c>
      <c r="M351">
        <v>4066</v>
      </c>
      <c r="N351">
        <v>306</v>
      </c>
      <c r="O351">
        <v>456</v>
      </c>
      <c r="P351">
        <v>682</v>
      </c>
      <c r="Q351" s="6">
        <v>7.5258239055582876E-2</v>
      </c>
      <c r="R351" s="6">
        <v>0.11214953271028037</v>
      </c>
      <c r="S351" s="6">
        <v>0.1677324151500246</v>
      </c>
      <c r="T351">
        <v>10396</v>
      </c>
      <c r="U351">
        <v>1428</v>
      </c>
      <c r="V351">
        <v>167</v>
      </c>
      <c r="W351" s="6">
        <v>0.11694677871148459</v>
      </c>
      <c r="X351">
        <v>505</v>
      </c>
      <c r="Y351" s="6">
        <v>0.35364145658263307</v>
      </c>
      <c r="Z351">
        <v>506</v>
      </c>
      <c r="AA351" s="6">
        <v>0.35434173669467789</v>
      </c>
      <c r="AB351">
        <v>679</v>
      </c>
      <c r="AC351">
        <v>113</v>
      </c>
      <c r="AD351" s="6">
        <v>0.16642120765832105</v>
      </c>
      <c r="AE351">
        <v>244</v>
      </c>
      <c r="AF351" s="6">
        <v>0.3593519882179676</v>
      </c>
      <c r="AG351">
        <v>248</v>
      </c>
      <c r="AH351" s="6">
        <v>0.36524300441826213</v>
      </c>
      <c r="AI351">
        <v>7757</v>
      </c>
      <c r="AJ351">
        <v>11368</v>
      </c>
      <c r="AK351">
        <v>1057</v>
      </c>
      <c r="AL351">
        <v>154</v>
      </c>
      <c r="AM351">
        <v>79</v>
      </c>
      <c r="AN351" s="6">
        <v>0.22043519394512773</v>
      </c>
      <c r="AO351">
        <v>8560</v>
      </c>
      <c r="AP351">
        <v>1022</v>
      </c>
      <c r="AQ351" s="6">
        <v>0.11939252336448598</v>
      </c>
      <c r="AR351">
        <v>3619</v>
      </c>
      <c r="AS351">
        <v>3440</v>
      </c>
      <c r="AT351" s="6">
        <v>0.9505388228792484</v>
      </c>
    </row>
    <row r="352" spans="1:46" x14ac:dyDescent="0.2">
      <c r="A352" t="s">
        <v>809</v>
      </c>
      <c r="B352" t="s">
        <v>1032</v>
      </c>
      <c r="C352" t="s">
        <v>817</v>
      </c>
      <c r="D352" s="5">
        <v>11923476</v>
      </c>
      <c r="E352" t="s">
        <v>90</v>
      </c>
      <c r="F352" s="41">
        <v>1615</v>
      </c>
      <c r="G352" s="41">
        <v>1197</v>
      </c>
      <c r="H352" s="6">
        <v>0.74117647058823533</v>
      </c>
      <c r="I352">
        <v>101</v>
      </c>
      <c r="J352">
        <v>19</v>
      </c>
      <c r="K352">
        <v>126</v>
      </c>
      <c r="L352">
        <v>26</v>
      </c>
      <c r="M352">
        <v>1678</v>
      </c>
      <c r="N352">
        <v>129</v>
      </c>
      <c r="O352">
        <v>209</v>
      </c>
      <c r="P352">
        <v>324</v>
      </c>
      <c r="Q352" s="6">
        <v>7.6877234803337302E-2</v>
      </c>
      <c r="R352" s="6">
        <v>0.12455303933253874</v>
      </c>
      <c r="S352" s="6">
        <v>0.19308700834326578</v>
      </c>
      <c r="T352">
        <v>5804</v>
      </c>
      <c r="U352">
        <v>972</v>
      </c>
      <c r="V352">
        <v>18</v>
      </c>
      <c r="W352" s="6">
        <v>1.8518518518518517E-2</v>
      </c>
      <c r="X352">
        <v>63</v>
      </c>
      <c r="Y352" s="6">
        <v>6.4814814814814811E-2</v>
      </c>
      <c r="Z352">
        <v>77</v>
      </c>
      <c r="AA352" s="6">
        <v>7.9218106995884774E-2</v>
      </c>
      <c r="AB352">
        <v>31</v>
      </c>
      <c r="AC352">
        <v>17</v>
      </c>
      <c r="AD352" s="6">
        <v>0.54838709677419351</v>
      </c>
      <c r="AE352">
        <v>6</v>
      </c>
      <c r="AF352" s="6">
        <v>0.19354838709677419</v>
      </c>
      <c r="AG352">
        <v>22</v>
      </c>
      <c r="AH352" s="6">
        <v>0.70967741935483875</v>
      </c>
      <c r="AI352">
        <v>5601</v>
      </c>
      <c r="AJ352">
        <v>6154</v>
      </c>
      <c r="AK352">
        <v>127</v>
      </c>
      <c r="AL352">
        <v>12</v>
      </c>
      <c r="AM352">
        <v>55</v>
      </c>
      <c r="AN352" s="6">
        <v>0.52755905511811019</v>
      </c>
      <c r="AO352">
        <v>5419</v>
      </c>
      <c r="AP352">
        <v>1089</v>
      </c>
      <c r="AQ352" s="6">
        <v>0.2009595866396014</v>
      </c>
      <c r="AR352">
        <v>1807</v>
      </c>
      <c r="AS352">
        <v>1799</v>
      </c>
      <c r="AT352" s="6">
        <v>0.99557277255118981</v>
      </c>
    </row>
    <row r="353" spans="1:46" x14ac:dyDescent="0.2">
      <c r="A353" t="s">
        <v>809</v>
      </c>
      <c r="B353" t="s">
        <v>818</v>
      </c>
      <c r="C353" t="s">
        <v>819</v>
      </c>
      <c r="D353" s="5">
        <v>2474084</v>
      </c>
      <c r="E353" t="s">
        <v>90</v>
      </c>
      <c r="F353" s="41">
        <v>1158</v>
      </c>
      <c r="G353" s="41">
        <v>773</v>
      </c>
      <c r="H353" s="6">
        <v>0.66753022452504318</v>
      </c>
      <c r="I353">
        <v>51</v>
      </c>
      <c r="J353">
        <v>23</v>
      </c>
      <c r="K353">
        <v>90</v>
      </c>
      <c r="L353">
        <v>39</v>
      </c>
      <c r="M353">
        <v>901</v>
      </c>
      <c r="N353">
        <v>66</v>
      </c>
      <c r="O353">
        <v>119</v>
      </c>
      <c r="P353">
        <v>191</v>
      </c>
      <c r="Q353" s="6">
        <v>7.3251942286348501E-2</v>
      </c>
      <c r="R353" s="6">
        <v>0.13207547169811321</v>
      </c>
      <c r="S353" s="6">
        <v>0.21198668146503885</v>
      </c>
      <c r="T353">
        <v>2705</v>
      </c>
      <c r="U353">
        <v>43</v>
      </c>
      <c r="V353">
        <v>2</v>
      </c>
      <c r="W353" s="6">
        <v>4.6511627906976744E-2</v>
      </c>
      <c r="X353">
        <v>11</v>
      </c>
      <c r="Y353" s="6">
        <v>0.2558139534883721</v>
      </c>
      <c r="Z353">
        <v>12</v>
      </c>
      <c r="AA353" s="6">
        <v>0.27906976744186046</v>
      </c>
      <c r="AB353">
        <v>223</v>
      </c>
      <c r="AC353">
        <v>100</v>
      </c>
      <c r="AD353" s="6">
        <v>0.44843049327354262</v>
      </c>
      <c r="AE353">
        <v>44</v>
      </c>
      <c r="AF353" s="6">
        <v>0.19730941704035873</v>
      </c>
      <c r="AG353">
        <v>125</v>
      </c>
      <c r="AH353" s="6">
        <v>0.5605381165919282</v>
      </c>
      <c r="AI353">
        <v>1857</v>
      </c>
      <c r="AJ353">
        <v>2187</v>
      </c>
      <c r="AK353">
        <v>61</v>
      </c>
      <c r="AL353">
        <v>9</v>
      </c>
      <c r="AM353">
        <v>39</v>
      </c>
      <c r="AN353" s="6">
        <v>0.78688524590163933</v>
      </c>
      <c r="AO353">
        <v>2618</v>
      </c>
      <c r="AP353">
        <v>1547</v>
      </c>
      <c r="AQ353" s="6">
        <v>0.59090909090909094</v>
      </c>
      <c r="AR353">
        <v>82</v>
      </c>
      <c r="AS353">
        <v>78</v>
      </c>
      <c r="AT353" s="6">
        <v>0.95121951219512191</v>
      </c>
    </row>
    <row r="354" spans="1:46" x14ac:dyDescent="0.2">
      <c r="A354" t="s">
        <v>809</v>
      </c>
      <c r="B354" t="s">
        <v>820</v>
      </c>
      <c r="C354" t="s">
        <v>821</v>
      </c>
      <c r="D354" s="5">
        <v>964841</v>
      </c>
      <c r="E354" t="s">
        <v>53</v>
      </c>
      <c r="F354" s="41">
        <v>149</v>
      </c>
      <c r="G354" s="41">
        <v>128</v>
      </c>
      <c r="H354" s="6">
        <v>0.85906040268456374</v>
      </c>
      <c r="I354">
        <v>31</v>
      </c>
      <c r="J354">
        <v>8</v>
      </c>
      <c r="K354">
        <v>46</v>
      </c>
      <c r="L354">
        <v>12</v>
      </c>
      <c r="M354">
        <v>159</v>
      </c>
      <c r="N354">
        <v>11</v>
      </c>
      <c r="O354">
        <v>15</v>
      </c>
      <c r="P354">
        <v>21</v>
      </c>
      <c r="Q354" s="6">
        <v>6.9182389937106917E-2</v>
      </c>
      <c r="R354" s="6">
        <v>9.4339622641509441E-2</v>
      </c>
      <c r="S354" s="6">
        <v>0.13207547169811321</v>
      </c>
      <c r="T354">
        <v>1013</v>
      </c>
      <c r="U354">
        <v>40</v>
      </c>
      <c r="V354">
        <v>2</v>
      </c>
      <c r="W354" s="6">
        <v>0.05</v>
      </c>
      <c r="X354">
        <v>10</v>
      </c>
      <c r="Y354" s="6">
        <v>0.25</v>
      </c>
      <c r="Z354">
        <v>12</v>
      </c>
      <c r="AA354" s="6">
        <v>0.3</v>
      </c>
      <c r="AB354">
        <v>64</v>
      </c>
      <c r="AC354">
        <v>15</v>
      </c>
      <c r="AD354" s="6">
        <v>0.234375</v>
      </c>
      <c r="AE354">
        <v>5</v>
      </c>
      <c r="AF354" s="6">
        <v>7.8125E-2</v>
      </c>
      <c r="AG354">
        <v>20</v>
      </c>
      <c r="AH354" s="6">
        <v>0.3125</v>
      </c>
      <c r="AI354">
        <v>706</v>
      </c>
      <c r="AJ354">
        <v>747</v>
      </c>
      <c r="AK354">
        <v>8</v>
      </c>
      <c r="AL354">
        <v>1</v>
      </c>
      <c r="AM354">
        <v>3</v>
      </c>
      <c r="AN354" s="6">
        <v>0.5</v>
      </c>
      <c r="AO354">
        <v>916</v>
      </c>
      <c r="AP354">
        <v>130</v>
      </c>
      <c r="AQ354" s="6">
        <v>0.14192139737991266</v>
      </c>
      <c r="AR354">
        <v>81</v>
      </c>
      <c r="AS354">
        <v>73</v>
      </c>
      <c r="AT354" s="6">
        <v>0.90123456790123457</v>
      </c>
    </row>
    <row r="355" spans="1:46" x14ac:dyDescent="0.2">
      <c r="A355" t="s">
        <v>809</v>
      </c>
      <c r="B355" t="s">
        <v>1033</v>
      </c>
      <c r="C355" t="s">
        <v>823</v>
      </c>
      <c r="D355" s="5">
        <v>5854328</v>
      </c>
      <c r="E355" t="s">
        <v>56</v>
      </c>
      <c r="F355" s="41">
        <v>2830</v>
      </c>
      <c r="G355" s="41">
        <v>1818</v>
      </c>
      <c r="H355" s="6">
        <v>0.64240282685512362</v>
      </c>
      <c r="I355">
        <v>42</v>
      </c>
      <c r="J355">
        <v>16</v>
      </c>
      <c r="K355">
        <v>57</v>
      </c>
      <c r="L355">
        <v>20</v>
      </c>
      <c r="M355">
        <v>2798</v>
      </c>
      <c r="N355">
        <v>206</v>
      </c>
      <c r="O355">
        <v>322</v>
      </c>
      <c r="P355">
        <v>449</v>
      </c>
      <c r="Q355" s="6">
        <v>7.3624017155110799E-2</v>
      </c>
      <c r="R355" s="6">
        <v>0.11508220157255182</v>
      </c>
      <c r="S355" s="6">
        <v>0.16047176554681916</v>
      </c>
      <c r="T355">
        <v>9754</v>
      </c>
      <c r="U355">
        <v>160</v>
      </c>
      <c r="V355">
        <v>18</v>
      </c>
      <c r="W355" s="6">
        <v>0.1125</v>
      </c>
      <c r="X355">
        <v>60</v>
      </c>
      <c r="Y355" s="6">
        <v>0.375</v>
      </c>
      <c r="Z355">
        <v>74</v>
      </c>
      <c r="AA355" s="6">
        <v>0.46250000000000002</v>
      </c>
      <c r="AB355">
        <v>269</v>
      </c>
      <c r="AC355">
        <v>50</v>
      </c>
      <c r="AD355" s="6">
        <v>0.18587360594795538</v>
      </c>
      <c r="AE355">
        <v>32</v>
      </c>
      <c r="AF355" s="6">
        <v>0.11895910780669144</v>
      </c>
      <c r="AG355">
        <v>80</v>
      </c>
      <c r="AH355" s="6">
        <v>0.29739776951672864</v>
      </c>
      <c r="AI355">
        <v>7217</v>
      </c>
      <c r="AJ355">
        <v>8715</v>
      </c>
      <c r="AK355">
        <v>1671</v>
      </c>
      <c r="AL355">
        <v>559</v>
      </c>
      <c r="AM355">
        <v>111</v>
      </c>
      <c r="AN355" s="6">
        <v>0.40095751047277078</v>
      </c>
      <c r="AO355">
        <v>9750</v>
      </c>
      <c r="AP355">
        <v>3514</v>
      </c>
      <c r="AQ355" s="6">
        <v>0.36041025641025642</v>
      </c>
      <c r="AR355">
        <v>347</v>
      </c>
      <c r="AS355">
        <v>322</v>
      </c>
      <c r="AT355" s="6">
        <v>0.9279538904899135</v>
      </c>
    </row>
    <row r="356" spans="1:46" s="7" customFormat="1" x14ac:dyDescent="0.2">
      <c r="A356" s="7" t="s">
        <v>809</v>
      </c>
      <c r="B356" s="7" t="s">
        <v>824</v>
      </c>
      <c r="C356" s="7" t="s">
        <v>825</v>
      </c>
      <c r="D356" s="47">
        <v>603751</v>
      </c>
      <c r="E356" s="7" t="s">
        <v>53</v>
      </c>
      <c r="F356" s="49">
        <v>631</v>
      </c>
      <c r="G356" s="49">
        <v>631</v>
      </c>
      <c r="H356" s="9">
        <v>1</v>
      </c>
      <c r="I356" s="7">
        <v>164</v>
      </c>
      <c r="J356" s="7">
        <v>41</v>
      </c>
      <c r="K356" s="7">
        <v>171</v>
      </c>
      <c r="L356" s="7">
        <v>42</v>
      </c>
      <c r="M356" s="7">
        <v>0</v>
      </c>
      <c r="N356" s="7">
        <v>0</v>
      </c>
      <c r="O356" s="7">
        <v>0</v>
      </c>
      <c r="P356" s="7">
        <v>0</v>
      </c>
      <c r="Q356" s="9" t="s">
        <v>531</v>
      </c>
      <c r="R356" s="9" t="s">
        <v>531</v>
      </c>
      <c r="S356" s="9" t="s">
        <v>531</v>
      </c>
      <c r="T356" s="7">
        <v>2414</v>
      </c>
      <c r="U356" s="7">
        <v>65</v>
      </c>
      <c r="V356" s="7">
        <v>0</v>
      </c>
      <c r="W356" s="9">
        <v>0</v>
      </c>
      <c r="X356" s="7">
        <v>0</v>
      </c>
      <c r="Y356" s="9">
        <v>0</v>
      </c>
      <c r="Z356" s="7">
        <v>0</v>
      </c>
      <c r="AA356" s="9">
        <v>0</v>
      </c>
      <c r="AB356" s="7">
        <v>66</v>
      </c>
      <c r="AC356" s="7">
        <v>0</v>
      </c>
      <c r="AD356" s="9">
        <v>0</v>
      </c>
      <c r="AE356" s="7">
        <v>0</v>
      </c>
      <c r="AF356" s="9">
        <v>0</v>
      </c>
      <c r="AG356" s="7">
        <v>0</v>
      </c>
      <c r="AH356" s="9">
        <v>0</v>
      </c>
      <c r="AI356" s="7">
        <v>1486</v>
      </c>
      <c r="AJ356" s="7">
        <v>1544</v>
      </c>
      <c r="AK356" s="7">
        <v>6</v>
      </c>
      <c r="AL356" s="7">
        <v>1</v>
      </c>
      <c r="AM356" s="7">
        <v>2</v>
      </c>
      <c r="AN356" s="9">
        <v>0.5</v>
      </c>
      <c r="AO356" s="7">
        <v>1686</v>
      </c>
      <c r="AP356" s="7">
        <v>228</v>
      </c>
      <c r="AQ356" s="9">
        <v>0.13523131672597866</v>
      </c>
      <c r="AR356" s="7">
        <v>337</v>
      </c>
      <c r="AS356" s="7">
        <v>207</v>
      </c>
      <c r="AT356" s="9">
        <v>0.6142433234421365</v>
      </c>
    </row>
    <row r="357" spans="1:46" x14ac:dyDescent="0.2">
      <c r="A357" t="s">
        <v>809</v>
      </c>
      <c r="B357" t="s">
        <v>826</v>
      </c>
      <c r="C357" t="s">
        <v>827</v>
      </c>
      <c r="D357" s="5">
        <v>306206</v>
      </c>
      <c r="E357" t="s">
        <v>53</v>
      </c>
      <c r="F357" s="41">
        <v>313</v>
      </c>
      <c r="G357" s="41">
        <v>277</v>
      </c>
      <c r="H357" s="6">
        <v>0.88498402555910538</v>
      </c>
      <c r="I357">
        <v>32</v>
      </c>
      <c r="J357">
        <v>10</v>
      </c>
      <c r="K357">
        <v>32</v>
      </c>
      <c r="L357">
        <v>10</v>
      </c>
      <c r="M357">
        <v>33</v>
      </c>
      <c r="N357">
        <v>0</v>
      </c>
      <c r="O357">
        <v>2</v>
      </c>
      <c r="P357">
        <v>4</v>
      </c>
      <c r="Q357" s="6">
        <v>0</v>
      </c>
      <c r="R357" s="6">
        <v>6.0606060606060608E-2</v>
      </c>
      <c r="S357" s="6">
        <v>0.12121212121212122</v>
      </c>
      <c r="T357">
        <v>190</v>
      </c>
      <c r="U357">
        <v>24</v>
      </c>
      <c r="V357">
        <v>3</v>
      </c>
      <c r="W357" s="6">
        <v>0.125</v>
      </c>
      <c r="X357">
        <v>1</v>
      </c>
      <c r="Y357" s="6">
        <v>4.1666666666666664E-2</v>
      </c>
      <c r="Z357">
        <v>4</v>
      </c>
      <c r="AA357" s="6">
        <v>0.16666666666666666</v>
      </c>
      <c r="AB357">
        <v>2</v>
      </c>
      <c r="AC357">
        <v>0</v>
      </c>
      <c r="AD357" s="6">
        <v>0</v>
      </c>
      <c r="AE357">
        <v>1</v>
      </c>
      <c r="AF357" s="6">
        <v>0.5</v>
      </c>
      <c r="AG357">
        <v>1</v>
      </c>
      <c r="AH357" s="6">
        <v>0.5</v>
      </c>
      <c r="AI357">
        <v>0</v>
      </c>
      <c r="AJ357">
        <v>0</v>
      </c>
      <c r="AK357">
        <v>1</v>
      </c>
      <c r="AL357">
        <v>0</v>
      </c>
      <c r="AM357">
        <v>1</v>
      </c>
      <c r="AN357" s="6">
        <v>1</v>
      </c>
      <c r="AO357">
        <v>404</v>
      </c>
      <c r="AP357">
        <v>125</v>
      </c>
      <c r="AQ357" s="6">
        <v>0.3094059405940594</v>
      </c>
      <c r="AR357">
        <v>24</v>
      </c>
      <c r="AS357">
        <v>24</v>
      </c>
      <c r="AT357" s="6">
        <v>1</v>
      </c>
    </row>
    <row r="358" spans="1:46" x14ac:dyDescent="0.2">
      <c r="A358" t="s">
        <v>809</v>
      </c>
      <c r="B358" t="s">
        <v>828</v>
      </c>
      <c r="C358" t="s">
        <v>829</v>
      </c>
      <c r="D358" s="5">
        <v>32456552</v>
      </c>
      <c r="E358" t="s">
        <v>90</v>
      </c>
      <c r="F358" s="41">
        <v>2749</v>
      </c>
      <c r="G358" s="41">
        <v>2704</v>
      </c>
      <c r="H358" s="6">
        <v>0.98363041105856674</v>
      </c>
      <c r="I358">
        <v>45</v>
      </c>
      <c r="J358">
        <v>14</v>
      </c>
      <c r="K358">
        <v>84</v>
      </c>
      <c r="L358">
        <v>22</v>
      </c>
      <c r="M358">
        <v>3681</v>
      </c>
      <c r="N358">
        <v>353</v>
      </c>
      <c r="O358">
        <v>544</v>
      </c>
      <c r="P358">
        <v>785</v>
      </c>
      <c r="Q358" s="6">
        <v>9.5897853844064115E-2</v>
      </c>
      <c r="R358" s="6">
        <v>0.14778592773702798</v>
      </c>
      <c r="S358" s="6">
        <v>0.2132572670469981</v>
      </c>
      <c r="T358">
        <v>13164</v>
      </c>
      <c r="U358">
        <v>959</v>
      </c>
      <c r="V358">
        <v>151</v>
      </c>
      <c r="W358" s="6">
        <v>0.15745568300312826</v>
      </c>
      <c r="X358">
        <v>261</v>
      </c>
      <c r="Y358" s="6">
        <v>0.2721584984358707</v>
      </c>
      <c r="Z358">
        <v>373</v>
      </c>
      <c r="AA358" s="6">
        <v>0.38894681960375393</v>
      </c>
      <c r="AB358">
        <v>946</v>
      </c>
      <c r="AC358">
        <v>240</v>
      </c>
      <c r="AD358" s="6">
        <v>0.2536997885835095</v>
      </c>
      <c r="AE358">
        <v>194</v>
      </c>
      <c r="AF358" s="6">
        <v>0.20507399577167018</v>
      </c>
      <c r="AG358">
        <v>379</v>
      </c>
      <c r="AH358" s="6">
        <v>0.40063424947145876</v>
      </c>
      <c r="AI358">
        <v>8762</v>
      </c>
      <c r="AJ358">
        <v>10416</v>
      </c>
      <c r="AK358">
        <v>4611</v>
      </c>
      <c r="AL358">
        <v>63</v>
      </c>
      <c r="AM358">
        <v>2022</v>
      </c>
      <c r="AN358" s="6">
        <v>0.45217957059206249</v>
      </c>
      <c r="AO358">
        <v>12761</v>
      </c>
      <c r="AP358">
        <v>3453</v>
      </c>
      <c r="AQ358" s="6">
        <v>0.27059007914740224</v>
      </c>
      <c r="AR358">
        <v>3305</v>
      </c>
      <c r="AS358">
        <v>3052</v>
      </c>
      <c r="AT358" s="6">
        <v>0.92344931921331319</v>
      </c>
    </row>
    <row r="359" spans="1:46" x14ac:dyDescent="0.2">
      <c r="A359" t="s">
        <v>809</v>
      </c>
      <c r="B359" t="s">
        <v>1034</v>
      </c>
      <c r="C359" t="s">
        <v>831</v>
      </c>
      <c r="D359" s="5">
        <v>285591</v>
      </c>
      <c r="E359" t="s">
        <v>53</v>
      </c>
      <c r="F359" s="41">
        <v>118</v>
      </c>
      <c r="G359" s="41">
        <v>118</v>
      </c>
      <c r="H359" s="6">
        <v>1</v>
      </c>
      <c r="I359">
        <v>57</v>
      </c>
      <c r="J359">
        <v>28</v>
      </c>
      <c r="K359">
        <v>57</v>
      </c>
      <c r="L359">
        <v>28</v>
      </c>
      <c r="M359">
        <v>212</v>
      </c>
      <c r="N359">
        <v>12</v>
      </c>
      <c r="O359">
        <v>15</v>
      </c>
      <c r="P359">
        <v>31</v>
      </c>
      <c r="Q359" s="6">
        <v>5.6603773584905662E-2</v>
      </c>
      <c r="R359" s="6">
        <v>7.0754716981132074E-2</v>
      </c>
      <c r="S359" s="6">
        <v>0.14622641509433962</v>
      </c>
      <c r="T359">
        <v>691</v>
      </c>
      <c r="U359">
        <v>0</v>
      </c>
      <c r="V359">
        <v>0</v>
      </c>
      <c r="W359" s="6" t="s">
        <v>531</v>
      </c>
      <c r="X359">
        <v>0</v>
      </c>
      <c r="Y359" s="6" t="s">
        <v>531</v>
      </c>
      <c r="Z359">
        <v>0</v>
      </c>
      <c r="AA359" s="6" t="s">
        <v>531</v>
      </c>
      <c r="AB359">
        <v>0</v>
      </c>
      <c r="AC359">
        <v>0</v>
      </c>
      <c r="AD359" s="6" t="s">
        <v>531</v>
      </c>
      <c r="AE359">
        <v>0</v>
      </c>
      <c r="AF359" s="6" t="s">
        <v>531</v>
      </c>
      <c r="AG359">
        <v>0</v>
      </c>
      <c r="AH359" s="6" t="s">
        <v>531</v>
      </c>
      <c r="AI359">
        <v>535</v>
      </c>
      <c r="AJ359">
        <v>576</v>
      </c>
      <c r="AK359">
        <v>0</v>
      </c>
      <c r="AL359">
        <v>0</v>
      </c>
      <c r="AM359">
        <v>0</v>
      </c>
      <c r="AN359" s="6" t="s">
        <v>531</v>
      </c>
      <c r="AO359">
        <v>618</v>
      </c>
      <c r="AP359">
        <v>165</v>
      </c>
      <c r="AQ359" s="6">
        <v>0.26699029126213591</v>
      </c>
      <c r="AR359">
        <v>0</v>
      </c>
      <c r="AS359">
        <v>0</v>
      </c>
      <c r="AT359" s="6" t="s">
        <v>531</v>
      </c>
    </row>
    <row r="360" spans="1:46" x14ac:dyDescent="0.2">
      <c r="A360" t="s">
        <v>832</v>
      </c>
      <c r="B360" t="s">
        <v>833</v>
      </c>
      <c r="C360" t="s">
        <v>834</v>
      </c>
      <c r="D360" s="5">
        <v>7146067</v>
      </c>
      <c r="E360" t="s">
        <v>53</v>
      </c>
      <c r="F360" s="41">
        <v>1458</v>
      </c>
      <c r="G360" s="41">
        <v>1330</v>
      </c>
      <c r="H360" s="6">
        <v>0.91220850480109739</v>
      </c>
      <c r="I360">
        <v>67</v>
      </c>
      <c r="J360">
        <v>28</v>
      </c>
      <c r="K360">
        <v>77</v>
      </c>
      <c r="L360">
        <v>32</v>
      </c>
      <c r="M360">
        <v>2567</v>
      </c>
      <c r="N360">
        <v>524</v>
      </c>
      <c r="O360">
        <v>792</v>
      </c>
      <c r="P360">
        <v>1007</v>
      </c>
      <c r="Q360" s="6">
        <v>0.2041293338527464</v>
      </c>
      <c r="R360" s="6">
        <v>0.30853135956369304</v>
      </c>
      <c r="S360" s="6">
        <v>0.3922867160109077</v>
      </c>
      <c r="T360">
        <v>9081</v>
      </c>
      <c r="U360">
        <v>380</v>
      </c>
      <c r="V360">
        <v>28</v>
      </c>
      <c r="W360" s="6">
        <v>7.3684210526315783E-2</v>
      </c>
      <c r="X360">
        <v>78</v>
      </c>
      <c r="Y360" s="6">
        <v>0.20526315789473684</v>
      </c>
      <c r="Z360">
        <v>103</v>
      </c>
      <c r="AA360" s="6">
        <v>0.27105263157894738</v>
      </c>
      <c r="AB360">
        <v>161</v>
      </c>
      <c r="AC360">
        <v>26</v>
      </c>
      <c r="AD360" s="6">
        <v>0.16149068322981366</v>
      </c>
      <c r="AE360">
        <v>31</v>
      </c>
      <c r="AF360" s="6">
        <v>0.19254658385093168</v>
      </c>
      <c r="AG360">
        <v>54</v>
      </c>
      <c r="AH360" s="6">
        <v>0.33540372670807456</v>
      </c>
      <c r="AI360">
        <v>4851</v>
      </c>
      <c r="AJ360">
        <v>5457</v>
      </c>
      <c r="AK360">
        <v>1946</v>
      </c>
      <c r="AL360">
        <v>21</v>
      </c>
      <c r="AM360">
        <v>21</v>
      </c>
      <c r="AN360" s="6">
        <v>2.1582733812949641E-2</v>
      </c>
      <c r="AO360">
        <v>7199</v>
      </c>
      <c r="AP360">
        <v>1221</v>
      </c>
      <c r="AQ360" s="6">
        <v>0.16960688984581193</v>
      </c>
      <c r="AR360">
        <v>2142</v>
      </c>
      <c r="AS360">
        <v>2008</v>
      </c>
      <c r="AT360" s="6">
        <v>0.93744164332399627</v>
      </c>
    </row>
    <row r="361" spans="1:46" x14ac:dyDescent="0.2">
      <c r="A361" t="s">
        <v>832</v>
      </c>
      <c r="B361" t="s">
        <v>835</v>
      </c>
      <c r="C361" t="s">
        <v>836</v>
      </c>
      <c r="D361" s="5">
        <v>1858855</v>
      </c>
      <c r="E361" t="s">
        <v>56</v>
      </c>
      <c r="F361" s="41">
        <v>524</v>
      </c>
      <c r="G361" s="41">
        <v>468</v>
      </c>
      <c r="H361" s="6">
        <v>0.89312977099236646</v>
      </c>
      <c r="I361">
        <v>39</v>
      </c>
      <c r="J361">
        <v>15</v>
      </c>
      <c r="K361">
        <v>42</v>
      </c>
      <c r="L361">
        <v>16</v>
      </c>
      <c r="M361">
        <v>1744</v>
      </c>
      <c r="N361">
        <v>212</v>
      </c>
      <c r="O361">
        <v>308</v>
      </c>
      <c r="P361">
        <v>421</v>
      </c>
      <c r="Q361" s="6">
        <v>0.12155963302752294</v>
      </c>
      <c r="R361" s="6">
        <v>0.17660550458715596</v>
      </c>
      <c r="S361" s="6">
        <v>0.24139908256880735</v>
      </c>
      <c r="T361">
        <v>3892</v>
      </c>
      <c r="U361">
        <v>56</v>
      </c>
      <c r="V361">
        <v>0</v>
      </c>
      <c r="W361" s="6">
        <v>0</v>
      </c>
      <c r="X361">
        <v>3</v>
      </c>
      <c r="Y361" s="6">
        <v>5.3571428571428568E-2</v>
      </c>
      <c r="Z361">
        <v>3</v>
      </c>
      <c r="AA361" s="6">
        <v>5.3571428571428568E-2</v>
      </c>
      <c r="AB361">
        <v>192</v>
      </c>
      <c r="AC361">
        <v>66</v>
      </c>
      <c r="AD361" s="6">
        <v>0.34375</v>
      </c>
      <c r="AE361">
        <v>20</v>
      </c>
      <c r="AF361" s="6">
        <v>0.10416666666666667</v>
      </c>
      <c r="AG361">
        <v>81</v>
      </c>
      <c r="AH361" s="6">
        <v>0.421875</v>
      </c>
      <c r="AI361">
        <v>2747</v>
      </c>
      <c r="AJ361">
        <v>3566</v>
      </c>
      <c r="AK361">
        <v>43</v>
      </c>
      <c r="AL361">
        <v>8</v>
      </c>
      <c r="AM361">
        <v>5</v>
      </c>
      <c r="AN361" s="6">
        <v>0.30232558139534882</v>
      </c>
      <c r="AO361">
        <v>4056</v>
      </c>
      <c r="AP361">
        <v>1740</v>
      </c>
      <c r="AQ361" s="6">
        <v>0.42899408284023671</v>
      </c>
      <c r="AR361">
        <v>264</v>
      </c>
      <c r="AS361">
        <v>230</v>
      </c>
      <c r="AT361" s="6">
        <v>0.87121212121212122</v>
      </c>
    </row>
    <row r="362" spans="1:46" x14ac:dyDescent="0.2">
      <c r="A362" t="s">
        <v>832</v>
      </c>
      <c r="B362" t="s">
        <v>837</v>
      </c>
      <c r="C362" t="s">
        <v>838</v>
      </c>
      <c r="D362" s="5">
        <v>1059020</v>
      </c>
      <c r="E362" t="s">
        <v>53</v>
      </c>
      <c r="F362" s="41">
        <v>98</v>
      </c>
      <c r="G362" s="41">
        <v>98</v>
      </c>
      <c r="H362" s="6">
        <v>1</v>
      </c>
      <c r="I362">
        <v>11</v>
      </c>
      <c r="J362">
        <v>4</v>
      </c>
      <c r="K362">
        <v>24</v>
      </c>
      <c r="L362">
        <v>4</v>
      </c>
      <c r="M362">
        <v>544</v>
      </c>
      <c r="N362">
        <v>116</v>
      </c>
      <c r="O362">
        <v>160</v>
      </c>
      <c r="P362">
        <v>210</v>
      </c>
      <c r="Q362" s="6">
        <v>0.21323529411764705</v>
      </c>
      <c r="R362" s="6">
        <v>0.29411764705882354</v>
      </c>
      <c r="S362" s="6">
        <v>0.3860294117647059</v>
      </c>
      <c r="T362">
        <v>1272</v>
      </c>
      <c r="U362">
        <v>51</v>
      </c>
      <c r="V362">
        <v>4</v>
      </c>
      <c r="W362" s="6">
        <v>7.8431372549019607E-2</v>
      </c>
      <c r="X362">
        <v>23</v>
      </c>
      <c r="Y362" s="6">
        <v>0.45098039215686275</v>
      </c>
      <c r="Z362">
        <v>25</v>
      </c>
      <c r="AA362" s="6">
        <v>0.49019607843137253</v>
      </c>
      <c r="AB362">
        <v>93</v>
      </c>
      <c r="AC362">
        <v>19</v>
      </c>
      <c r="AD362" s="6">
        <v>0.20430107526881722</v>
      </c>
      <c r="AE362">
        <v>30</v>
      </c>
      <c r="AF362" s="6">
        <v>0.32258064516129031</v>
      </c>
      <c r="AG362">
        <v>44</v>
      </c>
      <c r="AH362" s="6">
        <v>0.4731182795698925</v>
      </c>
      <c r="AI362">
        <v>918</v>
      </c>
      <c r="AJ362">
        <v>1110</v>
      </c>
      <c r="AK362">
        <v>84</v>
      </c>
      <c r="AL362">
        <v>0</v>
      </c>
      <c r="AM362">
        <v>0</v>
      </c>
      <c r="AN362" s="6">
        <v>0</v>
      </c>
      <c r="AO362">
        <v>1248</v>
      </c>
      <c r="AP362">
        <v>483</v>
      </c>
      <c r="AQ362" s="6">
        <v>0.38701923076923078</v>
      </c>
      <c r="AR362">
        <v>248</v>
      </c>
      <c r="AS362">
        <v>214</v>
      </c>
      <c r="AT362" s="6">
        <v>0.86290322580645162</v>
      </c>
    </row>
    <row r="363" spans="1:46" x14ac:dyDescent="0.2">
      <c r="A363" t="s">
        <v>839</v>
      </c>
      <c r="B363" t="s">
        <v>840</v>
      </c>
      <c r="C363" t="s">
        <v>841</v>
      </c>
      <c r="D363" s="5">
        <v>4495669</v>
      </c>
      <c r="E363" t="s">
        <v>53</v>
      </c>
      <c r="F363" s="41">
        <v>615</v>
      </c>
      <c r="G363" s="41">
        <v>564</v>
      </c>
      <c r="H363" s="6">
        <v>0.91707317073170735</v>
      </c>
      <c r="I363">
        <v>39</v>
      </c>
      <c r="J363">
        <v>19</v>
      </c>
      <c r="K363">
        <v>47</v>
      </c>
      <c r="L363">
        <v>21</v>
      </c>
      <c r="M363">
        <v>1594</v>
      </c>
      <c r="N363">
        <v>189</v>
      </c>
      <c r="O363">
        <v>322</v>
      </c>
      <c r="P363">
        <v>416</v>
      </c>
      <c r="Q363" s="6">
        <v>0.11856963613550815</v>
      </c>
      <c r="R363" s="6">
        <v>0.20200752823086573</v>
      </c>
      <c r="S363" s="6">
        <v>0.26097867001254704</v>
      </c>
      <c r="T363">
        <v>3190</v>
      </c>
      <c r="U363">
        <v>205</v>
      </c>
      <c r="V363">
        <v>6</v>
      </c>
      <c r="W363" s="6">
        <v>2.9268292682926831E-2</v>
      </c>
      <c r="X363">
        <v>32</v>
      </c>
      <c r="Y363" s="6">
        <v>0.15609756097560976</v>
      </c>
      <c r="Z363">
        <v>33</v>
      </c>
      <c r="AA363" s="6">
        <v>0.16097560975609757</v>
      </c>
      <c r="AB363">
        <v>187</v>
      </c>
      <c r="AC363">
        <v>36</v>
      </c>
      <c r="AD363" s="6">
        <v>0.19251336898395721</v>
      </c>
      <c r="AE363">
        <v>18</v>
      </c>
      <c r="AF363" s="6">
        <v>9.6256684491978606E-2</v>
      </c>
      <c r="AG363">
        <v>50</v>
      </c>
      <c r="AH363" s="6">
        <v>0.26737967914438504</v>
      </c>
      <c r="AI363">
        <v>2028</v>
      </c>
      <c r="AJ363">
        <v>2160</v>
      </c>
      <c r="AK363">
        <v>288</v>
      </c>
      <c r="AL363">
        <v>58</v>
      </c>
      <c r="AM363">
        <v>101</v>
      </c>
      <c r="AN363" s="6">
        <v>0.55208333333333337</v>
      </c>
      <c r="AO363">
        <v>2848</v>
      </c>
      <c r="AP363">
        <v>1175</v>
      </c>
      <c r="AQ363" s="6">
        <v>0.4125702247191011</v>
      </c>
      <c r="AR363">
        <v>519</v>
      </c>
      <c r="AS363">
        <v>493</v>
      </c>
      <c r="AT363" s="6">
        <v>0.94990366088631983</v>
      </c>
    </row>
    <row r="364" spans="1:46" x14ac:dyDescent="0.2">
      <c r="A364" t="s">
        <v>839</v>
      </c>
      <c r="B364" t="s">
        <v>1035</v>
      </c>
      <c r="C364" t="s">
        <v>843</v>
      </c>
      <c r="D364" s="5">
        <v>3770092</v>
      </c>
      <c r="E364" t="s">
        <v>53</v>
      </c>
      <c r="F364" s="41">
        <v>505</v>
      </c>
      <c r="G364" s="41">
        <v>173</v>
      </c>
      <c r="H364" s="6">
        <v>0.3425742574257426</v>
      </c>
      <c r="I364">
        <v>52</v>
      </c>
      <c r="J364">
        <v>30</v>
      </c>
      <c r="K364">
        <v>63</v>
      </c>
      <c r="L364">
        <v>35</v>
      </c>
      <c r="M364">
        <v>930</v>
      </c>
      <c r="N364">
        <v>28</v>
      </c>
      <c r="O364">
        <v>43</v>
      </c>
      <c r="P364">
        <v>85</v>
      </c>
      <c r="Q364" s="6">
        <v>3.0107526881720432E-2</v>
      </c>
      <c r="R364" s="6">
        <v>4.6236559139784944E-2</v>
      </c>
      <c r="S364" s="6">
        <v>9.1397849462365593E-2</v>
      </c>
      <c r="T364">
        <v>2028</v>
      </c>
      <c r="U364">
        <v>166</v>
      </c>
      <c r="V364">
        <v>14</v>
      </c>
      <c r="W364" s="6">
        <v>8.4337349397590355E-2</v>
      </c>
      <c r="X364">
        <v>77</v>
      </c>
      <c r="Y364" s="6">
        <v>0.46385542168674698</v>
      </c>
      <c r="Z364">
        <v>87</v>
      </c>
      <c r="AA364" s="6">
        <v>0.52409638554216864</v>
      </c>
      <c r="AB364">
        <v>175</v>
      </c>
      <c r="AC364">
        <v>66</v>
      </c>
      <c r="AD364" s="6">
        <v>0.37714285714285717</v>
      </c>
      <c r="AE364">
        <v>38</v>
      </c>
      <c r="AF364" s="6">
        <v>0.21714285714285714</v>
      </c>
      <c r="AG364">
        <v>88</v>
      </c>
      <c r="AH364" s="6">
        <v>0.50285714285714289</v>
      </c>
      <c r="AI364">
        <v>1409</v>
      </c>
      <c r="AJ364">
        <v>1644</v>
      </c>
      <c r="AK364">
        <v>248</v>
      </c>
      <c r="AL364">
        <v>56</v>
      </c>
      <c r="AM364">
        <v>67</v>
      </c>
      <c r="AN364" s="6">
        <v>0.49596774193548387</v>
      </c>
      <c r="AO364">
        <v>1937</v>
      </c>
      <c r="AP364">
        <v>820</v>
      </c>
      <c r="AQ364" s="6">
        <v>0.42333505420753742</v>
      </c>
      <c r="AR364">
        <v>500</v>
      </c>
      <c r="AS364">
        <v>490</v>
      </c>
      <c r="AT364" s="6">
        <v>0.98</v>
      </c>
    </row>
    <row r="365" spans="1:46" x14ac:dyDescent="0.2">
      <c r="A365" t="s">
        <v>839</v>
      </c>
      <c r="B365" t="s">
        <v>1036</v>
      </c>
      <c r="C365" t="s">
        <v>845</v>
      </c>
      <c r="D365" s="5">
        <v>805322</v>
      </c>
      <c r="E365" t="s">
        <v>53</v>
      </c>
      <c r="F365" s="41">
        <v>412</v>
      </c>
      <c r="G365" s="41">
        <v>402</v>
      </c>
      <c r="H365" s="6">
        <v>0.97572815533980584</v>
      </c>
      <c r="I365">
        <v>37</v>
      </c>
      <c r="J365">
        <v>17</v>
      </c>
      <c r="K365">
        <v>39</v>
      </c>
      <c r="L365">
        <v>17</v>
      </c>
      <c r="M365">
        <v>382</v>
      </c>
      <c r="N365">
        <v>38</v>
      </c>
      <c r="O365">
        <v>81</v>
      </c>
      <c r="P365">
        <v>122</v>
      </c>
      <c r="Q365" s="6">
        <v>9.947643979057591E-2</v>
      </c>
      <c r="R365" s="6">
        <v>0.21204188481675393</v>
      </c>
      <c r="S365" s="6">
        <v>0.3193717277486911</v>
      </c>
      <c r="T365">
        <v>2143</v>
      </c>
      <c r="U365">
        <v>15</v>
      </c>
      <c r="V365">
        <v>0</v>
      </c>
      <c r="W365" s="6">
        <v>0</v>
      </c>
      <c r="X365">
        <v>4</v>
      </c>
      <c r="Y365" s="6">
        <v>0.26666666666666666</v>
      </c>
      <c r="Z365">
        <v>4</v>
      </c>
      <c r="AA365" s="6">
        <v>0.26666666666666666</v>
      </c>
      <c r="AB365">
        <v>70</v>
      </c>
      <c r="AC365">
        <v>3</v>
      </c>
      <c r="AD365" s="6">
        <v>4.2857142857142858E-2</v>
      </c>
      <c r="AE365">
        <v>38</v>
      </c>
      <c r="AF365" s="6">
        <v>0.54285714285714282</v>
      </c>
      <c r="AG365">
        <v>40</v>
      </c>
      <c r="AH365" s="6">
        <v>0.5714285714285714</v>
      </c>
      <c r="AI365">
        <v>1584</v>
      </c>
      <c r="AJ365">
        <v>1691</v>
      </c>
      <c r="AK365">
        <v>1068</v>
      </c>
      <c r="AL365">
        <v>85</v>
      </c>
      <c r="AM365">
        <v>456</v>
      </c>
      <c r="AN365" s="6">
        <v>0.50655430711610483</v>
      </c>
      <c r="AO365">
        <v>2109</v>
      </c>
      <c r="AP365">
        <v>384</v>
      </c>
      <c r="AQ365" s="6">
        <v>0.18207681365576103</v>
      </c>
      <c r="AR365">
        <v>141</v>
      </c>
      <c r="AS365">
        <v>123</v>
      </c>
      <c r="AT365" s="6">
        <v>0.87234042553191493</v>
      </c>
    </row>
    <row r="366" spans="1:46" x14ac:dyDescent="0.2">
      <c r="A366" t="s">
        <v>839</v>
      </c>
      <c r="B366" t="s">
        <v>846</v>
      </c>
      <c r="C366" t="s">
        <v>847</v>
      </c>
      <c r="D366" s="5">
        <v>1642276</v>
      </c>
      <c r="E366" t="s">
        <v>90</v>
      </c>
      <c r="F366" s="41">
        <v>207</v>
      </c>
      <c r="G366" s="41">
        <v>206</v>
      </c>
      <c r="H366" s="6">
        <v>0.99516908212560384</v>
      </c>
      <c r="I366">
        <v>59</v>
      </c>
      <c r="J366">
        <v>31</v>
      </c>
      <c r="K366">
        <v>113</v>
      </c>
      <c r="L366">
        <v>59</v>
      </c>
      <c r="M366">
        <v>549</v>
      </c>
      <c r="N366">
        <v>25</v>
      </c>
      <c r="O366">
        <v>50</v>
      </c>
      <c r="P366">
        <v>77</v>
      </c>
      <c r="Q366" s="6">
        <v>4.553734061930783E-2</v>
      </c>
      <c r="R366" s="6">
        <v>9.107468123861566E-2</v>
      </c>
      <c r="S366" s="6">
        <v>0.14025500910746813</v>
      </c>
      <c r="T366">
        <v>838</v>
      </c>
      <c r="U366">
        <v>108</v>
      </c>
      <c r="V366">
        <v>18</v>
      </c>
      <c r="W366" s="6">
        <v>0.16666666666666666</v>
      </c>
      <c r="X366">
        <v>58</v>
      </c>
      <c r="Y366" s="6">
        <v>0.53703703703703709</v>
      </c>
      <c r="Z366">
        <v>69</v>
      </c>
      <c r="AA366" s="6">
        <v>0.63888888888888884</v>
      </c>
      <c r="AB366">
        <v>103</v>
      </c>
      <c r="AC366">
        <v>31</v>
      </c>
      <c r="AD366" s="6">
        <v>0.30097087378640774</v>
      </c>
      <c r="AE366">
        <v>49</v>
      </c>
      <c r="AF366" s="6">
        <v>0.47572815533980584</v>
      </c>
      <c r="AG366">
        <v>68</v>
      </c>
      <c r="AH366" s="6">
        <v>0.66019417475728159</v>
      </c>
      <c r="AI366">
        <v>538</v>
      </c>
      <c r="AJ366">
        <v>679</v>
      </c>
      <c r="AK366">
        <v>170</v>
      </c>
      <c r="AL366">
        <v>29</v>
      </c>
      <c r="AM366">
        <v>48</v>
      </c>
      <c r="AN366" s="6">
        <v>0.45294117647058824</v>
      </c>
      <c r="AO366">
        <v>827</v>
      </c>
      <c r="AP366">
        <v>489</v>
      </c>
      <c r="AQ366" s="6">
        <v>0.59129383313180173</v>
      </c>
      <c r="AR366">
        <v>491</v>
      </c>
      <c r="AS366">
        <v>463</v>
      </c>
      <c r="AT366" s="6">
        <v>0.94297352342158858</v>
      </c>
    </row>
    <row r="367" spans="1:46" x14ac:dyDescent="0.2">
      <c r="A367" t="s">
        <v>839</v>
      </c>
      <c r="B367" t="s">
        <v>848</v>
      </c>
      <c r="C367" t="s">
        <v>849</v>
      </c>
      <c r="D367" s="5">
        <v>356702</v>
      </c>
      <c r="E367" t="s">
        <v>53</v>
      </c>
      <c r="F367" s="41">
        <v>82</v>
      </c>
      <c r="G367" s="41">
        <v>24</v>
      </c>
      <c r="H367" s="6">
        <v>0.29268292682926828</v>
      </c>
      <c r="I367">
        <v>35</v>
      </c>
      <c r="J367">
        <v>8</v>
      </c>
      <c r="K367">
        <v>63</v>
      </c>
      <c r="L367">
        <v>17</v>
      </c>
      <c r="M367">
        <v>159</v>
      </c>
      <c r="N367">
        <v>22</v>
      </c>
      <c r="O367">
        <v>40</v>
      </c>
      <c r="P367">
        <v>46</v>
      </c>
      <c r="Q367" s="6">
        <v>0.13836477987421383</v>
      </c>
      <c r="R367" s="6">
        <v>0.25157232704402516</v>
      </c>
      <c r="S367" s="6">
        <v>0.28930817610062892</v>
      </c>
      <c r="T367">
        <v>298</v>
      </c>
      <c r="U367">
        <v>55</v>
      </c>
      <c r="V367">
        <v>1</v>
      </c>
      <c r="W367" s="6">
        <v>1.8181818181818181E-2</v>
      </c>
      <c r="X367">
        <v>11</v>
      </c>
      <c r="Y367" s="6">
        <v>0.2</v>
      </c>
      <c r="Z367">
        <v>12</v>
      </c>
      <c r="AA367" s="6">
        <v>0.21818181818181817</v>
      </c>
      <c r="AB367">
        <v>27</v>
      </c>
      <c r="AC367">
        <v>4</v>
      </c>
      <c r="AD367" s="6">
        <v>0.14814814814814814</v>
      </c>
      <c r="AE367">
        <v>2</v>
      </c>
      <c r="AF367" s="6">
        <v>7.407407407407407E-2</v>
      </c>
      <c r="AG367">
        <v>6</v>
      </c>
      <c r="AH367" s="6">
        <v>0.22222222222222221</v>
      </c>
      <c r="AI367">
        <v>214</v>
      </c>
      <c r="AJ367">
        <v>219</v>
      </c>
      <c r="AK367">
        <v>0</v>
      </c>
      <c r="AL367">
        <v>0</v>
      </c>
      <c r="AM367">
        <v>0</v>
      </c>
      <c r="AN367" s="6" t="s">
        <v>531</v>
      </c>
      <c r="AO367">
        <v>280</v>
      </c>
      <c r="AP367">
        <v>99</v>
      </c>
      <c r="AQ367" s="6">
        <v>0.35357142857142859</v>
      </c>
      <c r="AR367">
        <v>70</v>
      </c>
      <c r="AS367">
        <v>60</v>
      </c>
      <c r="AT367" s="6">
        <v>0.8571428571428571</v>
      </c>
    </row>
    <row r="368" spans="1:46" x14ac:dyDescent="0.2">
      <c r="A368" t="s">
        <v>839</v>
      </c>
      <c r="B368" t="s">
        <v>1037</v>
      </c>
      <c r="C368" t="s">
        <v>851</v>
      </c>
      <c r="D368" s="5">
        <v>1955738</v>
      </c>
      <c r="E368" t="s">
        <v>53</v>
      </c>
      <c r="F368" s="41">
        <v>295</v>
      </c>
      <c r="G368" s="41">
        <v>193</v>
      </c>
      <c r="H368" s="6">
        <v>0.65423728813559323</v>
      </c>
      <c r="I368">
        <v>67</v>
      </c>
      <c r="J368">
        <v>27</v>
      </c>
      <c r="K368">
        <v>92</v>
      </c>
      <c r="L368">
        <v>32</v>
      </c>
      <c r="M368">
        <v>679</v>
      </c>
      <c r="N368">
        <v>37</v>
      </c>
      <c r="O368">
        <v>57</v>
      </c>
      <c r="P368">
        <v>73</v>
      </c>
      <c r="Q368" s="6">
        <v>5.4491899852724596E-2</v>
      </c>
      <c r="R368" s="6">
        <v>8.3946980854197342E-2</v>
      </c>
      <c r="S368" s="6">
        <v>0.10751104565537556</v>
      </c>
      <c r="T368">
        <v>1142</v>
      </c>
      <c r="U368">
        <v>112</v>
      </c>
      <c r="V368">
        <v>13</v>
      </c>
      <c r="W368" s="6">
        <v>0.11607142857142858</v>
      </c>
      <c r="X368">
        <v>37</v>
      </c>
      <c r="Y368" s="6">
        <v>0.33035714285714285</v>
      </c>
      <c r="Z368">
        <v>46</v>
      </c>
      <c r="AA368" s="6">
        <v>0.4107142857142857</v>
      </c>
      <c r="AB368">
        <v>31</v>
      </c>
      <c r="AC368">
        <v>0</v>
      </c>
      <c r="AD368" s="6">
        <v>0</v>
      </c>
      <c r="AE368">
        <v>13</v>
      </c>
      <c r="AF368" s="6">
        <v>0.41935483870967744</v>
      </c>
      <c r="AG368">
        <v>13</v>
      </c>
      <c r="AH368" s="6">
        <v>0.41935483870967744</v>
      </c>
      <c r="AI368">
        <v>763</v>
      </c>
      <c r="AJ368">
        <v>1148</v>
      </c>
      <c r="AK368">
        <v>59</v>
      </c>
      <c r="AL368">
        <v>25</v>
      </c>
      <c r="AM368">
        <v>10</v>
      </c>
      <c r="AN368" s="6">
        <v>0.59322033898305082</v>
      </c>
      <c r="AO368">
        <v>1362</v>
      </c>
      <c r="AP368">
        <v>677</v>
      </c>
      <c r="AQ368" s="6">
        <v>0.49706314243759175</v>
      </c>
      <c r="AR368">
        <v>354</v>
      </c>
      <c r="AS368">
        <v>333</v>
      </c>
      <c r="AT368" s="6">
        <v>0.94067796610169496</v>
      </c>
    </row>
    <row r="369" spans="1:46" x14ac:dyDescent="0.2">
      <c r="A369" t="s">
        <v>839</v>
      </c>
      <c r="B369" t="s">
        <v>852</v>
      </c>
      <c r="C369" t="s">
        <v>853</v>
      </c>
      <c r="D369" s="5">
        <v>1168615</v>
      </c>
      <c r="E369" t="s">
        <v>53</v>
      </c>
      <c r="F369" s="41">
        <v>54</v>
      </c>
      <c r="G369" s="41">
        <v>48</v>
      </c>
      <c r="H369" s="6">
        <v>0.88888888888888884</v>
      </c>
      <c r="M369">
        <v>0</v>
      </c>
      <c r="N369">
        <v>0</v>
      </c>
      <c r="O369">
        <v>0</v>
      </c>
      <c r="P369">
        <v>0</v>
      </c>
      <c r="Q369" s="6" t="s">
        <v>531</v>
      </c>
      <c r="R369" s="6" t="s">
        <v>531</v>
      </c>
      <c r="S369" s="6" t="s">
        <v>531</v>
      </c>
      <c r="W369" s="6" t="s">
        <v>531</v>
      </c>
      <c r="Y369" s="6" t="s">
        <v>531</v>
      </c>
      <c r="AA369" s="6" t="s">
        <v>531</v>
      </c>
      <c r="AD369" s="6" t="s">
        <v>531</v>
      </c>
      <c r="AF369" s="6" t="s">
        <v>531</v>
      </c>
      <c r="AH369" s="6" t="s">
        <v>531</v>
      </c>
      <c r="AI369">
        <v>0</v>
      </c>
      <c r="AJ369">
        <v>0</v>
      </c>
      <c r="AN369" s="6" t="s">
        <v>531</v>
      </c>
      <c r="AQ369" s="6" t="s">
        <v>531</v>
      </c>
      <c r="AT369" s="6" t="s">
        <v>531</v>
      </c>
    </row>
    <row r="370" spans="1:46" x14ac:dyDescent="0.2">
      <c r="A370" t="s">
        <v>839</v>
      </c>
      <c r="B370" t="s">
        <v>854</v>
      </c>
      <c r="C370" t="s">
        <v>855</v>
      </c>
      <c r="D370" s="5">
        <v>357393</v>
      </c>
      <c r="E370" t="s">
        <v>53</v>
      </c>
      <c r="F370" s="41">
        <v>124</v>
      </c>
      <c r="G370" s="41">
        <v>124</v>
      </c>
      <c r="H370" s="6">
        <v>1</v>
      </c>
      <c r="I370">
        <v>42</v>
      </c>
      <c r="J370">
        <v>23</v>
      </c>
      <c r="K370">
        <v>45</v>
      </c>
      <c r="L370">
        <v>23</v>
      </c>
      <c r="M370">
        <v>350</v>
      </c>
      <c r="N370">
        <v>18</v>
      </c>
      <c r="O370">
        <v>41</v>
      </c>
      <c r="P370">
        <v>65</v>
      </c>
      <c r="Q370" s="6">
        <v>5.1428571428571428E-2</v>
      </c>
      <c r="R370" s="6">
        <v>0.11714285714285715</v>
      </c>
      <c r="S370" s="6">
        <v>0.18571428571428572</v>
      </c>
      <c r="T370">
        <v>709</v>
      </c>
      <c r="U370">
        <v>26</v>
      </c>
      <c r="V370">
        <v>5</v>
      </c>
      <c r="W370" s="6">
        <v>0.19230769230769232</v>
      </c>
      <c r="X370">
        <v>15</v>
      </c>
      <c r="Y370" s="6">
        <v>0.57692307692307687</v>
      </c>
      <c r="Z370">
        <v>18</v>
      </c>
      <c r="AA370" s="6">
        <v>0.69230769230769229</v>
      </c>
      <c r="AB370">
        <v>16</v>
      </c>
      <c r="AC370">
        <v>5</v>
      </c>
      <c r="AD370" s="6">
        <v>0.3125</v>
      </c>
      <c r="AE370">
        <v>5</v>
      </c>
      <c r="AF370" s="6">
        <v>0.3125</v>
      </c>
      <c r="AG370">
        <v>9</v>
      </c>
      <c r="AH370" s="6">
        <v>0.5625</v>
      </c>
      <c r="AI370">
        <v>530</v>
      </c>
      <c r="AJ370">
        <v>604</v>
      </c>
      <c r="AK370">
        <v>0</v>
      </c>
      <c r="AL370">
        <v>0</v>
      </c>
      <c r="AM370">
        <v>0</v>
      </c>
      <c r="AN370" s="6" t="s">
        <v>531</v>
      </c>
      <c r="AO370">
        <v>679</v>
      </c>
      <c r="AP370">
        <v>264</v>
      </c>
      <c r="AQ370" s="6">
        <v>0.38880706921944036</v>
      </c>
      <c r="AR370">
        <v>18</v>
      </c>
      <c r="AS370">
        <v>15</v>
      </c>
      <c r="AT370" s="6">
        <v>0.83333333333333337</v>
      </c>
    </row>
    <row r="371" spans="1:46" x14ac:dyDescent="0.2">
      <c r="A371" t="s">
        <v>839</v>
      </c>
      <c r="B371" t="s">
        <v>856</v>
      </c>
      <c r="C371" t="s">
        <v>857</v>
      </c>
      <c r="D371" s="5">
        <v>362880</v>
      </c>
      <c r="E371" t="s">
        <v>53</v>
      </c>
      <c r="F371" s="41">
        <v>239</v>
      </c>
      <c r="G371" s="41">
        <v>137</v>
      </c>
      <c r="H371" s="6">
        <v>0.57322175732217573</v>
      </c>
      <c r="I371">
        <v>61</v>
      </c>
      <c r="J371">
        <v>41</v>
      </c>
      <c r="K371">
        <v>61</v>
      </c>
      <c r="L371">
        <v>41</v>
      </c>
      <c r="M371">
        <v>297</v>
      </c>
      <c r="N371">
        <v>11</v>
      </c>
      <c r="O371">
        <v>34</v>
      </c>
      <c r="P371">
        <v>42</v>
      </c>
      <c r="Q371" s="6">
        <v>3.7037037037037035E-2</v>
      </c>
      <c r="R371" s="6">
        <v>0.11447811447811448</v>
      </c>
      <c r="S371" s="6">
        <v>0.14141414141414141</v>
      </c>
      <c r="T371">
        <v>407</v>
      </c>
      <c r="U371">
        <v>26</v>
      </c>
      <c r="V371">
        <v>2</v>
      </c>
      <c r="W371" s="6">
        <v>7.6923076923076927E-2</v>
      </c>
      <c r="X371">
        <v>9</v>
      </c>
      <c r="Y371" s="6">
        <v>0.34615384615384615</v>
      </c>
      <c r="Z371">
        <v>10</v>
      </c>
      <c r="AA371" s="6">
        <v>0.38461538461538464</v>
      </c>
      <c r="AB371">
        <v>8</v>
      </c>
      <c r="AC371">
        <v>0</v>
      </c>
      <c r="AD371" s="6">
        <v>0</v>
      </c>
      <c r="AE371">
        <v>3</v>
      </c>
      <c r="AF371" s="6">
        <v>0.375</v>
      </c>
      <c r="AG371">
        <v>3</v>
      </c>
      <c r="AH371" s="6">
        <v>0.375</v>
      </c>
      <c r="AI371">
        <v>294</v>
      </c>
      <c r="AJ371">
        <v>446</v>
      </c>
      <c r="AK371">
        <v>0</v>
      </c>
      <c r="AL371">
        <v>0</v>
      </c>
      <c r="AM371">
        <v>0</v>
      </c>
      <c r="AN371" s="6" t="s">
        <v>531</v>
      </c>
      <c r="AO371">
        <v>514</v>
      </c>
      <c r="AP371">
        <v>313</v>
      </c>
      <c r="AQ371" s="6">
        <v>0.6089494163424124</v>
      </c>
      <c r="AR371">
        <v>82</v>
      </c>
      <c r="AS371">
        <v>74</v>
      </c>
      <c r="AT371" s="6">
        <v>0.90243902439024393</v>
      </c>
    </row>
    <row r="372" spans="1:46" x14ac:dyDescent="0.2">
      <c r="A372" t="s">
        <v>839</v>
      </c>
      <c r="B372" t="s">
        <v>858</v>
      </c>
      <c r="C372" t="s">
        <v>859</v>
      </c>
      <c r="D372" s="5">
        <v>298606</v>
      </c>
      <c r="E372" t="s">
        <v>53</v>
      </c>
      <c r="F372" s="41">
        <v>126</v>
      </c>
      <c r="G372" s="41">
        <v>126</v>
      </c>
      <c r="H372" s="6">
        <v>1</v>
      </c>
      <c r="I372">
        <v>54</v>
      </c>
      <c r="J372">
        <v>44</v>
      </c>
      <c r="K372">
        <v>55</v>
      </c>
      <c r="L372">
        <v>45</v>
      </c>
      <c r="M372">
        <v>400</v>
      </c>
      <c r="N372">
        <v>47</v>
      </c>
      <c r="O372">
        <v>57</v>
      </c>
      <c r="P372">
        <v>77</v>
      </c>
      <c r="Q372" s="6">
        <v>0.11749999999999999</v>
      </c>
      <c r="R372" s="6">
        <v>0.14249999999999999</v>
      </c>
      <c r="S372" s="6">
        <v>0.1925</v>
      </c>
      <c r="T372">
        <v>830</v>
      </c>
      <c r="U372">
        <v>13</v>
      </c>
      <c r="V372">
        <v>1</v>
      </c>
      <c r="W372" s="6">
        <v>7.6923076923076927E-2</v>
      </c>
      <c r="X372">
        <v>4</v>
      </c>
      <c r="Y372" s="6">
        <v>0.30769230769230771</v>
      </c>
      <c r="Z372">
        <v>5</v>
      </c>
      <c r="AA372" s="6">
        <v>0.38461538461538464</v>
      </c>
      <c r="AB372">
        <v>22</v>
      </c>
      <c r="AC372">
        <v>6</v>
      </c>
      <c r="AD372" s="6">
        <v>0.27272727272727271</v>
      </c>
      <c r="AE372">
        <v>5</v>
      </c>
      <c r="AF372" s="6">
        <v>0.22727272727272727</v>
      </c>
      <c r="AG372">
        <v>10</v>
      </c>
      <c r="AH372" s="6">
        <v>0.45454545454545453</v>
      </c>
      <c r="AI372">
        <v>597</v>
      </c>
      <c r="AJ372">
        <v>659</v>
      </c>
      <c r="AK372">
        <v>202</v>
      </c>
      <c r="AL372">
        <v>12</v>
      </c>
      <c r="AM372">
        <v>79</v>
      </c>
      <c r="AN372" s="6">
        <v>0.45049504950495051</v>
      </c>
      <c r="AO372">
        <v>751</v>
      </c>
      <c r="AP372">
        <v>335</v>
      </c>
      <c r="AQ372" s="6">
        <v>0.44607190412782954</v>
      </c>
      <c r="AR372">
        <v>67</v>
      </c>
      <c r="AS372">
        <v>61</v>
      </c>
      <c r="AT372" s="6">
        <v>0.91044776119402981</v>
      </c>
    </row>
    <row r="373" spans="1:46" x14ac:dyDescent="0.2">
      <c r="A373" t="s">
        <v>839</v>
      </c>
      <c r="B373" t="s">
        <v>1038</v>
      </c>
      <c r="C373" t="s">
        <v>861</v>
      </c>
      <c r="D373" s="5">
        <v>928840</v>
      </c>
      <c r="E373" t="s">
        <v>56</v>
      </c>
      <c r="F373" s="41">
        <v>520</v>
      </c>
      <c r="G373" s="41">
        <v>270</v>
      </c>
      <c r="H373" s="6">
        <v>0.51923076923076927</v>
      </c>
      <c r="I373">
        <v>41</v>
      </c>
      <c r="J373">
        <v>24</v>
      </c>
      <c r="K373">
        <v>41</v>
      </c>
      <c r="L373">
        <v>24</v>
      </c>
      <c r="M373">
        <v>1446</v>
      </c>
      <c r="N373">
        <v>66</v>
      </c>
      <c r="O373">
        <v>128</v>
      </c>
      <c r="P373">
        <v>187</v>
      </c>
      <c r="Q373" s="6">
        <v>4.5643153526970952E-2</v>
      </c>
      <c r="R373" s="6">
        <v>8.8520055325034583E-2</v>
      </c>
      <c r="S373" s="6">
        <v>0.12932226832641772</v>
      </c>
      <c r="T373">
        <v>1587</v>
      </c>
      <c r="U373">
        <v>30</v>
      </c>
      <c r="V373">
        <v>0</v>
      </c>
      <c r="W373" s="6">
        <v>0</v>
      </c>
      <c r="X373">
        <v>6</v>
      </c>
      <c r="Y373" s="6">
        <v>0.2</v>
      </c>
      <c r="Z373">
        <v>6</v>
      </c>
      <c r="AA373" s="6">
        <v>0.2</v>
      </c>
      <c r="AB373">
        <v>169</v>
      </c>
      <c r="AC373">
        <v>13</v>
      </c>
      <c r="AD373" s="6">
        <v>7.6923076923076927E-2</v>
      </c>
      <c r="AE373">
        <v>10</v>
      </c>
      <c r="AF373" s="6">
        <v>5.9171597633136092E-2</v>
      </c>
      <c r="AG373">
        <v>19</v>
      </c>
      <c r="AH373" s="6">
        <v>0.11242603550295859</v>
      </c>
      <c r="AI373">
        <v>1180</v>
      </c>
      <c r="AJ373">
        <v>2084</v>
      </c>
      <c r="AK373">
        <v>15</v>
      </c>
      <c r="AL373">
        <v>0</v>
      </c>
      <c r="AM373">
        <v>4</v>
      </c>
      <c r="AN373" s="6">
        <v>0.26666666666666666</v>
      </c>
      <c r="AO373">
        <v>2243</v>
      </c>
      <c r="AP373">
        <v>1298</v>
      </c>
      <c r="AQ373" s="6">
        <v>0.57868925546143557</v>
      </c>
      <c r="AR373">
        <v>61</v>
      </c>
      <c r="AS373">
        <v>55</v>
      </c>
      <c r="AT373" s="6">
        <v>0.90163934426229508</v>
      </c>
    </row>
    <row r="374" spans="1:46" x14ac:dyDescent="0.2">
      <c r="A374" t="s">
        <v>839</v>
      </c>
      <c r="B374" t="s">
        <v>862</v>
      </c>
      <c r="C374" t="s">
        <v>863</v>
      </c>
      <c r="D374" s="5">
        <v>2611996</v>
      </c>
      <c r="E374" t="s">
        <v>53</v>
      </c>
      <c r="F374" s="41">
        <v>198</v>
      </c>
      <c r="G374" s="41">
        <v>198</v>
      </c>
      <c r="H374" s="6">
        <v>1</v>
      </c>
      <c r="I374">
        <v>133</v>
      </c>
      <c r="J374">
        <v>105</v>
      </c>
      <c r="K374">
        <v>143</v>
      </c>
      <c r="L374">
        <v>109</v>
      </c>
      <c r="M374">
        <v>307</v>
      </c>
      <c r="N374">
        <v>19</v>
      </c>
      <c r="O374">
        <v>27</v>
      </c>
      <c r="P374">
        <v>48</v>
      </c>
      <c r="Q374" s="6">
        <v>6.1889250814332247E-2</v>
      </c>
      <c r="R374" s="6">
        <v>8.7947882736156349E-2</v>
      </c>
      <c r="S374" s="6">
        <v>0.15635179153094461</v>
      </c>
      <c r="T374">
        <v>562</v>
      </c>
      <c r="U374">
        <v>65</v>
      </c>
      <c r="V374">
        <v>4</v>
      </c>
      <c r="W374" s="6">
        <v>6.1538461538461542E-2</v>
      </c>
      <c r="X374">
        <v>13</v>
      </c>
      <c r="Y374" s="6">
        <v>0.2</v>
      </c>
      <c r="Z374">
        <v>16</v>
      </c>
      <c r="AA374" s="6">
        <v>0.24615384615384617</v>
      </c>
      <c r="AB374">
        <v>11</v>
      </c>
      <c r="AC374">
        <v>5</v>
      </c>
      <c r="AD374" s="6">
        <v>0.45454545454545453</v>
      </c>
      <c r="AE374">
        <v>2</v>
      </c>
      <c r="AF374" s="6">
        <v>0.18181818181818182</v>
      </c>
      <c r="AG374">
        <v>6</v>
      </c>
      <c r="AH374" s="6">
        <v>0.54545454545454541</v>
      </c>
      <c r="AI374">
        <v>143</v>
      </c>
      <c r="AJ374">
        <v>195</v>
      </c>
      <c r="AK374">
        <v>54</v>
      </c>
      <c r="AL374">
        <v>3</v>
      </c>
      <c r="AM374">
        <v>29</v>
      </c>
      <c r="AN374" s="6">
        <v>0.59259259259259256</v>
      </c>
      <c r="AO374">
        <v>571</v>
      </c>
      <c r="AP374">
        <v>327</v>
      </c>
      <c r="AQ374" s="6">
        <v>0.57267950963222414</v>
      </c>
      <c r="AR374">
        <v>270</v>
      </c>
      <c r="AS374">
        <v>260</v>
      </c>
      <c r="AT374" s="6">
        <v>0.96296296296296291</v>
      </c>
    </row>
    <row r="375" spans="1:46" x14ac:dyDescent="0.2">
      <c r="A375" t="s">
        <v>839</v>
      </c>
      <c r="B375" t="s">
        <v>864</v>
      </c>
      <c r="C375" t="s">
        <v>865</v>
      </c>
      <c r="D375" s="5">
        <v>8744225</v>
      </c>
      <c r="E375" t="s">
        <v>53</v>
      </c>
      <c r="F375" s="41">
        <v>597</v>
      </c>
      <c r="G375" s="41">
        <v>597</v>
      </c>
      <c r="H375" s="6">
        <v>1</v>
      </c>
      <c r="I375">
        <v>63</v>
      </c>
      <c r="J375">
        <v>46</v>
      </c>
      <c r="K375">
        <v>90</v>
      </c>
      <c r="L375">
        <v>50</v>
      </c>
      <c r="M375">
        <v>1713</v>
      </c>
      <c r="N375">
        <v>191</v>
      </c>
      <c r="O375">
        <v>305</v>
      </c>
      <c r="P375">
        <v>440</v>
      </c>
      <c r="Q375" s="6">
        <v>0.11150029188558085</v>
      </c>
      <c r="R375" s="6">
        <v>0.17805020431990659</v>
      </c>
      <c r="S375" s="6">
        <v>0.25685931115002919</v>
      </c>
      <c r="T375">
        <v>3043</v>
      </c>
      <c r="U375">
        <v>294</v>
      </c>
      <c r="V375">
        <v>34</v>
      </c>
      <c r="W375" s="6">
        <v>0.11564625850340136</v>
      </c>
      <c r="X375">
        <v>153</v>
      </c>
      <c r="Y375" s="6">
        <v>0.52040816326530615</v>
      </c>
      <c r="Z375">
        <v>170</v>
      </c>
      <c r="AA375" s="6">
        <v>0.57823129251700678</v>
      </c>
      <c r="AB375">
        <v>60</v>
      </c>
      <c r="AC375">
        <v>8</v>
      </c>
      <c r="AD375" s="6">
        <v>0.13333333333333333</v>
      </c>
      <c r="AE375">
        <v>36</v>
      </c>
      <c r="AF375" s="6">
        <v>0.6</v>
      </c>
      <c r="AG375">
        <v>39</v>
      </c>
      <c r="AH375" s="6">
        <v>0.65</v>
      </c>
      <c r="AI375">
        <v>1901</v>
      </c>
      <c r="AJ375">
        <v>2166</v>
      </c>
      <c r="AK375">
        <v>591</v>
      </c>
      <c r="AL375">
        <v>71</v>
      </c>
      <c r="AM375">
        <v>123</v>
      </c>
      <c r="AN375" s="6">
        <v>0.32825719120135366</v>
      </c>
      <c r="AO375">
        <v>2708</v>
      </c>
      <c r="AP375">
        <v>1304</v>
      </c>
      <c r="AQ375" s="6">
        <v>0.48153618906942391</v>
      </c>
      <c r="AR375">
        <v>683</v>
      </c>
      <c r="AS375">
        <v>625</v>
      </c>
      <c r="AT375" s="6">
        <v>0.91508052708638365</v>
      </c>
    </row>
    <row r="376" spans="1:46" x14ac:dyDescent="0.2">
      <c r="A376" t="s">
        <v>839</v>
      </c>
      <c r="B376" t="s">
        <v>866</v>
      </c>
      <c r="C376" t="s">
        <v>867</v>
      </c>
      <c r="D376" s="5">
        <v>177752</v>
      </c>
      <c r="E376" t="s">
        <v>53</v>
      </c>
      <c r="F376" s="41">
        <v>82</v>
      </c>
      <c r="G376" s="41">
        <v>82</v>
      </c>
      <c r="H376" s="6">
        <v>1</v>
      </c>
      <c r="I376">
        <v>58</v>
      </c>
      <c r="J376">
        <v>53</v>
      </c>
      <c r="K376">
        <v>77</v>
      </c>
      <c r="L376">
        <v>56</v>
      </c>
      <c r="M376">
        <v>517</v>
      </c>
      <c r="N376">
        <v>25</v>
      </c>
      <c r="O376">
        <v>43</v>
      </c>
      <c r="P376">
        <v>56</v>
      </c>
      <c r="Q376" s="6">
        <v>4.8355899419729204E-2</v>
      </c>
      <c r="R376" s="6">
        <v>8.3172147001934232E-2</v>
      </c>
      <c r="S376" s="6">
        <v>0.10831721470019343</v>
      </c>
      <c r="T376">
        <v>406</v>
      </c>
      <c r="U376">
        <v>23</v>
      </c>
      <c r="V376">
        <v>4</v>
      </c>
      <c r="W376" s="6">
        <v>0.17391304347826086</v>
      </c>
      <c r="X376">
        <v>5</v>
      </c>
      <c r="Y376" s="6">
        <v>0.21739130434782608</v>
      </c>
      <c r="Z376">
        <v>9</v>
      </c>
      <c r="AA376" s="6">
        <v>0.39130434782608697</v>
      </c>
      <c r="AB376">
        <v>41</v>
      </c>
      <c r="AC376">
        <v>9</v>
      </c>
      <c r="AD376" s="6">
        <v>0.21951219512195122</v>
      </c>
      <c r="AE376">
        <v>5</v>
      </c>
      <c r="AF376" s="6">
        <v>0.12195121951219512</v>
      </c>
      <c r="AG376">
        <v>12</v>
      </c>
      <c r="AH376" s="6">
        <v>0.29268292682926828</v>
      </c>
      <c r="AI376">
        <v>359</v>
      </c>
      <c r="AJ376">
        <v>422</v>
      </c>
      <c r="AK376">
        <v>26</v>
      </c>
      <c r="AL376">
        <v>3</v>
      </c>
      <c r="AM376">
        <v>4</v>
      </c>
      <c r="AN376" s="6">
        <v>0.26923076923076922</v>
      </c>
      <c r="AO376">
        <v>535</v>
      </c>
      <c r="AP376">
        <v>305</v>
      </c>
      <c r="AQ376" s="6">
        <v>0.57009345794392519</v>
      </c>
      <c r="AR376">
        <v>25</v>
      </c>
      <c r="AS376">
        <v>25</v>
      </c>
      <c r="AT376" s="6">
        <v>1</v>
      </c>
    </row>
    <row r="377" spans="1:46" x14ac:dyDescent="0.2">
      <c r="A377" t="s">
        <v>839</v>
      </c>
      <c r="B377" t="s">
        <v>1039</v>
      </c>
      <c r="C377" t="s">
        <v>869</v>
      </c>
      <c r="D377" s="5">
        <v>826462</v>
      </c>
      <c r="E377" t="s">
        <v>53</v>
      </c>
      <c r="F377" s="41">
        <v>192</v>
      </c>
      <c r="G377" s="41">
        <v>192</v>
      </c>
      <c r="H377" s="6">
        <v>1</v>
      </c>
      <c r="I377">
        <v>87</v>
      </c>
      <c r="J377">
        <v>58</v>
      </c>
      <c r="K377">
        <v>118</v>
      </c>
      <c r="L377">
        <v>68</v>
      </c>
      <c r="M377">
        <v>353</v>
      </c>
      <c r="N377">
        <v>29</v>
      </c>
      <c r="O377">
        <v>41</v>
      </c>
      <c r="P377">
        <v>54</v>
      </c>
      <c r="Q377" s="6">
        <v>8.2152974504249299E-2</v>
      </c>
      <c r="R377" s="6">
        <v>0.11614730878186968</v>
      </c>
      <c r="S377" s="6">
        <v>0.15297450424929179</v>
      </c>
      <c r="T377">
        <v>752</v>
      </c>
      <c r="U377">
        <v>34</v>
      </c>
      <c r="V377">
        <v>3</v>
      </c>
      <c r="W377" s="6">
        <v>8.8235294117647065E-2</v>
      </c>
      <c r="X377">
        <v>11</v>
      </c>
      <c r="Y377" s="6">
        <v>0.3235294117647059</v>
      </c>
      <c r="Z377">
        <v>13</v>
      </c>
      <c r="AA377" s="6">
        <v>0.38235294117647056</v>
      </c>
      <c r="AB377">
        <v>13</v>
      </c>
      <c r="AC377">
        <v>0</v>
      </c>
      <c r="AD377" s="6">
        <v>0</v>
      </c>
      <c r="AE377">
        <v>2</v>
      </c>
      <c r="AF377" s="6">
        <v>0.15384615384615385</v>
      </c>
      <c r="AG377">
        <v>2</v>
      </c>
      <c r="AH377" s="6">
        <v>0.15384615384615385</v>
      </c>
      <c r="AI377">
        <v>436</v>
      </c>
      <c r="AJ377">
        <v>451</v>
      </c>
      <c r="AK377">
        <v>22</v>
      </c>
      <c r="AL377">
        <v>8</v>
      </c>
      <c r="AM377">
        <v>1</v>
      </c>
      <c r="AN377" s="6">
        <v>0.40909090909090912</v>
      </c>
      <c r="AO377">
        <v>588</v>
      </c>
      <c r="AP377">
        <v>220</v>
      </c>
      <c r="AQ377" s="6">
        <v>0.37414965986394561</v>
      </c>
      <c r="AR377">
        <v>55</v>
      </c>
      <c r="AS377">
        <v>50</v>
      </c>
      <c r="AT377" s="6">
        <v>0.90909090909090906</v>
      </c>
    </row>
    <row r="378" spans="1:46" x14ac:dyDescent="0.2">
      <c r="A378" t="s">
        <v>839</v>
      </c>
      <c r="B378" t="s">
        <v>870</v>
      </c>
      <c r="C378" t="s">
        <v>871</v>
      </c>
      <c r="D378" s="5">
        <v>552650</v>
      </c>
      <c r="E378" t="s">
        <v>53</v>
      </c>
      <c r="F378" s="41">
        <v>320</v>
      </c>
      <c r="G378" s="41">
        <v>320</v>
      </c>
      <c r="H378" s="6">
        <v>1</v>
      </c>
      <c r="I378">
        <v>41</v>
      </c>
      <c r="J378">
        <v>31</v>
      </c>
      <c r="K378">
        <v>97</v>
      </c>
      <c r="L378">
        <v>39</v>
      </c>
      <c r="M378">
        <v>680</v>
      </c>
      <c r="N378">
        <v>47</v>
      </c>
      <c r="O378">
        <v>85</v>
      </c>
      <c r="P378">
        <v>143</v>
      </c>
      <c r="Q378" s="6">
        <v>6.9117647058823534E-2</v>
      </c>
      <c r="R378" s="6">
        <v>0.125</v>
      </c>
      <c r="S378" s="6">
        <v>0.21029411764705883</v>
      </c>
      <c r="T378">
        <v>1434</v>
      </c>
      <c r="U378">
        <v>15</v>
      </c>
      <c r="V378">
        <v>1</v>
      </c>
      <c r="W378" s="6">
        <v>6.6666666666666666E-2</v>
      </c>
      <c r="X378">
        <v>7</v>
      </c>
      <c r="Y378" s="6">
        <v>0.46666666666666667</v>
      </c>
      <c r="Z378">
        <v>8</v>
      </c>
      <c r="AA378" s="6">
        <v>0.53333333333333333</v>
      </c>
      <c r="AB378">
        <v>38</v>
      </c>
      <c r="AC378">
        <v>14</v>
      </c>
      <c r="AD378" s="6">
        <v>0.36842105263157893</v>
      </c>
      <c r="AE378">
        <v>7</v>
      </c>
      <c r="AF378" s="6">
        <v>0.18421052631578946</v>
      </c>
      <c r="AG378">
        <v>17</v>
      </c>
      <c r="AH378" s="6">
        <v>0.44736842105263158</v>
      </c>
      <c r="AI378">
        <v>967</v>
      </c>
      <c r="AJ378">
        <v>1103</v>
      </c>
      <c r="AK378">
        <v>15</v>
      </c>
      <c r="AL378">
        <v>0</v>
      </c>
      <c r="AM378">
        <v>0</v>
      </c>
      <c r="AN378" s="6">
        <v>0</v>
      </c>
      <c r="AO378">
        <v>1281</v>
      </c>
      <c r="AP378">
        <v>661</v>
      </c>
      <c r="AQ378" s="6">
        <v>0.51600312256049963</v>
      </c>
      <c r="AR378">
        <v>39</v>
      </c>
      <c r="AS378">
        <v>36</v>
      </c>
      <c r="AT378" s="6">
        <v>0.92307692307692313</v>
      </c>
    </row>
    <row r="379" spans="1:46" x14ac:dyDescent="0.2">
      <c r="A379" t="s">
        <v>872</v>
      </c>
      <c r="B379" t="s">
        <v>873</v>
      </c>
      <c r="C379" t="s">
        <v>874</v>
      </c>
      <c r="D379" s="5">
        <v>108794</v>
      </c>
      <c r="E379" t="s">
        <v>56</v>
      </c>
      <c r="F379" s="41">
        <v>100</v>
      </c>
      <c r="G379" s="41">
        <v>87</v>
      </c>
      <c r="H379" s="6">
        <v>0.87</v>
      </c>
      <c r="I379">
        <v>172</v>
      </c>
      <c r="J379">
        <v>75</v>
      </c>
      <c r="K379">
        <v>220</v>
      </c>
      <c r="L379">
        <v>104</v>
      </c>
      <c r="M379">
        <v>43</v>
      </c>
      <c r="N379">
        <v>4</v>
      </c>
      <c r="O379">
        <v>6</v>
      </c>
      <c r="P379">
        <v>9</v>
      </c>
      <c r="Q379" s="6">
        <v>9.3023255813953487E-2</v>
      </c>
      <c r="R379" s="6">
        <v>0.13953488372093023</v>
      </c>
      <c r="S379" s="6">
        <v>0.20930232558139536</v>
      </c>
      <c r="T379">
        <v>184</v>
      </c>
      <c r="U379">
        <v>10</v>
      </c>
      <c r="V379">
        <v>0</v>
      </c>
      <c r="W379" s="6">
        <v>0</v>
      </c>
      <c r="X379">
        <v>0</v>
      </c>
      <c r="Y379" s="6">
        <v>0</v>
      </c>
      <c r="Z379">
        <v>0</v>
      </c>
      <c r="AA379" s="6">
        <v>0</v>
      </c>
      <c r="AB379">
        <v>61</v>
      </c>
      <c r="AC379">
        <v>0</v>
      </c>
      <c r="AD379" s="6">
        <v>0</v>
      </c>
      <c r="AE379">
        <v>7</v>
      </c>
      <c r="AF379" s="6">
        <v>0.11475409836065574</v>
      </c>
      <c r="AG379">
        <v>7</v>
      </c>
      <c r="AH379" s="6">
        <v>0.11475409836065574</v>
      </c>
      <c r="AI379">
        <v>100</v>
      </c>
      <c r="AJ379">
        <v>114</v>
      </c>
      <c r="AK379">
        <v>0</v>
      </c>
      <c r="AL379">
        <v>0</v>
      </c>
      <c r="AM379">
        <v>0</v>
      </c>
      <c r="AN379" s="6" t="s">
        <v>531</v>
      </c>
      <c r="AO379">
        <v>131</v>
      </c>
      <c r="AP379">
        <v>57</v>
      </c>
      <c r="AQ379" s="6">
        <v>0.4351145038167939</v>
      </c>
      <c r="AR379">
        <v>77</v>
      </c>
      <c r="AS379">
        <v>70</v>
      </c>
      <c r="AT379" s="6">
        <v>0.90909090909090906</v>
      </c>
    </row>
    <row r="380" spans="1:46" x14ac:dyDescent="0.2">
      <c r="A380" t="s">
        <v>875</v>
      </c>
      <c r="B380" t="s">
        <v>876</v>
      </c>
      <c r="C380" t="s">
        <v>877</v>
      </c>
      <c r="D380" s="5">
        <v>3364072</v>
      </c>
      <c r="E380" t="s">
        <v>56</v>
      </c>
      <c r="F380" s="41">
        <v>557</v>
      </c>
      <c r="G380" s="41">
        <v>449</v>
      </c>
      <c r="H380" s="6">
        <v>0.80610412926391384</v>
      </c>
      <c r="I380">
        <v>83</v>
      </c>
      <c r="J380">
        <v>53</v>
      </c>
      <c r="K380">
        <v>208</v>
      </c>
      <c r="L380">
        <v>64</v>
      </c>
      <c r="M380">
        <v>959</v>
      </c>
      <c r="N380">
        <v>58</v>
      </c>
      <c r="O380">
        <v>101</v>
      </c>
      <c r="P380">
        <v>137</v>
      </c>
      <c r="Q380" s="6">
        <v>6.047966631908238E-2</v>
      </c>
      <c r="R380" s="6">
        <v>0.10531803962460896</v>
      </c>
      <c r="S380" s="6">
        <v>0.14285714285714285</v>
      </c>
      <c r="T380">
        <v>1851</v>
      </c>
      <c r="U380">
        <v>204</v>
      </c>
      <c r="V380">
        <v>16</v>
      </c>
      <c r="W380" s="6">
        <v>7.8431372549019607E-2</v>
      </c>
      <c r="X380">
        <v>65</v>
      </c>
      <c r="Y380" s="6">
        <v>0.31862745098039214</v>
      </c>
      <c r="Z380">
        <v>76</v>
      </c>
      <c r="AA380" s="6">
        <v>0.37254901960784315</v>
      </c>
      <c r="AB380">
        <v>89</v>
      </c>
      <c r="AC380">
        <v>7</v>
      </c>
      <c r="AD380" s="6">
        <v>7.8651685393258425E-2</v>
      </c>
      <c r="AE380">
        <v>25</v>
      </c>
      <c r="AF380" s="6">
        <v>0.2808988764044944</v>
      </c>
      <c r="AG380">
        <v>30</v>
      </c>
      <c r="AH380" s="6">
        <v>0.33707865168539325</v>
      </c>
      <c r="AI380">
        <v>1266</v>
      </c>
      <c r="AJ380">
        <v>2186</v>
      </c>
      <c r="AK380">
        <v>276</v>
      </c>
      <c r="AL380">
        <v>65</v>
      </c>
      <c r="AM380">
        <v>121</v>
      </c>
      <c r="AN380" s="6">
        <v>0.67391304347826086</v>
      </c>
      <c r="AO380">
        <v>2469</v>
      </c>
      <c r="AP380">
        <v>1494</v>
      </c>
      <c r="AQ380" s="6">
        <v>0.60510328068043739</v>
      </c>
      <c r="AR380">
        <v>276</v>
      </c>
      <c r="AS380">
        <v>262</v>
      </c>
      <c r="AT380" s="6">
        <v>0.94927536231884058</v>
      </c>
    </row>
    <row r="381" spans="1:46" x14ac:dyDescent="0.2">
      <c r="A381" t="s">
        <v>875</v>
      </c>
      <c r="B381" t="s">
        <v>878</v>
      </c>
      <c r="C381" t="s">
        <v>879</v>
      </c>
      <c r="D381" s="5">
        <v>1140058</v>
      </c>
      <c r="E381" t="s">
        <v>53</v>
      </c>
      <c r="F381" s="41">
        <v>252</v>
      </c>
      <c r="G381" s="41">
        <v>23</v>
      </c>
      <c r="H381" s="6">
        <v>9.1269841269841265E-2</v>
      </c>
      <c r="I381">
        <v>89</v>
      </c>
      <c r="J381">
        <v>59</v>
      </c>
      <c r="K381">
        <v>96</v>
      </c>
      <c r="L381">
        <v>62</v>
      </c>
      <c r="M381">
        <v>170</v>
      </c>
      <c r="N381">
        <v>9</v>
      </c>
      <c r="O381">
        <v>18</v>
      </c>
      <c r="P381">
        <v>35</v>
      </c>
      <c r="Q381" s="6">
        <v>5.2941176470588235E-2</v>
      </c>
      <c r="R381" s="6">
        <v>0.10588235294117647</v>
      </c>
      <c r="S381" s="6">
        <v>0.20588235294117646</v>
      </c>
      <c r="T381">
        <v>546</v>
      </c>
      <c r="U381">
        <v>34</v>
      </c>
      <c r="V381">
        <v>2</v>
      </c>
      <c r="W381" s="6">
        <v>5.8823529411764705E-2</v>
      </c>
      <c r="X381">
        <v>9</v>
      </c>
      <c r="Y381" s="6">
        <v>0.26470588235294118</v>
      </c>
      <c r="Z381">
        <v>11</v>
      </c>
      <c r="AA381" s="6">
        <v>0.3235294117647059</v>
      </c>
      <c r="AB381">
        <v>38</v>
      </c>
      <c r="AC381">
        <v>1</v>
      </c>
      <c r="AD381" s="6">
        <v>2.6315789473684209E-2</v>
      </c>
      <c r="AE381">
        <v>8</v>
      </c>
      <c r="AF381" s="6">
        <v>0.21052631578947367</v>
      </c>
      <c r="AG381">
        <v>8</v>
      </c>
      <c r="AH381" s="6">
        <v>0.21052631578947367</v>
      </c>
      <c r="AI381">
        <v>389</v>
      </c>
      <c r="AJ381">
        <v>609</v>
      </c>
      <c r="AK381">
        <v>54</v>
      </c>
      <c r="AL381">
        <v>5</v>
      </c>
      <c r="AM381">
        <v>18</v>
      </c>
      <c r="AN381" s="6">
        <v>0.42592592592592593</v>
      </c>
      <c r="AO381">
        <v>676</v>
      </c>
      <c r="AP381">
        <v>328</v>
      </c>
      <c r="AQ381" s="6">
        <v>0.48520710059171596</v>
      </c>
      <c r="AR381">
        <v>121</v>
      </c>
      <c r="AS381">
        <v>108</v>
      </c>
      <c r="AT381" s="6">
        <v>0.8925619834710744</v>
      </c>
    </row>
    <row r="382" spans="1:46" x14ac:dyDescent="0.2">
      <c r="A382" t="s">
        <v>880</v>
      </c>
      <c r="B382" t="s">
        <v>881</v>
      </c>
      <c r="C382" t="s">
        <v>882</v>
      </c>
      <c r="D382" s="5">
        <v>34134466</v>
      </c>
      <c r="E382" t="s">
        <v>90</v>
      </c>
      <c r="F382" s="41">
        <v>5771</v>
      </c>
      <c r="G382" s="41">
        <v>4474</v>
      </c>
      <c r="H382" s="6">
        <v>0.77525558828625885</v>
      </c>
      <c r="I382">
        <v>86</v>
      </c>
      <c r="J382">
        <v>35</v>
      </c>
      <c r="K382">
        <v>146</v>
      </c>
      <c r="L382">
        <v>55</v>
      </c>
      <c r="M382">
        <v>4891</v>
      </c>
      <c r="N382">
        <v>285</v>
      </c>
      <c r="O382">
        <v>443</v>
      </c>
      <c r="P382">
        <v>667</v>
      </c>
      <c r="Q382" s="6">
        <v>5.8270292373747701E-2</v>
      </c>
      <c r="R382" s="6">
        <v>9.0574524637088524E-2</v>
      </c>
      <c r="S382" s="6">
        <v>0.13637292987119198</v>
      </c>
      <c r="T382">
        <v>17167</v>
      </c>
      <c r="U382">
        <v>1695</v>
      </c>
      <c r="V382">
        <v>46</v>
      </c>
      <c r="W382" s="6">
        <v>2.7138643067846607E-2</v>
      </c>
      <c r="X382">
        <v>401</v>
      </c>
      <c r="Y382" s="6">
        <v>0.23657817109144544</v>
      </c>
      <c r="Z382">
        <v>432</v>
      </c>
      <c r="AA382" s="6">
        <v>0.25486725663716814</v>
      </c>
      <c r="AB382">
        <v>1121</v>
      </c>
      <c r="AC382">
        <v>159</v>
      </c>
      <c r="AD382" s="6">
        <v>0.14183764495985726</v>
      </c>
      <c r="AE382">
        <v>212</v>
      </c>
      <c r="AF382" s="6">
        <v>0.18911685994647637</v>
      </c>
      <c r="AG382">
        <v>352</v>
      </c>
      <c r="AH382" s="6">
        <v>0.31400535236396077</v>
      </c>
      <c r="AI382">
        <v>9341</v>
      </c>
      <c r="AJ382">
        <v>11897</v>
      </c>
      <c r="AK382">
        <v>951</v>
      </c>
      <c r="AL382">
        <v>154</v>
      </c>
      <c r="AM382">
        <v>145</v>
      </c>
      <c r="AN382" s="6">
        <v>0.31440588853838064</v>
      </c>
      <c r="AO382">
        <v>12294</v>
      </c>
      <c r="AP382">
        <v>4165</v>
      </c>
      <c r="AQ382" s="6">
        <v>0.33878314625020334</v>
      </c>
      <c r="AR382">
        <v>6714</v>
      </c>
      <c r="AS382">
        <v>6387</v>
      </c>
      <c r="AT382" s="6">
        <v>0.95129579982126899</v>
      </c>
    </row>
    <row r="383" spans="1:46" x14ac:dyDescent="0.2">
      <c r="A383" t="s">
        <v>880</v>
      </c>
      <c r="B383" t="s">
        <v>883</v>
      </c>
      <c r="C383" t="s">
        <v>884</v>
      </c>
      <c r="D383" s="5">
        <v>6904013</v>
      </c>
      <c r="E383" t="s">
        <v>56</v>
      </c>
      <c r="F383" s="41">
        <v>4105</v>
      </c>
      <c r="G383" s="41">
        <v>2971</v>
      </c>
      <c r="H383" s="6">
        <v>0.72375152253349573</v>
      </c>
      <c r="I383">
        <v>53</v>
      </c>
      <c r="J383">
        <v>26</v>
      </c>
      <c r="K383">
        <v>106</v>
      </c>
      <c r="L383">
        <v>36</v>
      </c>
      <c r="M383">
        <v>6949</v>
      </c>
      <c r="N383">
        <v>348</v>
      </c>
      <c r="O383">
        <v>539</v>
      </c>
      <c r="P383">
        <v>783</v>
      </c>
      <c r="Q383" s="6">
        <v>5.0079148078860269E-2</v>
      </c>
      <c r="R383" s="6">
        <v>7.7565117283062313E-2</v>
      </c>
      <c r="S383" s="6">
        <v>0.11267808317743561</v>
      </c>
      <c r="T383">
        <v>11818</v>
      </c>
      <c r="U383">
        <v>491</v>
      </c>
      <c r="V383">
        <v>28</v>
      </c>
      <c r="W383" s="6">
        <v>5.7026476578411409E-2</v>
      </c>
      <c r="X383">
        <v>161</v>
      </c>
      <c r="Y383" s="6">
        <v>0.32790224032586557</v>
      </c>
      <c r="Z383">
        <v>178</v>
      </c>
      <c r="AA383" s="6">
        <v>0.36252545824847249</v>
      </c>
      <c r="AB383">
        <v>466</v>
      </c>
      <c r="AC383">
        <v>109</v>
      </c>
      <c r="AD383" s="6">
        <v>0.23390557939914164</v>
      </c>
      <c r="AE383">
        <v>103</v>
      </c>
      <c r="AF383" s="6">
        <v>0.22103004291845493</v>
      </c>
      <c r="AG383">
        <v>202</v>
      </c>
      <c r="AH383" s="6">
        <v>0.4334763948497854</v>
      </c>
      <c r="AI383">
        <v>8117</v>
      </c>
      <c r="AJ383">
        <v>12969</v>
      </c>
      <c r="AK383">
        <v>1543</v>
      </c>
      <c r="AL383">
        <v>289</v>
      </c>
      <c r="AM383">
        <v>188</v>
      </c>
      <c r="AN383" s="6">
        <v>0.30913804277381723</v>
      </c>
      <c r="AO383">
        <v>13899</v>
      </c>
      <c r="AP383">
        <v>6549</v>
      </c>
      <c r="AQ383" s="6">
        <v>0.47118497733649906</v>
      </c>
      <c r="AR383">
        <v>2179</v>
      </c>
      <c r="AS383">
        <v>1989</v>
      </c>
      <c r="AT383" s="6">
        <v>0.91280403854979353</v>
      </c>
    </row>
    <row r="384" spans="1:46" x14ac:dyDescent="0.2">
      <c r="A384" t="s">
        <v>880</v>
      </c>
      <c r="B384" t="s">
        <v>885</v>
      </c>
      <c r="C384" t="s">
        <v>886</v>
      </c>
      <c r="D384" s="5">
        <v>3675649</v>
      </c>
      <c r="E384" t="s">
        <v>53</v>
      </c>
      <c r="F384" s="41">
        <v>1013</v>
      </c>
      <c r="G384" s="41">
        <v>598</v>
      </c>
      <c r="H384" s="6">
        <v>0.59032576505429413</v>
      </c>
      <c r="I384">
        <v>39</v>
      </c>
      <c r="J384">
        <v>18</v>
      </c>
      <c r="K384">
        <v>68</v>
      </c>
      <c r="L384">
        <v>31</v>
      </c>
      <c r="M384">
        <v>2213</v>
      </c>
      <c r="N384">
        <v>103</v>
      </c>
      <c r="O384">
        <v>195</v>
      </c>
      <c r="P384">
        <v>323</v>
      </c>
      <c r="Q384" s="6">
        <v>4.6543154089471309E-2</v>
      </c>
      <c r="R384" s="6">
        <v>8.8115680072300043E-2</v>
      </c>
      <c r="S384" s="6">
        <v>0.14595571622232265</v>
      </c>
      <c r="T384">
        <v>3155</v>
      </c>
      <c r="U384">
        <v>104</v>
      </c>
      <c r="V384">
        <v>2</v>
      </c>
      <c r="W384" s="6">
        <v>1.9230769230769232E-2</v>
      </c>
      <c r="X384">
        <v>39</v>
      </c>
      <c r="Y384" s="6">
        <v>0.375</v>
      </c>
      <c r="Z384">
        <v>41</v>
      </c>
      <c r="AA384" s="6">
        <v>0.39423076923076922</v>
      </c>
      <c r="AB384">
        <v>686</v>
      </c>
      <c r="AC384">
        <v>83</v>
      </c>
      <c r="AD384" s="6">
        <v>0.12099125364431487</v>
      </c>
      <c r="AE384">
        <v>76</v>
      </c>
      <c r="AF384" s="6">
        <v>0.11078717201166181</v>
      </c>
      <c r="AG384">
        <v>148</v>
      </c>
      <c r="AH384" s="6">
        <v>0.21574344023323616</v>
      </c>
      <c r="AI384">
        <v>2316</v>
      </c>
      <c r="AJ384">
        <v>4332</v>
      </c>
      <c r="AK384">
        <v>305</v>
      </c>
      <c r="AL384">
        <v>44</v>
      </c>
      <c r="AM384">
        <v>127</v>
      </c>
      <c r="AN384" s="6">
        <v>0.56065573770491806</v>
      </c>
      <c r="AO384">
        <v>4699</v>
      </c>
      <c r="AP384">
        <v>2478</v>
      </c>
      <c r="AQ384" s="6">
        <v>0.52734624388167695</v>
      </c>
      <c r="AR384">
        <v>690</v>
      </c>
      <c r="AS384">
        <v>646</v>
      </c>
      <c r="AT384" s="6">
        <v>0.93623188405797098</v>
      </c>
    </row>
    <row r="385" spans="1:46" x14ac:dyDescent="0.2">
      <c r="A385" t="s">
        <v>880</v>
      </c>
      <c r="B385" t="s">
        <v>1040</v>
      </c>
      <c r="C385" t="s">
        <v>888</v>
      </c>
      <c r="D385" s="5">
        <v>3221135</v>
      </c>
      <c r="E385" t="s">
        <v>53</v>
      </c>
      <c r="F385" s="41">
        <v>824</v>
      </c>
      <c r="G385" s="41">
        <v>814</v>
      </c>
      <c r="H385" s="6">
        <v>0.98786407766990292</v>
      </c>
      <c r="I385">
        <v>83</v>
      </c>
      <c r="J385">
        <v>40</v>
      </c>
      <c r="K385">
        <v>113</v>
      </c>
      <c r="L385">
        <v>48</v>
      </c>
      <c r="M385">
        <v>2228</v>
      </c>
      <c r="N385">
        <v>124</v>
      </c>
      <c r="O385">
        <v>204</v>
      </c>
      <c r="P385">
        <v>301</v>
      </c>
      <c r="Q385" s="6">
        <v>5.565529622980251E-2</v>
      </c>
      <c r="R385" s="6">
        <v>9.1561938958707359E-2</v>
      </c>
      <c r="S385" s="6">
        <v>0.13509874326750448</v>
      </c>
      <c r="T385">
        <v>4058</v>
      </c>
      <c r="U385">
        <v>298</v>
      </c>
      <c r="V385">
        <v>13</v>
      </c>
      <c r="W385" s="6">
        <v>4.3624161073825503E-2</v>
      </c>
      <c r="X385">
        <v>113</v>
      </c>
      <c r="Y385" s="6">
        <v>0.37919463087248323</v>
      </c>
      <c r="Z385">
        <v>122</v>
      </c>
      <c r="AA385" s="6">
        <v>0.40939597315436244</v>
      </c>
      <c r="AB385">
        <v>241</v>
      </c>
      <c r="AC385">
        <v>38</v>
      </c>
      <c r="AD385" s="6">
        <v>0.15767634854771784</v>
      </c>
      <c r="AE385">
        <v>40</v>
      </c>
      <c r="AF385" s="6">
        <v>0.16597510373443983</v>
      </c>
      <c r="AG385">
        <v>75</v>
      </c>
      <c r="AH385" s="6">
        <v>0.31120331950207469</v>
      </c>
      <c r="AI385">
        <v>2540</v>
      </c>
      <c r="AJ385">
        <v>3704</v>
      </c>
      <c r="AK385">
        <v>653</v>
      </c>
      <c r="AL385">
        <v>36</v>
      </c>
      <c r="AM385">
        <v>29</v>
      </c>
      <c r="AN385" s="6">
        <v>9.9540581929555894E-2</v>
      </c>
      <c r="AO385">
        <v>4447</v>
      </c>
      <c r="AP385">
        <v>1772</v>
      </c>
      <c r="AQ385" s="6">
        <v>0.39847087924443447</v>
      </c>
      <c r="AR385">
        <v>1258</v>
      </c>
      <c r="AS385">
        <v>1160</v>
      </c>
      <c r="AT385" s="6">
        <v>0.92209856915739263</v>
      </c>
    </row>
    <row r="386" spans="1:46" x14ac:dyDescent="0.2">
      <c r="A386" t="s">
        <v>880</v>
      </c>
      <c r="B386" t="s">
        <v>889</v>
      </c>
      <c r="C386" t="s">
        <v>890</v>
      </c>
      <c r="D386" s="5">
        <v>7823734</v>
      </c>
      <c r="E386" t="s">
        <v>53</v>
      </c>
      <c r="F386" s="41">
        <v>513</v>
      </c>
      <c r="G386" s="41">
        <v>489</v>
      </c>
      <c r="H386" s="6">
        <v>0.95321637426900585</v>
      </c>
      <c r="I386">
        <v>103</v>
      </c>
      <c r="J386">
        <v>49</v>
      </c>
      <c r="K386">
        <v>116</v>
      </c>
      <c r="L386">
        <v>55</v>
      </c>
      <c r="M386">
        <v>1730</v>
      </c>
      <c r="N386">
        <v>78</v>
      </c>
      <c r="O386">
        <v>103</v>
      </c>
      <c r="P386">
        <v>146</v>
      </c>
      <c r="Q386" s="6">
        <v>4.5086705202312137E-2</v>
      </c>
      <c r="R386" s="6">
        <v>5.9537572254335258E-2</v>
      </c>
      <c r="S386" s="6">
        <v>8.4393063583815028E-2</v>
      </c>
      <c r="T386">
        <v>2069</v>
      </c>
      <c r="U386">
        <v>444</v>
      </c>
      <c r="V386">
        <v>30</v>
      </c>
      <c r="W386" s="6">
        <v>6.7567567567567571E-2</v>
      </c>
      <c r="X386">
        <v>158</v>
      </c>
      <c r="Y386" s="6">
        <v>0.35585585585585583</v>
      </c>
      <c r="Z386">
        <v>176</v>
      </c>
      <c r="AA386" s="6">
        <v>0.3963963963963964</v>
      </c>
      <c r="AB386">
        <v>124</v>
      </c>
      <c r="AC386">
        <v>24</v>
      </c>
      <c r="AD386" s="6">
        <v>0.19354838709677419</v>
      </c>
      <c r="AE386">
        <v>33</v>
      </c>
      <c r="AF386" s="6">
        <v>0.2661290322580645</v>
      </c>
      <c r="AG386">
        <v>57</v>
      </c>
      <c r="AH386" s="6">
        <v>0.45967741935483869</v>
      </c>
      <c r="AI386">
        <v>1308</v>
      </c>
      <c r="AJ386">
        <v>2069</v>
      </c>
      <c r="AK386">
        <v>289</v>
      </c>
      <c r="AL386">
        <v>77</v>
      </c>
      <c r="AM386">
        <v>88</v>
      </c>
      <c r="AN386" s="6">
        <v>0.5709342560553633</v>
      </c>
      <c r="AO386">
        <v>1790</v>
      </c>
      <c r="AP386">
        <v>753</v>
      </c>
      <c r="AQ386" s="6">
        <v>0.42067039106145249</v>
      </c>
      <c r="AR386">
        <v>1826</v>
      </c>
      <c r="AS386">
        <v>1655</v>
      </c>
      <c r="AT386" s="6">
        <v>0.90635268346111719</v>
      </c>
    </row>
    <row r="387" spans="1:46" x14ac:dyDescent="0.2">
      <c r="A387" t="s">
        <v>880</v>
      </c>
      <c r="B387" t="s">
        <v>893</v>
      </c>
      <c r="C387" t="s">
        <v>894</v>
      </c>
      <c r="D387" s="5">
        <v>1931121</v>
      </c>
      <c r="E387" t="s">
        <v>53</v>
      </c>
      <c r="F387" s="41">
        <v>426</v>
      </c>
      <c r="G387" s="41">
        <v>418</v>
      </c>
      <c r="H387" s="6">
        <v>0.98122065727699526</v>
      </c>
      <c r="I387">
        <v>51</v>
      </c>
      <c r="J387">
        <v>23</v>
      </c>
      <c r="K387">
        <v>115</v>
      </c>
      <c r="L387">
        <v>47</v>
      </c>
      <c r="M387">
        <v>767</v>
      </c>
      <c r="N387">
        <v>79</v>
      </c>
      <c r="O387">
        <v>123</v>
      </c>
      <c r="P387">
        <v>157</v>
      </c>
      <c r="Q387" s="6">
        <v>0.10299869621903521</v>
      </c>
      <c r="R387" s="6">
        <v>0.16036505867014342</v>
      </c>
      <c r="S387" s="6">
        <v>0.2046936114732725</v>
      </c>
      <c r="T387">
        <v>1655</v>
      </c>
      <c r="U387">
        <v>29</v>
      </c>
      <c r="V387">
        <v>0</v>
      </c>
      <c r="W387" s="6">
        <v>0</v>
      </c>
      <c r="X387">
        <v>7</v>
      </c>
      <c r="Y387" s="6">
        <v>0.2413793103448276</v>
      </c>
      <c r="Z387">
        <v>7</v>
      </c>
      <c r="AA387" s="6">
        <v>0.2413793103448276</v>
      </c>
      <c r="AB387">
        <v>20</v>
      </c>
      <c r="AC387">
        <v>1</v>
      </c>
      <c r="AD387" s="6">
        <v>0.05</v>
      </c>
      <c r="AE387">
        <v>3</v>
      </c>
      <c r="AF387" s="6">
        <v>0.15</v>
      </c>
      <c r="AG387">
        <v>4</v>
      </c>
      <c r="AH387" s="6">
        <v>0.2</v>
      </c>
      <c r="AI387">
        <v>1066</v>
      </c>
      <c r="AJ387">
        <v>1586</v>
      </c>
      <c r="AK387">
        <v>165</v>
      </c>
      <c r="AL387">
        <v>43</v>
      </c>
      <c r="AM387">
        <v>40</v>
      </c>
      <c r="AN387" s="6">
        <v>0.50303030303030305</v>
      </c>
      <c r="AO387">
        <v>1866</v>
      </c>
      <c r="AP387">
        <v>834</v>
      </c>
      <c r="AQ387" s="6">
        <v>0.44694533762057875</v>
      </c>
      <c r="AR387">
        <v>409</v>
      </c>
      <c r="AS387">
        <v>377</v>
      </c>
      <c r="AT387" s="6">
        <v>0.92176039119804398</v>
      </c>
    </row>
    <row r="388" spans="1:46" x14ac:dyDescent="0.2">
      <c r="A388" t="s">
        <v>895</v>
      </c>
      <c r="B388" t="s">
        <v>896</v>
      </c>
      <c r="C388" t="s">
        <v>897</v>
      </c>
      <c r="D388" s="5">
        <v>8739231</v>
      </c>
      <c r="E388" t="s">
        <v>56</v>
      </c>
      <c r="F388" s="41">
        <v>2486</v>
      </c>
      <c r="G388" s="41">
        <v>2143</v>
      </c>
      <c r="H388" s="6">
        <v>0.86202735317779566</v>
      </c>
      <c r="I388">
        <v>48</v>
      </c>
      <c r="J388">
        <v>28</v>
      </c>
      <c r="K388">
        <v>87</v>
      </c>
      <c r="L388">
        <v>36</v>
      </c>
      <c r="M388">
        <v>6051</v>
      </c>
      <c r="N388">
        <v>669</v>
      </c>
      <c r="O388">
        <v>999</v>
      </c>
      <c r="P388">
        <v>1420</v>
      </c>
      <c r="Q388" s="6">
        <v>0.11056023797719385</v>
      </c>
      <c r="R388" s="6">
        <v>0.16509667823500249</v>
      </c>
      <c r="S388" s="6">
        <v>0.23467195504875227</v>
      </c>
      <c r="T388">
        <v>11285</v>
      </c>
      <c r="U388">
        <v>272</v>
      </c>
      <c r="V388">
        <v>33</v>
      </c>
      <c r="W388" s="6">
        <v>0.12132352941176471</v>
      </c>
      <c r="X388">
        <v>41</v>
      </c>
      <c r="Y388" s="6">
        <v>0.15073529411764705</v>
      </c>
      <c r="Z388">
        <v>64</v>
      </c>
      <c r="AA388" s="6">
        <v>0.23529411764705882</v>
      </c>
      <c r="AB388">
        <v>471</v>
      </c>
      <c r="AC388">
        <v>136</v>
      </c>
      <c r="AD388" s="6">
        <v>0.28874734607218683</v>
      </c>
      <c r="AE388">
        <v>66</v>
      </c>
      <c r="AF388" s="6">
        <v>0.14012738853503184</v>
      </c>
      <c r="AG388">
        <v>190</v>
      </c>
      <c r="AH388" s="6">
        <v>0.40339702760084928</v>
      </c>
      <c r="AI388">
        <v>7282</v>
      </c>
      <c r="AJ388">
        <v>8210</v>
      </c>
      <c r="AK388">
        <v>659</v>
      </c>
      <c r="AL388">
        <v>55</v>
      </c>
      <c r="AM388">
        <v>360</v>
      </c>
      <c r="AN388" s="6">
        <v>0.62974203338391499</v>
      </c>
      <c r="AO388">
        <v>10232</v>
      </c>
      <c r="AP388">
        <v>5192</v>
      </c>
      <c r="AQ388" s="6">
        <v>0.50742767787333853</v>
      </c>
      <c r="AR388">
        <v>797</v>
      </c>
      <c r="AS388">
        <v>755</v>
      </c>
      <c r="AT388" s="6">
        <v>0.94730238393977417</v>
      </c>
    </row>
    <row r="389" spans="1:46" x14ac:dyDescent="0.2">
      <c r="A389" t="s">
        <v>895</v>
      </c>
      <c r="B389" t="s">
        <v>898</v>
      </c>
      <c r="C389" t="s">
        <v>899</v>
      </c>
      <c r="D389" s="5">
        <v>10281986</v>
      </c>
      <c r="E389" t="s">
        <v>90</v>
      </c>
      <c r="F389" s="41">
        <v>1022</v>
      </c>
      <c r="G389" s="41">
        <v>1007</v>
      </c>
      <c r="H389" s="6">
        <v>0.98532289628180036</v>
      </c>
      <c r="I389">
        <v>48</v>
      </c>
      <c r="J389">
        <v>21</v>
      </c>
      <c r="K389">
        <v>60</v>
      </c>
      <c r="L389">
        <v>24</v>
      </c>
      <c r="M389">
        <v>2012</v>
      </c>
      <c r="N389">
        <v>328</v>
      </c>
      <c r="O389">
        <v>455</v>
      </c>
      <c r="P389">
        <v>600</v>
      </c>
      <c r="Q389" s="6">
        <v>0.16302186878727634</v>
      </c>
      <c r="R389" s="6">
        <v>0.22614314115308151</v>
      </c>
      <c r="S389" s="6">
        <v>0.29821073558648109</v>
      </c>
      <c r="T389">
        <v>5361</v>
      </c>
      <c r="U389">
        <v>804</v>
      </c>
      <c r="V389">
        <v>33</v>
      </c>
      <c r="W389" s="6">
        <v>4.1044776119402986E-2</v>
      </c>
      <c r="X389">
        <v>339</v>
      </c>
      <c r="Y389" s="6">
        <v>0.42164179104477612</v>
      </c>
      <c r="Z389">
        <v>350</v>
      </c>
      <c r="AA389" s="6">
        <v>0.43532338308457713</v>
      </c>
      <c r="AB389">
        <v>508</v>
      </c>
      <c r="AC389">
        <v>63</v>
      </c>
      <c r="AD389" s="6">
        <v>0.12401574803149606</v>
      </c>
      <c r="AE389">
        <v>123</v>
      </c>
      <c r="AF389" s="6">
        <v>0.24212598425196849</v>
      </c>
      <c r="AG389">
        <v>166</v>
      </c>
      <c r="AH389" s="6">
        <v>0.32677165354330706</v>
      </c>
      <c r="AI389">
        <v>3415</v>
      </c>
      <c r="AJ389">
        <v>3660</v>
      </c>
      <c r="AK389">
        <v>1286</v>
      </c>
      <c r="AL389">
        <v>87</v>
      </c>
      <c r="AM389">
        <v>218</v>
      </c>
      <c r="AN389" s="6">
        <v>0.23716951788491447</v>
      </c>
      <c r="AO389">
        <v>2946</v>
      </c>
      <c r="AP389">
        <v>1554</v>
      </c>
      <c r="AQ389" s="6">
        <v>0.52749490835030555</v>
      </c>
      <c r="AR389">
        <v>1774</v>
      </c>
      <c r="AS389">
        <v>1711</v>
      </c>
      <c r="AT389" s="6">
        <v>0.96448703494926724</v>
      </c>
    </row>
    <row r="390" spans="1:46" x14ac:dyDescent="0.2">
      <c r="A390" t="s">
        <v>895</v>
      </c>
      <c r="B390" t="s">
        <v>900</v>
      </c>
      <c r="C390" t="s">
        <v>901</v>
      </c>
      <c r="D390" s="5">
        <v>828832</v>
      </c>
      <c r="E390" t="s">
        <v>53</v>
      </c>
      <c r="F390" s="41">
        <v>196</v>
      </c>
      <c r="G390" s="41">
        <v>196</v>
      </c>
      <c r="H390" s="6">
        <v>1</v>
      </c>
      <c r="I390">
        <v>58</v>
      </c>
      <c r="J390">
        <v>29</v>
      </c>
      <c r="K390">
        <v>75</v>
      </c>
      <c r="L390">
        <v>37</v>
      </c>
      <c r="M390">
        <v>368</v>
      </c>
      <c r="N390">
        <v>27</v>
      </c>
      <c r="O390">
        <v>39</v>
      </c>
      <c r="P390">
        <v>57</v>
      </c>
      <c r="Q390" s="6">
        <v>7.3369565217391311E-2</v>
      </c>
      <c r="R390" s="6">
        <v>0.10597826086956522</v>
      </c>
      <c r="S390" s="6">
        <v>0.15489130434782608</v>
      </c>
      <c r="T390">
        <v>832</v>
      </c>
      <c r="U390">
        <v>42</v>
      </c>
      <c r="V390">
        <v>0</v>
      </c>
      <c r="W390" s="6">
        <v>0</v>
      </c>
      <c r="X390">
        <v>20</v>
      </c>
      <c r="Y390" s="6">
        <v>0.47619047619047616</v>
      </c>
      <c r="Z390">
        <v>20</v>
      </c>
      <c r="AA390" s="6">
        <v>0.47619047619047616</v>
      </c>
      <c r="AB390">
        <v>20</v>
      </c>
      <c r="AC390">
        <v>2</v>
      </c>
      <c r="AD390" s="6">
        <v>0.1</v>
      </c>
      <c r="AE390">
        <v>4</v>
      </c>
      <c r="AF390" s="6">
        <v>0.2</v>
      </c>
      <c r="AG390">
        <v>6</v>
      </c>
      <c r="AH390" s="6">
        <v>0.3</v>
      </c>
      <c r="AI390">
        <v>604</v>
      </c>
      <c r="AJ390">
        <v>640</v>
      </c>
      <c r="AK390">
        <v>128</v>
      </c>
      <c r="AL390">
        <v>55</v>
      </c>
      <c r="AM390">
        <v>20</v>
      </c>
      <c r="AN390" s="6">
        <v>0.5859375</v>
      </c>
      <c r="AO390">
        <v>674</v>
      </c>
      <c r="AP390">
        <v>318</v>
      </c>
      <c r="AQ390" s="6">
        <v>0.47181008902077154</v>
      </c>
      <c r="AR390">
        <v>86</v>
      </c>
      <c r="AS390">
        <v>84</v>
      </c>
      <c r="AT390" s="6">
        <v>0.97674418604651159</v>
      </c>
    </row>
    <row r="391" spans="1:46" x14ac:dyDescent="0.2">
      <c r="A391" t="s">
        <v>895</v>
      </c>
      <c r="B391" t="s">
        <v>902</v>
      </c>
      <c r="C391" t="s">
        <v>903</v>
      </c>
      <c r="D391" s="5">
        <v>3129707</v>
      </c>
      <c r="E391" t="s">
        <v>53</v>
      </c>
      <c r="F391" s="41">
        <v>493</v>
      </c>
      <c r="G391" s="41">
        <v>443</v>
      </c>
      <c r="H391" s="6">
        <v>0.89858012170385393</v>
      </c>
      <c r="I391">
        <v>39</v>
      </c>
      <c r="J391">
        <v>18</v>
      </c>
      <c r="K391">
        <v>65</v>
      </c>
      <c r="L391">
        <v>22</v>
      </c>
      <c r="M391">
        <v>945</v>
      </c>
      <c r="N391">
        <v>112</v>
      </c>
      <c r="O391">
        <v>147</v>
      </c>
      <c r="P391">
        <v>209</v>
      </c>
      <c r="Q391" s="6">
        <v>0.11851851851851852</v>
      </c>
      <c r="R391" s="6">
        <v>0.15555555555555556</v>
      </c>
      <c r="S391" s="6">
        <v>0.22116402116402117</v>
      </c>
      <c r="T391">
        <v>2938</v>
      </c>
      <c r="U391">
        <v>199</v>
      </c>
      <c r="V391">
        <v>6</v>
      </c>
      <c r="W391" s="6">
        <v>3.015075376884422E-2</v>
      </c>
      <c r="X391">
        <v>65</v>
      </c>
      <c r="Y391" s="6">
        <v>0.32663316582914576</v>
      </c>
      <c r="Z391">
        <v>65</v>
      </c>
      <c r="AA391" s="6">
        <v>0.32663316582914576</v>
      </c>
      <c r="AB391">
        <v>91</v>
      </c>
      <c r="AC391">
        <v>15</v>
      </c>
      <c r="AD391" s="6">
        <v>0.16483516483516483</v>
      </c>
      <c r="AE391">
        <v>21</v>
      </c>
      <c r="AF391" s="6">
        <v>0.23076923076923078</v>
      </c>
      <c r="AG391">
        <v>34</v>
      </c>
      <c r="AH391" s="6">
        <v>0.37362637362637363</v>
      </c>
      <c r="AI391">
        <v>1797</v>
      </c>
      <c r="AJ391">
        <v>1973</v>
      </c>
      <c r="AK391">
        <v>433</v>
      </c>
      <c r="AL391">
        <v>108</v>
      </c>
      <c r="AM391">
        <v>180</v>
      </c>
      <c r="AN391" s="6">
        <v>0.66512702078521935</v>
      </c>
      <c r="AO391">
        <v>2129</v>
      </c>
      <c r="AP391">
        <v>685</v>
      </c>
      <c r="AQ391" s="6">
        <v>0.32174729920150308</v>
      </c>
      <c r="AR391">
        <v>1155</v>
      </c>
      <c r="AS391">
        <v>1070</v>
      </c>
      <c r="AT391" s="6">
        <v>0.92640692640692646</v>
      </c>
    </row>
    <row r="392" spans="1:46" x14ac:dyDescent="0.2">
      <c r="A392" t="s">
        <v>904</v>
      </c>
      <c r="B392" t="s">
        <v>1041</v>
      </c>
      <c r="C392" t="s">
        <v>906</v>
      </c>
      <c r="D392" s="5">
        <v>403829</v>
      </c>
      <c r="E392" t="s">
        <v>53</v>
      </c>
      <c r="F392" s="41">
        <v>75</v>
      </c>
      <c r="G392" s="41">
        <v>59</v>
      </c>
      <c r="H392" s="6">
        <v>0.78666666666666663</v>
      </c>
      <c r="I392">
        <v>62</v>
      </c>
      <c r="J392">
        <v>31</v>
      </c>
      <c r="K392">
        <v>79</v>
      </c>
      <c r="L392">
        <v>34</v>
      </c>
      <c r="M392">
        <v>268</v>
      </c>
      <c r="N392">
        <v>58</v>
      </c>
      <c r="O392">
        <v>80</v>
      </c>
      <c r="P392">
        <v>98</v>
      </c>
      <c r="Q392" s="6">
        <v>0.21641791044776118</v>
      </c>
      <c r="R392" s="6">
        <v>0.29850746268656714</v>
      </c>
      <c r="S392" s="6">
        <v>0.36567164179104478</v>
      </c>
      <c r="T392">
        <v>318</v>
      </c>
      <c r="U392">
        <v>11</v>
      </c>
      <c r="V392">
        <v>0</v>
      </c>
      <c r="W392" s="6">
        <v>0</v>
      </c>
      <c r="X392">
        <v>5</v>
      </c>
      <c r="Y392" s="6">
        <v>0.45454545454545453</v>
      </c>
      <c r="Z392">
        <v>5</v>
      </c>
      <c r="AA392" s="6">
        <v>0.45454545454545453</v>
      </c>
      <c r="AB392">
        <v>28</v>
      </c>
      <c r="AC392">
        <v>6</v>
      </c>
      <c r="AD392" s="6">
        <v>0.21428571428571427</v>
      </c>
      <c r="AE392">
        <v>4</v>
      </c>
      <c r="AF392" s="6">
        <v>0.14285714285714285</v>
      </c>
      <c r="AG392">
        <v>10</v>
      </c>
      <c r="AH392" s="6">
        <v>0.35714285714285715</v>
      </c>
      <c r="AI392">
        <v>228</v>
      </c>
      <c r="AJ392">
        <v>264</v>
      </c>
      <c r="AK392">
        <v>51</v>
      </c>
      <c r="AL392">
        <v>10</v>
      </c>
      <c r="AM392">
        <v>21</v>
      </c>
      <c r="AN392" s="6">
        <v>0.60784313725490191</v>
      </c>
      <c r="AO392">
        <v>296</v>
      </c>
      <c r="AP392">
        <v>133</v>
      </c>
      <c r="AQ392" s="6">
        <v>0.44932432432432434</v>
      </c>
      <c r="AR392">
        <v>27</v>
      </c>
      <c r="AS392">
        <v>25</v>
      </c>
      <c r="AT392" s="6">
        <v>0.92592592592592593</v>
      </c>
    </row>
    <row r="393" spans="1:46" x14ac:dyDescent="0.2">
      <c r="A393" t="s">
        <v>904</v>
      </c>
      <c r="B393" t="s">
        <v>907</v>
      </c>
      <c r="C393" t="s">
        <v>908</v>
      </c>
      <c r="D393" s="5">
        <v>2366017</v>
      </c>
      <c r="E393" t="s">
        <v>53</v>
      </c>
      <c r="F393" s="41">
        <v>241</v>
      </c>
      <c r="G393" s="41">
        <v>228</v>
      </c>
      <c r="H393" s="6">
        <v>0.94605809128630702</v>
      </c>
      <c r="I393">
        <v>41</v>
      </c>
      <c r="J393">
        <v>23</v>
      </c>
      <c r="K393">
        <v>53</v>
      </c>
      <c r="L393">
        <v>25</v>
      </c>
      <c r="M393">
        <v>845</v>
      </c>
      <c r="N393">
        <v>97</v>
      </c>
      <c r="O393">
        <v>134</v>
      </c>
      <c r="P393">
        <v>173</v>
      </c>
      <c r="Q393" s="6">
        <v>0.11479289940828402</v>
      </c>
      <c r="R393" s="6">
        <v>0.15857988165680473</v>
      </c>
      <c r="S393" s="6">
        <v>0.20473372781065088</v>
      </c>
      <c r="T393">
        <v>1353</v>
      </c>
      <c r="U393">
        <v>129</v>
      </c>
      <c r="V393">
        <v>7</v>
      </c>
      <c r="W393" s="6">
        <v>5.4263565891472867E-2</v>
      </c>
      <c r="X393">
        <v>33</v>
      </c>
      <c r="Y393" s="6">
        <v>0.2558139534883721</v>
      </c>
      <c r="Z393">
        <v>39</v>
      </c>
      <c r="AA393" s="6">
        <v>0.30232558139534882</v>
      </c>
      <c r="AB393">
        <v>172</v>
      </c>
      <c r="AC393">
        <v>16</v>
      </c>
      <c r="AD393" s="6">
        <v>9.3023255813953487E-2</v>
      </c>
      <c r="AE393">
        <v>20</v>
      </c>
      <c r="AF393" s="6">
        <v>0.11627906976744186</v>
      </c>
      <c r="AG393">
        <v>34</v>
      </c>
      <c r="AH393" s="6">
        <v>0.19767441860465115</v>
      </c>
      <c r="AI393">
        <v>966</v>
      </c>
      <c r="AJ393">
        <v>1032</v>
      </c>
      <c r="AK393">
        <v>271</v>
      </c>
      <c r="AL393">
        <v>56</v>
      </c>
      <c r="AM393">
        <v>79</v>
      </c>
      <c r="AN393" s="6">
        <v>0.49815498154981552</v>
      </c>
      <c r="AO393">
        <v>1231</v>
      </c>
      <c r="AP393">
        <v>468</v>
      </c>
      <c r="AQ393" s="6">
        <v>0.38017871649065799</v>
      </c>
      <c r="AR393">
        <v>556</v>
      </c>
      <c r="AS393">
        <v>540</v>
      </c>
      <c r="AT393" s="6">
        <v>0.97122302158273377</v>
      </c>
    </row>
    <row r="394" spans="1:46" x14ac:dyDescent="0.2">
      <c r="A394" t="s">
        <v>904</v>
      </c>
      <c r="B394" t="s">
        <v>909</v>
      </c>
      <c r="C394" t="s">
        <v>910</v>
      </c>
      <c r="D394" s="5">
        <v>1135690</v>
      </c>
      <c r="E394" t="s">
        <v>53</v>
      </c>
      <c r="F394" s="41">
        <v>330</v>
      </c>
      <c r="G394" s="41">
        <v>176</v>
      </c>
      <c r="H394" s="6">
        <v>0.53333333333333333</v>
      </c>
      <c r="I394">
        <v>65</v>
      </c>
      <c r="J394">
        <v>35</v>
      </c>
      <c r="K394">
        <v>74</v>
      </c>
      <c r="L394">
        <v>42</v>
      </c>
      <c r="M394">
        <v>814</v>
      </c>
      <c r="N394">
        <v>144</v>
      </c>
      <c r="O394">
        <v>200</v>
      </c>
      <c r="P394">
        <v>252</v>
      </c>
      <c r="Q394" s="6">
        <v>0.1769041769041769</v>
      </c>
      <c r="R394" s="6">
        <v>0.24570024570024571</v>
      </c>
      <c r="S394" s="6">
        <v>0.30958230958230959</v>
      </c>
      <c r="T394">
        <v>938</v>
      </c>
      <c r="U394">
        <v>86</v>
      </c>
      <c r="V394">
        <v>4</v>
      </c>
      <c r="W394" s="6">
        <v>4.6511627906976744E-2</v>
      </c>
      <c r="X394">
        <v>27</v>
      </c>
      <c r="Y394" s="6">
        <v>0.31395348837209303</v>
      </c>
      <c r="Z394">
        <v>28</v>
      </c>
      <c r="AA394" s="6">
        <v>0.32558139534883723</v>
      </c>
      <c r="AB394">
        <v>48</v>
      </c>
      <c r="AC394">
        <v>14</v>
      </c>
      <c r="AD394" s="6">
        <v>0.29166666666666669</v>
      </c>
      <c r="AE394">
        <v>12</v>
      </c>
      <c r="AF394" s="6">
        <v>0.25</v>
      </c>
      <c r="AG394">
        <v>24</v>
      </c>
      <c r="AH394" s="6">
        <v>0.5</v>
      </c>
      <c r="AI394">
        <v>654</v>
      </c>
      <c r="AJ394">
        <v>658</v>
      </c>
      <c r="AK394">
        <v>30</v>
      </c>
      <c r="AL394">
        <v>1</v>
      </c>
      <c r="AM394">
        <v>22</v>
      </c>
      <c r="AN394" s="6">
        <v>0.76666666666666672</v>
      </c>
      <c r="AO394">
        <v>801</v>
      </c>
      <c r="AP394">
        <v>603</v>
      </c>
      <c r="AQ394" s="6">
        <v>0.7528089887640449</v>
      </c>
      <c r="AR394">
        <v>132</v>
      </c>
      <c r="AS394">
        <v>126</v>
      </c>
      <c r="AT394" s="6">
        <v>0.95454545454545459</v>
      </c>
    </row>
    <row r="395" spans="1:46" x14ac:dyDescent="0.2">
      <c r="A395" t="s">
        <v>904</v>
      </c>
      <c r="B395" t="s">
        <v>911</v>
      </c>
      <c r="C395" t="s">
        <v>912</v>
      </c>
      <c r="D395" s="5">
        <v>4210305</v>
      </c>
      <c r="E395" t="s">
        <v>56</v>
      </c>
      <c r="F395" s="41">
        <v>688</v>
      </c>
      <c r="G395" s="41">
        <v>590</v>
      </c>
      <c r="H395" s="6">
        <v>0.85755813953488369</v>
      </c>
      <c r="I395">
        <v>49</v>
      </c>
      <c r="J395">
        <v>24</v>
      </c>
      <c r="K395">
        <v>61</v>
      </c>
      <c r="L395">
        <v>28</v>
      </c>
      <c r="M395">
        <v>1845</v>
      </c>
      <c r="N395">
        <v>210</v>
      </c>
      <c r="O395">
        <v>308</v>
      </c>
      <c r="P395">
        <v>424</v>
      </c>
      <c r="Q395" s="6">
        <v>0.11382113821138211</v>
      </c>
      <c r="R395" s="6">
        <v>0.16693766937669377</v>
      </c>
      <c r="S395" s="6">
        <v>0.22981029810298104</v>
      </c>
      <c r="T395">
        <v>2754</v>
      </c>
      <c r="U395">
        <v>128</v>
      </c>
      <c r="V395">
        <v>13</v>
      </c>
      <c r="W395" s="6">
        <v>0.1015625</v>
      </c>
      <c r="X395">
        <v>15</v>
      </c>
      <c r="Y395" s="6">
        <v>0.1171875</v>
      </c>
      <c r="Z395">
        <v>25</v>
      </c>
      <c r="AA395" s="6">
        <v>0.1953125</v>
      </c>
      <c r="AB395">
        <v>194</v>
      </c>
      <c r="AC395">
        <v>29</v>
      </c>
      <c r="AD395" s="6">
        <v>0.14948453608247422</v>
      </c>
      <c r="AE395">
        <v>21</v>
      </c>
      <c r="AF395" s="6">
        <v>0.10824742268041238</v>
      </c>
      <c r="AG395">
        <v>49</v>
      </c>
      <c r="AH395" s="6">
        <v>0.25257731958762886</v>
      </c>
      <c r="AI395">
        <v>1890</v>
      </c>
      <c r="AJ395">
        <v>2505</v>
      </c>
      <c r="AK395">
        <v>361</v>
      </c>
      <c r="AL395">
        <v>121</v>
      </c>
      <c r="AM395">
        <v>128</v>
      </c>
      <c r="AN395" s="6">
        <v>0.68975069252077559</v>
      </c>
      <c r="AO395">
        <v>2925</v>
      </c>
      <c r="AP395">
        <v>1324</v>
      </c>
      <c r="AQ395" s="6">
        <v>0.45264957264957267</v>
      </c>
      <c r="AR395">
        <v>308</v>
      </c>
      <c r="AS395">
        <v>271</v>
      </c>
      <c r="AT395" s="6">
        <v>0.87987012987012991</v>
      </c>
    </row>
    <row r="396" spans="1:46" x14ac:dyDescent="0.2">
      <c r="A396" t="s">
        <v>913</v>
      </c>
      <c r="B396" t="s">
        <v>914</v>
      </c>
      <c r="C396" t="s">
        <v>915</v>
      </c>
      <c r="D396" s="5">
        <v>264399</v>
      </c>
      <c r="E396" t="s">
        <v>56</v>
      </c>
      <c r="F396" s="41">
        <v>637</v>
      </c>
      <c r="G396" s="41">
        <v>503</v>
      </c>
      <c r="H396" s="6">
        <v>0.78963893249607531</v>
      </c>
      <c r="I396">
        <v>46</v>
      </c>
      <c r="J396">
        <v>28</v>
      </c>
      <c r="K396">
        <v>69</v>
      </c>
      <c r="L396">
        <v>30</v>
      </c>
      <c r="M396">
        <v>585</v>
      </c>
      <c r="N396">
        <v>112</v>
      </c>
      <c r="O396">
        <v>169</v>
      </c>
      <c r="P396">
        <v>219</v>
      </c>
      <c r="Q396" s="6">
        <v>0.19145299145299147</v>
      </c>
      <c r="R396" s="6">
        <v>0.28888888888888886</v>
      </c>
      <c r="S396" s="6">
        <v>0.37435897435897436</v>
      </c>
      <c r="T396">
        <v>2695</v>
      </c>
      <c r="U396">
        <v>11</v>
      </c>
      <c r="V396">
        <v>0</v>
      </c>
      <c r="W396" s="6">
        <v>0</v>
      </c>
      <c r="X396">
        <v>1</v>
      </c>
      <c r="Y396" s="6">
        <v>9.0909090909090912E-2</v>
      </c>
      <c r="Z396">
        <v>1</v>
      </c>
      <c r="AA396" s="6">
        <v>9.0909090909090912E-2</v>
      </c>
      <c r="AB396">
        <v>69</v>
      </c>
      <c r="AC396">
        <v>7</v>
      </c>
      <c r="AD396" s="6">
        <v>0.10144927536231885</v>
      </c>
      <c r="AE396">
        <v>4</v>
      </c>
      <c r="AF396" s="6">
        <v>5.7971014492753624E-2</v>
      </c>
      <c r="AG396">
        <v>11</v>
      </c>
      <c r="AH396" s="6">
        <v>0.15942028985507245</v>
      </c>
      <c r="AI396">
        <v>1894</v>
      </c>
      <c r="AJ396">
        <v>2218</v>
      </c>
      <c r="AK396">
        <v>165</v>
      </c>
      <c r="AL396">
        <v>24</v>
      </c>
      <c r="AM396">
        <v>95</v>
      </c>
      <c r="AN396" s="6">
        <v>0.72121212121212119</v>
      </c>
      <c r="AO396">
        <v>2634</v>
      </c>
      <c r="AP396">
        <v>925</v>
      </c>
      <c r="AQ396" s="6">
        <v>0.35117691723614275</v>
      </c>
      <c r="AR396">
        <v>61</v>
      </c>
      <c r="AS396">
        <v>58</v>
      </c>
      <c r="AT396" s="6">
        <v>0.95081967213114749</v>
      </c>
    </row>
  </sheetData>
  <autoFilter ref="A2:AT396" xr:uid="{00000000-0009-0000-0000-000002000000}">
    <sortState ref="A2:HB395">
      <sortCondition ref="C1"/>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2015</vt:lpstr>
      <vt:lpstr>2016</vt:lpstr>
      <vt:lpstr>2017</vt:lpstr>
    </vt:vector>
  </TitlesOfParts>
  <Company>Abt Associates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 Performance Measures Data Since FY 2015</dc:title>
  <dc:creator>HUD</dc:creator>
  <cp:lastModifiedBy>Roxanne Alice Ready</cp:lastModifiedBy>
  <dcterms:created xsi:type="dcterms:W3CDTF">2018-04-09T14:56:50Z</dcterms:created>
  <dcterms:modified xsi:type="dcterms:W3CDTF">2019-09-19T18:51:36Z</dcterms:modified>
</cp:coreProperties>
</file>