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Projects\DVD_Analysis\"/>
    </mc:Choice>
  </mc:AlternateContent>
  <xr:revisionPtr revIDLastSave="0" documentId="13_ncr:1_{11EB1DA7-5934-467B-A730-3E5C43725689}" xr6:coauthVersionLast="32" xr6:coauthVersionMax="32" xr10:uidLastSave="{00000000-0000-0000-0000-000000000000}"/>
  <bookViews>
    <workbookView xWindow="0" yWindow="0" windowWidth="11490" windowHeight="7980" xr2:uid="{516F60EC-A353-4365-88CC-168D7E17A688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5" i="1" l="1"/>
  <c r="B24" i="1"/>
  <c r="B20" i="1"/>
  <c r="B34" i="1" l="1"/>
  <c r="B17" i="1" l="1"/>
</calcChain>
</file>

<file path=xl/sharedStrings.xml><?xml version="1.0" encoding="utf-8"?>
<sst xmlns="http://schemas.openxmlformats.org/spreadsheetml/2006/main" count="37" uniqueCount="37">
  <si>
    <t>Call Number Range Beginning</t>
  </si>
  <si>
    <t>Number of Records in Year</t>
  </si>
  <si>
    <t>DVD 2006</t>
  </si>
  <si>
    <t>DVD 2007</t>
  </si>
  <si>
    <t>DVD 2008</t>
  </si>
  <si>
    <t>DVD 2009</t>
  </si>
  <si>
    <t>DVD 2010</t>
  </si>
  <si>
    <t>DVD 2011</t>
  </si>
  <si>
    <t>DVD 2012</t>
  </si>
  <si>
    <t>DVD 2013</t>
  </si>
  <si>
    <t>DVD 2014</t>
  </si>
  <si>
    <t>DVD 2015</t>
  </si>
  <si>
    <t>DVD 2016</t>
  </si>
  <si>
    <t>DVD 2017</t>
  </si>
  <si>
    <t>DVD 2018</t>
  </si>
  <si>
    <t>DVD 2019</t>
  </si>
  <si>
    <t>DVD-</t>
  </si>
  <si>
    <t>Notes</t>
  </si>
  <si>
    <t>Test Record--Suppress?</t>
  </si>
  <si>
    <t>Mistakes?</t>
  </si>
  <si>
    <t>M-LP</t>
  </si>
  <si>
    <t>TotalExpectedDVDRecords</t>
  </si>
  <si>
    <t>Years 2010-2017</t>
  </si>
  <si>
    <t>LP</t>
  </si>
  <si>
    <t>(Some, but not all, of these are LPs)</t>
  </si>
  <si>
    <t>Sum 2006-2009</t>
  </si>
  <si>
    <t>Vger found 3805, which means that 1,593 records are not accounted for…is that because they've been lost?</t>
  </si>
  <si>
    <t>LP info</t>
  </si>
  <si>
    <t>2010-</t>
  </si>
  <si>
    <t>Total Current</t>
  </si>
  <si>
    <t>NumbofDVDwithDrtin 245</t>
  </si>
  <si>
    <t>NumbofRcdwithFemDrtin245</t>
  </si>
  <si>
    <t>FemaleDrtsina245</t>
  </si>
  <si>
    <t>TotalNumDrtNamesin245</t>
  </si>
  <si>
    <t>Female Director Data (5/18/18)</t>
  </si>
  <si>
    <t>Percentage of Films in our Collection Directed by Women (estimate from Number of DVDs with Drt in 245)</t>
  </si>
  <si>
    <t>Percentage of Directors represented in our collection who are female (estimate from Names pulled from responsibility statement in 245)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</si>
</sst>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685EB-B73C-42B2-89E7-5037B483BF38}">
  <dimension ref="A1:C34"/>
  <sheetViews>
    <sheetView tabSelected="1" topLeftCell="A13" workbookViewId="0">
      <selection activeCell="A21" sqref="A21"/>
    </sheetView>
  </sheetViews>
  <sheetFormatPr defaultRowHeight="14.75" x14ac:dyDescent="0.75"/>
  <cols>
    <col min="1" max="1" width="29.5" customWidth="1"/>
    <col min="2" max="2" width="24.86328125" bestFit="1" customWidth="1"/>
    <col min="3" max="3" width="36.86328125" customWidth="1"/>
  </cols>
  <sheetData>
    <row r="1" spans="1:3" x14ac:dyDescent="0.75">
      <c r="A1" t="s">
        <v>0</v>
      </c>
      <c r="B1" t="s">
        <v>1</v>
      </c>
      <c r="C1" t="s">
        <v>17</v>
      </c>
    </row>
    <row r="2" spans="1:3" x14ac:dyDescent="0.75">
      <c r="A2" t="s">
        <v>2</v>
      </c>
      <c r="B2">
        <v>582</v>
      </c>
    </row>
    <row r="3" spans="1:3" x14ac:dyDescent="0.75">
      <c r="A3" t="s">
        <v>3</v>
      </c>
      <c r="B3">
        <v>1720</v>
      </c>
    </row>
    <row r="4" spans="1:3" x14ac:dyDescent="0.75">
      <c r="A4" t="s">
        <v>4</v>
      </c>
      <c r="B4">
        <v>624</v>
      </c>
    </row>
    <row r="5" spans="1:3" x14ac:dyDescent="0.75">
      <c r="A5" t="s">
        <v>5</v>
      </c>
      <c r="B5">
        <v>2472</v>
      </c>
    </row>
    <row r="6" spans="1:3" x14ac:dyDescent="0.75">
      <c r="A6" t="s">
        <v>6</v>
      </c>
      <c r="B6">
        <v>1680</v>
      </c>
    </row>
    <row r="7" spans="1:3" x14ac:dyDescent="0.75">
      <c r="A7" t="s">
        <v>7</v>
      </c>
      <c r="B7">
        <v>979</v>
      </c>
    </row>
    <row r="8" spans="1:3" x14ac:dyDescent="0.75">
      <c r="A8" t="s">
        <v>8</v>
      </c>
      <c r="B8">
        <v>573</v>
      </c>
    </row>
    <row r="9" spans="1:3" x14ac:dyDescent="0.75">
      <c r="A9" t="s">
        <v>9</v>
      </c>
      <c r="B9">
        <v>482</v>
      </c>
    </row>
    <row r="10" spans="1:3" x14ac:dyDescent="0.75">
      <c r="A10" t="s">
        <v>10</v>
      </c>
      <c r="B10">
        <v>398</v>
      </c>
    </row>
    <row r="11" spans="1:3" x14ac:dyDescent="0.75">
      <c r="A11" t="s">
        <v>11</v>
      </c>
      <c r="B11">
        <v>616</v>
      </c>
    </row>
    <row r="12" spans="1:3" x14ac:dyDescent="0.75">
      <c r="A12" t="s">
        <v>12</v>
      </c>
      <c r="B12">
        <v>701</v>
      </c>
    </row>
    <row r="13" spans="1:3" x14ac:dyDescent="0.75">
      <c r="A13" t="s">
        <v>13</v>
      </c>
      <c r="B13">
        <v>335</v>
      </c>
    </row>
    <row r="14" spans="1:3" x14ac:dyDescent="0.75">
      <c r="A14" t="s">
        <v>14</v>
      </c>
      <c r="B14">
        <v>80</v>
      </c>
    </row>
    <row r="15" spans="1:3" x14ac:dyDescent="0.75">
      <c r="A15" t="s">
        <v>15</v>
      </c>
      <c r="B15">
        <v>1</v>
      </c>
      <c r="C15" t="s">
        <v>18</v>
      </c>
    </row>
    <row r="16" spans="1:3" x14ac:dyDescent="0.75">
      <c r="A16" t="s">
        <v>16</v>
      </c>
      <c r="B16">
        <v>58</v>
      </c>
      <c r="C16" t="s">
        <v>19</v>
      </c>
    </row>
    <row r="17" spans="1:3" x14ac:dyDescent="0.75">
      <c r="A17" t="s">
        <v>21</v>
      </c>
      <c r="B17">
        <f>SUM(B2:B16)</f>
        <v>11301</v>
      </c>
    </row>
    <row r="19" spans="1:3" x14ac:dyDescent="0.75">
      <c r="A19" t="s">
        <v>34</v>
      </c>
    </row>
    <row r="20" spans="1:3" x14ac:dyDescent="0.75">
      <c r="A20" t="s">
        <v>30</v>
      </c>
      <c r="B20">
        <f>SUM(9649-4728)</f>
        <v>4921</v>
      </c>
    </row>
    <row r="21" spans="1:3" x14ac:dyDescent="0.75">
      <c r="A21" t="s">
        <v>31</v>
      </c>
      <c r="B21">
        <v>197</v>
      </c>
    </row>
    <row r="22" spans="1:3" x14ac:dyDescent="0.75">
      <c r="A22" t="s">
        <v>32</v>
      </c>
      <c r="B22">
        <v>117</v>
      </c>
    </row>
    <row r="23" spans="1:3" x14ac:dyDescent="0.75">
      <c r="A23" t="s">
        <v>33</v>
      </c>
      <c r="B23">
        <v>2849</v>
      </c>
    </row>
    <row r="24" spans="1:3" ht="59" x14ac:dyDescent="0.75">
      <c r="A24" s="1" t="s">
        <v>35</v>
      </c>
      <c r="B24" s="2">
        <f>B21/B20</f>
        <v>4.0032513716724241E-2</v>
      </c>
    </row>
    <row r="25" spans="1:3" x14ac:dyDescent="0.75">
      <c r="A25" t="s">
        <v>36</v>
      </c>
      <c r="B25" s="2">
        <f>B22/B23</f>
        <v>4.1067041067041066E-2</v>
      </c>
    </row>
    <row r="27" spans="1:3" x14ac:dyDescent="0.75">
      <c r="A27" t="s">
        <v>27</v>
      </c>
    </row>
    <row r="28" spans="1:3" x14ac:dyDescent="0.75">
      <c r="A28" t="s">
        <v>20</v>
      </c>
      <c r="B28">
        <v>2468</v>
      </c>
      <c r="C28" t="s">
        <v>22</v>
      </c>
    </row>
    <row r="29" spans="1:3" x14ac:dyDescent="0.75">
      <c r="A29" t="s">
        <v>23</v>
      </c>
      <c r="B29">
        <v>9690</v>
      </c>
      <c r="C29" t="s">
        <v>24</v>
      </c>
    </row>
    <row r="32" spans="1:3" ht="44.25" x14ac:dyDescent="0.75">
      <c r="A32" t="s">
        <v>25</v>
      </c>
      <c r="B32">
        <v>5398</v>
      </c>
      <c r="C32" s="1" t="s">
        <v>26</v>
      </c>
    </row>
    <row r="33" spans="1:2" x14ac:dyDescent="0.75">
      <c r="A33" t="s">
        <v>28</v>
      </c>
      <c r="B33">
        <v>5844</v>
      </c>
    </row>
    <row r="34" spans="1:2" x14ac:dyDescent="0.75">
      <c r="A34" t="s">
        <v>29</v>
      </c>
      <c r="B34">
        <f>SUM(B32+B33)</f>
        <v>11242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Tillay, Rachel M</dc:creator>
  <cp:lastModifiedBy>Tillay, Rachel M</cp:lastModifiedBy>
  <dcterms:created xsi:type="dcterms:W3CDTF">2018-05-16T20:12:25Z</dcterms:created>
  <dcterms:modified xsi:type="dcterms:W3CDTF">2018-05-18T18:52:28Z</dcterms:modified>
</cp:coreProperties>
</file>