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wardnguyen/Documents/HARRISBURG UNIVERSITY/Heart Disease Project/"/>
    </mc:Choice>
  </mc:AlternateContent>
  <xr:revisionPtr revIDLastSave="0" documentId="13_ncr:1_{CC133E24-0B7E-8541-AD5F-E72AAA86C9B2}" xr6:coauthVersionLast="47" xr6:coauthVersionMax="47" xr10:uidLastSave="{00000000-0000-0000-0000-000000000000}"/>
  <bookViews>
    <workbookView xWindow="43720" yWindow="13560" windowWidth="24060" windowHeight="15640" activeTab="4" xr2:uid="{760FBCD3-AC88-AB46-8C02-39E2BCE72B71}"/>
  </bookViews>
  <sheets>
    <sheet name="Models-Performance" sheetId="2" r:id="rId1"/>
    <sheet name="Sheet1" sheetId="1" r:id="rId2"/>
    <sheet name="Sheet2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5" l="1"/>
  <c r="P17" i="5"/>
  <c r="Q16" i="5"/>
  <c r="Q8" i="5"/>
  <c r="Q6" i="5"/>
  <c r="Q4" i="5"/>
  <c r="Q10" i="5"/>
  <c r="Q12" i="5"/>
  <c r="P17" i="2"/>
  <c r="O17" i="2"/>
</calcChain>
</file>

<file path=xl/sharedStrings.xml><?xml version="1.0" encoding="utf-8"?>
<sst xmlns="http://schemas.openxmlformats.org/spreadsheetml/2006/main" count="287" uniqueCount="56">
  <si>
    <t>Dataset</t>
  </si>
  <si>
    <t>Performance</t>
  </si>
  <si>
    <t>Model</t>
  </si>
  <si>
    <t>Proposed Model</t>
  </si>
  <si>
    <t>Logistic Regression</t>
  </si>
  <si>
    <t>Support Vector Machine</t>
  </si>
  <si>
    <t>Random Forest</t>
  </si>
  <si>
    <t>Gradient Boost Machine</t>
  </si>
  <si>
    <t>Extreme Gradient Boost</t>
  </si>
  <si>
    <t>Simple Neural Network</t>
  </si>
  <si>
    <t>Convolutional Neural Network</t>
  </si>
  <si>
    <t>GRU with Attention</t>
  </si>
  <si>
    <t>CNN with GRU</t>
  </si>
  <si>
    <t>Stacking / Hybrid</t>
  </si>
  <si>
    <t>Generative AI</t>
  </si>
  <si>
    <t>Accuracy</t>
  </si>
  <si>
    <t>ROC AUC</t>
  </si>
  <si>
    <t>-</t>
  </si>
  <si>
    <t>Stacking Genenrative AI (GenAI+RF+GBM+CNN)</t>
  </si>
  <si>
    <t>LR</t>
  </si>
  <si>
    <t>SVM</t>
  </si>
  <si>
    <t>RF</t>
  </si>
  <si>
    <t>GBM</t>
  </si>
  <si>
    <t>XGB</t>
  </si>
  <si>
    <t>Simple NN</t>
  </si>
  <si>
    <t>CNN</t>
  </si>
  <si>
    <t>Stacking</t>
  </si>
  <si>
    <t>GRU w/ Attention</t>
  </si>
  <si>
    <t>CNN w/ GRU</t>
  </si>
  <si>
    <t>Gen AI</t>
  </si>
  <si>
    <t>Stacking Gen AI</t>
  </si>
  <si>
    <t>CNN w/
GRU</t>
  </si>
  <si>
    <t>Simple
NN</t>
  </si>
  <si>
    <t>Stacking
Gen AI</t>
  </si>
  <si>
    <t>Proposed
Model</t>
  </si>
  <si>
    <t>EnsCVDD-Net</t>
  </si>
  <si>
    <t>BICVDD-Net</t>
  </si>
  <si>
    <t>Compared Article</t>
  </si>
  <si>
    <t>ML
Stacking</t>
  </si>
  <si>
    <t>Mienye et al. (2020) (Framingham)</t>
  </si>
  <si>
    <t>Stacking Gen AI Model (4240 records)</t>
  </si>
  <si>
    <t>Not explicitly stated, but implied strong performance</t>
  </si>
  <si>
    <t>Strong ROC AUC</t>
  </si>
  <si>
    <t>Unseen data</t>
  </si>
  <si>
    <t>Current</t>
  </si>
  <si>
    <t>Research Literature</t>
  </si>
  <si>
    <t>synthetic data generation</t>
  </si>
  <si>
    <t>Reference</t>
  </si>
  <si>
    <t>Source</t>
  </si>
  <si>
    <t>Stacking ML+DL</t>
  </si>
  <si>
    <t>NA</t>
  </si>
  <si>
    <t>https://www.kaggle.com/code/alessiaiorio/lr-nb-knn-dt-svm-neurnetw-clustering-ensemble</t>
  </si>
  <si>
    <t>ref:</t>
  </si>
  <si>
    <t>https://www.kaggle.com/code/shlokjain0177/turantlo</t>
  </si>
  <si>
    <t>(DNN)</t>
  </si>
  <si>
    <t>https://www.kaggle.com/code/mailsmsi/cardiovascular-disease-machine-learning-eda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</si>
</sst>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sz val="10"/>
      <color theme="1"/>
      <name val="Times New Roman"/>
      <family val="1"/>
    </font>
    <font>
      <sz val="10"/>
      <color theme="1"/>
      <name val="Aptos Narrow"/>
      <family val="2"/>
      <scheme val="minor"/>
    </font>
    <font>
      <sz val="10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0" tint="-0.24997711111789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8E8E8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6" borderId="6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9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5" fillId="7" borderId="0" xfId="0" applyFont="1" applyFill="1"/>
    <xf numFmtId="0" fontId="9" fillId="8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0266-1488-B442-BCF5-2444610621D8}">
  <dimension ref="A1:P21"/>
  <sheetViews>
    <sheetView zoomScale="150" zoomScaleNormal="150" workbookViewId="0">
      <selection activeCell="L3" sqref="L3:L16"/>
    </sheetView>
  </sheetViews>
  <sheetFormatPr baseColWidth="10" defaultRowHeight="14" x14ac:dyDescent="0.2"/>
  <cols>
    <col min="1" max="1" width="6.1640625" style="15" bestFit="1" customWidth="1"/>
    <col min="2" max="2" width="9.33203125" style="15" bestFit="1" customWidth="1"/>
    <col min="3" max="3" width="5.33203125" style="15" customWidth="1"/>
    <col min="4" max="4" width="4.83203125" style="15" customWidth="1"/>
    <col min="5" max="5" width="4.33203125" style="15" customWidth="1"/>
    <col min="6" max="7" width="4.83203125" style="15" customWidth="1"/>
    <col min="8" max="8" width="5.83203125" style="15" customWidth="1"/>
    <col min="9" max="9" width="4.5" style="15" customWidth="1"/>
    <col min="10" max="10" width="7.5" style="15" bestFit="1" customWidth="1"/>
    <col min="11" max="11" width="6.83203125" style="15" bestFit="1" customWidth="1"/>
    <col min="12" max="12" width="7" style="15" bestFit="1" customWidth="1"/>
    <col min="13" max="13" width="6" style="15" bestFit="1" customWidth="1"/>
    <col min="14" max="14" width="12.1640625" style="15" customWidth="1"/>
    <col min="15" max="15" width="9" style="15" customWidth="1"/>
    <col min="16" max="16384" width="10.83203125" style="15"/>
  </cols>
  <sheetData>
    <row r="1" spans="1:16" x14ac:dyDescent="0.2">
      <c r="A1" s="16" t="s">
        <v>0</v>
      </c>
      <c r="B1" s="17" t="s">
        <v>1</v>
      </c>
      <c r="C1" s="25" t="s">
        <v>2</v>
      </c>
      <c r="D1" s="25" t="s">
        <v>2</v>
      </c>
      <c r="E1" s="25" t="s">
        <v>2</v>
      </c>
      <c r="F1" s="25" t="s">
        <v>2</v>
      </c>
      <c r="G1" s="25" t="s">
        <v>2</v>
      </c>
      <c r="H1" s="25" t="s">
        <v>2</v>
      </c>
      <c r="I1" s="25" t="s">
        <v>2</v>
      </c>
      <c r="J1" s="25" t="s">
        <v>2</v>
      </c>
      <c r="K1" s="25" t="s">
        <v>2</v>
      </c>
      <c r="L1" s="25" t="s">
        <v>2</v>
      </c>
      <c r="M1" s="25" t="s">
        <v>2</v>
      </c>
      <c r="N1" s="25" t="s">
        <v>3</v>
      </c>
    </row>
    <row r="2" spans="1:16" ht="28" x14ac:dyDescent="0.2">
      <c r="A2" s="18"/>
      <c r="B2" s="19"/>
      <c r="C2" s="19" t="s">
        <v>19</v>
      </c>
      <c r="D2" s="20" t="s">
        <v>20</v>
      </c>
      <c r="E2" s="19" t="s">
        <v>21</v>
      </c>
      <c r="F2" s="19" t="s">
        <v>22</v>
      </c>
      <c r="G2" s="19" t="s">
        <v>23</v>
      </c>
      <c r="H2" s="21" t="s">
        <v>24</v>
      </c>
      <c r="I2" s="19" t="s">
        <v>25</v>
      </c>
      <c r="J2" s="21" t="s">
        <v>27</v>
      </c>
      <c r="K2" s="21" t="s">
        <v>28</v>
      </c>
      <c r="L2" s="21" t="s">
        <v>26</v>
      </c>
      <c r="M2" s="21" t="s">
        <v>29</v>
      </c>
      <c r="N2" s="23" t="s">
        <v>30</v>
      </c>
    </row>
    <row r="3" spans="1:16" x14ac:dyDescent="0.2">
      <c r="A3" s="18">
        <v>303</v>
      </c>
      <c r="B3" s="19" t="s">
        <v>15</v>
      </c>
      <c r="C3" s="19">
        <v>79</v>
      </c>
      <c r="D3" s="20">
        <v>85</v>
      </c>
      <c r="E3" s="19">
        <v>83</v>
      </c>
      <c r="F3" s="19">
        <v>79</v>
      </c>
      <c r="G3" s="19">
        <v>80</v>
      </c>
      <c r="H3" s="19">
        <v>71</v>
      </c>
      <c r="I3" s="19">
        <v>82</v>
      </c>
      <c r="J3" s="19">
        <v>80</v>
      </c>
      <c r="K3" s="19">
        <v>80</v>
      </c>
      <c r="L3" s="19">
        <v>82</v>
      </c>
      <c r="M3" s="19">
        <v>95</v>
      </c>
      <c r="N3" s="24">
        <v>95</v>
      </c>
      <c r="O3" s="15">
        <v>95</v>
      </c>
    </row>
    <row r="4" spans="1:16" x14ac:dyDescent="0.2">
      <c r="A4" s="18"/>
      <c r="B4" s="19" t="s">
        <v>16</v>
      </c>
      <c r="C4" s="19">
        <v>85</v>
      </c>
      <c r="D4" s="20">
        <v>86</v>
      </c>
      <c r="E4" s="19">
        <v>91</v>
      </c>
      <c r="F4" s="19">
        <v>87</v>
      </c>
      <c r="G4" s="19">
        <v>86</v>
      </c>
      <c r="H4" s="19">
        <v>83</v>
      </c>
      <c r="I4" s="19">
        <v>85</v>
      </c>
      <c r="J4" s="19">
        <v>84</v>
      </c>
      <c r="K4" s="19">
        <v>87</v>
      </c>
      <c r="L4" s="19">
        <v>90</v>
      </c>
      <c r="M4" s="19">
        <v>99</v>
      </c>
      <c r="N4" s="24">
        <v>99</v>
      </c>
      <c r="P4" s="15">
        <v>99</v>
      </c>
    </row>
    <row r="5" spans="1:16" x14ac:dyDescent="0.2">
      <c r="A5" s="18">
        <v>1000</v>
      </c>
      <c r="B5" s="19" t="s">
        <v>15</v>
      </c>
      <c r="C5" s="19">
        <v>80</v>
      </c>
      <c r="D5" s="19">
        <v>85</v>
      </c>
      <c r="E5" s="19">
        <v>90</v>
      </c>
      <c r="F5" s="19">
        <v>88</v>
      </c>
      <c r="G5" s="19">
        <v>88</v>
      </c>
      <c r="H5" s="19">
        <v>86</v>
      </c>
      <c r="I5" s="19">
        <v>79</v>
      </c>
      <c r="J5" s="19">
        <v>77</v>
      </c>
      <c r="K5" s="19">
        <v>78</v>
      </c>
      <c r="L5" s="19">
        <v>94</v>
      </c>
      <c r="M5" s="19">
        <v>98</v>
      </c>
      <c r="N5" s="24">
        <v>98</v>
      </c>
      <c r="O5" s="15">
        <v>98</v>
      </c>
    </row>
    <row r="6" spans="1:16" x14ac:dyDescent="0.2">
      <c r="A6" s="18"/>
      <c r="B6" s="19" t="s">
        <v>16</v>
      </c>
      <c r="C6" s="19">
        <v>86</v>
      </c>
      <c r="D6" s="19">
        <v>92</v>
      </c>
      <c r="E6" s="19">
        <v>94</v>
      </c>
      <c r="F6" s="19">
        <v>94</v>
      </c>
      <c r="G6" s="19">
        <v>95</v>
      </c>
      <c r="H6" s="19">
        <v>92</v>
      </c>
      <c r="I6" s="19">
        <v>85</v>
      </c>
      <c r="J6" s="19">
        <v>84</v>
      </c>
      <c r="K6" s="19">
        <v>84</v>
      </c>
      <c r="L6" s="19">
        <v>98</v>
      </c>
      <c r="M6" s="19">
        <v>99</v>
      </c>
      <c r="N6" s="24">
        <v>99.9</v>
      </c>
      <c r="P6" s="15">
        <v>99.9</v>
      </c>
    </row>
    <row r="7" spans="1:16" x14ac:dyDescent="0.2">
      <c r="A7" s="18">
        <v>1025</v>
      </c>
      <c r="B7" s="19" t="s">
        <v>15</v>
      </c>
      <c r="C7" s="19">
        <v>82</v>
      </c>
      <c r="D7" s="19">
        <v>81</v>
      </c>
      <c r="E7" s="19">
        <v>91</v>
      </c>
      <c r="F7" s="19">
        <v>91</v>
      </c>
      <c r="G7" s="19">
        <v>93</v>
      </c>
      <c r="H7" s="19">
        <v>85</v>
      </c>
      <c r="I7" s="19">
        <v>82</v>
      </c>
      <c r="J7" s="19">
        <v>80</v>
      </c>
      <c r="K7" s="19">
        <v>84</v>
      </c>
      <c r="L7" s="19">
        <v>95</v>
      </c>
      <c r="M7" s="19">
        <v>95</v>
      </c>
      <c r="N7" s="19">
        <v>98</v>
      </c>
      <c r="O7" s="15">
        <v>98</v>
      </c>
    </row>
    <row r="8" spans="1:16" x14ac:dyDescent="0.2">
      <c r="A8" s="18"/>
      <c r="B8" s="19" t="s">
        <v>16</v>
      </c>
      <c r="C8" s="19">
        <v>91</v>
      </c>
      <c r="D8" s="19">
        <v>91</v>
      </c>
      <c r="E8" s="19">
        <v>95</v>
      </c>
      <c r="F8" s="19">
        <v>97</v>
      </c>
      <c r="G8" s="19">
        <v>98</v>
      </c>
      <c r="H8" s="19">
        <v>94</v>
      </c>
      <c r="I8" s="19">
        <v>93</v>
      </c>
      <c r="J8" s="19">
        <v>86</v>
      </c>
      <c r="K8" s="19">
        <v>92</v>
      </c>
      <c r="L8" s="19">
        <v>98</v>
      </c>
      <c r="M8" s="19">
        <v>99</v>
      </c>
      <c r="N8" s="19">
        <v>99.9</v>
      </c>
      <c r="P8" s="15">
        <v>99.9</v>
      </c>
    </row>
    <row r="9" spans="1:16" x14ac:dyDescent="0.2">
      <c r="A9" s="18">
        <v>4240</v>
      </c>
      <c r="B9" s="19" t="s">
        <v>15</v>
      </c>
      <c r="C9" s="19">
        <v>65</v>
      </c>
      <c r="D9" s="19">
        <v>67</v>
      </c>
      <c r="E9" s="19">
        <v>88</v>
      </c>
      <c r="F9" s="19">
        <v>80</v>
      </c>
      <c r="G9" s="19">
        <v>86</v>
      </c>
      <c r="H9" s="19">
        <v>72</v>
      </c>
      <c r="I9" s="19">
        <v>70</v>
      </c>
      <c r="J9" s="19">
        <v>63</v>
      </c>
      <c r="K9" s="19">
        <v>67</v>
      </c>
      <c r="L9" s="19">
        <v>90</v>
      </c>
      <c r="M9" s="22">
        <v>93</v>
      </c>
      <c r="N9" s="24">
        <v>92</v>
      </c>
      <c r="O9" s="15">
        <v>92</v>
      </c>
    </row>
    <row r="10" spans="1:16" x14ac:dyDescent="0.2">
      <c r="A10" s="18"/>
      <c r="B10" s="19" t="s">
        <v>16</v>
      </c>
      <c r="C10" s="19">
        <v>74</v>
      </c>
      <c r="D10" s="19">
        <v>74</v>
      </c>
      <c r="E10" s="19">
        <v>96</v>
      </c>
      <c r="F10" s="19">
        <v>90</v>
      </c>
      <c r="G10" s="19">
        <v>94</v>
      </c>
      <c r="H10" s="19">
        <v>78</v>
      </c>
      <c r="I10" s="19">
        <v>77</v>
      </c>
      <c r="J10" s="19">
        <v>70</v>
      </c>
      <c r="K10" s="19">
        <v>72</v>
      </c>
      <c r="L10" s="19">
        <v>97</v>
      </c>
      <c r="M10" s="22">
        <v>96</v>
      </c>
      <c r="N10" s="24">
        <v>96</v>
      </c>
      <c r="P10" s="15">
        <v>96</v>
      </c>
    </row>
    <row r="11" spans="1:16" s="50" customFormat="1" x14ac:dyDescent="0.2">
      <c r="A11" s="47">
        <v>11627</v>
      </c>
      <c r="B11" s="48" t="s">
        <v>15</v>
      </c>
      <c r="C11" s="48">
        <v>71</v>
      </c>
      <c r="D11" s="48">
        <v>78</v>
      </c>
      <c r="E11" s="48">
        <v>84</v>
      </c>
      <c r="F11" s="48">
        <v>79</v>
      </c>
      <c r="G11" s="48">
        <v>83</v>
      </c>
      <c r="H11" s="48">
        <v>73</v>
      </c>
      <c r="I11" s="48">
        <v>74</v>
      </c>
      <c r="J11" s="48">
        <v>74</v>
      </c>
      <c r="K11" s="48">
        <v>73</v>
      </c>
      <c r="L11" s="48">
        <v>85</v>
      </c>
      <c r="M11" s="49">
        <v>88</v>
      </c>
      <c r="N11" s="48">
        <v>89</v>
      </c>
      <c r="O11" s="50">
        <v>89</v>
      </c>
    </row>
    <row r="12" spans="1:16" s="50" customFormat="1" x14ac:dyDescent="0.2">
      <c r="A12" s="47"/>
      <c r="B12" s="48" t="s">
        <v>16</v>
      </c>
      <c r="C12" s="48">
        <v>79</v>
      </c>
      <c r="D12" s="48">
        <v>85</v>
      </c>
      <c r="E12" s="48">
        <v>92</v>
      </c>
      <c r="F12" s="48">
        <v>88</v>
      </c>
      <c r="G12" s="48">
        <v>92</v>
      </c>
      <c r="H12" s="48">
        <v>81</v>
      </c>
      <c r="I12" s="48">
        <v>83</v>
      </c>
      <c r="J12" s="48">
        <v>82</v>
      </c>
      <c r="K12" s="48">
        <v>84</v>
      </c>
      <c r="L12" s="48">
        <v>93</v>
      </c>
      <c r="M12" s="49">
        <v>92</v>
      </c>
      <c r="N12" s="48">
        <v>93</v>
      </c>
      <c r="P12" s="50">
        <v>93</v>
      </c>
    </row>
    <row r="13" spans="1:16" x14ac:dyDescent="0.2">
      <c r="A13" s="18">
        <v>70000</v>
      </c>
      <c r="B13" s="19" t="s">
        <v>15</v>
      </c>
      <c r="C13" s="19">
        <v>72</v>
      </c>
      <c r="D13" s="19">
        <v>74</v>
      </c>
      <c r="E13" s="19">
        <v>73</v>
      </c>
      <c r="F13" s="19">
        <v>74</v>
      </c>
      <c r="G13" s="19">
        <v>74</v>
      </c>
      <c r="H13" s="19">
        <v>73</v>
      </c>
      <c r="I13" s="19">
        <v>74</v>
      </c>
      <c r="J13" s="19">
        <v>74</v>
      </c>
      <c r="K13" s="19">
        <v>74</v>
      </c>
      <c r="L13" s="19">
        <v>74</v>
      </c>
      <c r="M13" s="22">
        <v>69</v>
      </c>
      <c r="N13" s="24">
        <v>73</v>
      </c>
      <c r="O13" s="15">
        <v>73</v>
      </c>
    </row>
    <row r="14" spans="1:16" x14ac:dyDescent="0.2">
      <c r="A14" s="18"/>
      <c r="B14" s="19" t="s">
        <v>16</v>
      </c>
      <c r="C14" s="19">
        <v>79</v>
      </c>
      <c r="D14" s="19">
        <v>79</v>
      </c>
      <c r="E14" s="19">
        <v>79</v>
      </c>
      <c r="F14" s="19">
        <v>80</v>
      </c>
      <c r="G14" s="19">
        <v>80</v>
      </c>
      <c r="H14" s="19">
        <v>80</v>
      </c>
      <c r="I14" s="19">
        <v>80</v>
      </c>
      <c r="J14" s="19">
        <v>80</v>
      </c>
      <c r="K14" s="19">
        <v>80</v>
      </c>
      <c r="L14" s="19">
        <v>81</v>
      </c>
      <c r="M14" s="19">
        <v>75</v>
      </c>
      <c r="N14" s="24">
        <v>79</v>
      </c>
      <c r="P14" s="15">
        <v>79</v>
      </c>
    </row>
    <row r="15" spans="1:16" x14ac:dyDescent="0.2">
      <c r="A15" s="18">
        <v>400000</v>
      </c>
      <c r="B15" s="19" t="s">
        <v>15</v>
      </c>
      <c r="C15" s="19">
        <v>77</v>
      </c>
      <c r="D15" s="20" t="s">
        <v>17</v>
      </c>
      <c r="E15" s="19">
        <v>90</v>
      </c>
      <c r="F15" s="19">
        <v>77</v>
      </c>
      <c r="G15" s="19">
        <v>80</v>
      </c>
      <c r="H15" s="19">
        <v>77</v>
      </c>
      <c r="I15" s="19">
        <v>78</v>
      </c>
      <c r="J15" s="19">
        <v>79</v>
      </c>
      <c r="K15" s="19">
        <v>80</v>
      </c>
      <c r="L15" s="19">
        <v>90</v>
      </c>
      <c r="M15" s="19">
        <v>95</v>
      </c>
      <c r="N15" s="24">
        <v>96</v>
      </c>
      <c r="O15" s="15">
        <v>96</v>
      </c>
    </row>
    <row r="16" spans="1:16" x14ac:dyDescent="0.2">
      <c r="A16" s="18"/>
      <c r="B16" s="19" t="s">
        <v>16</v>
      </c>
      <c r="C16" s="19">
        <v>84</v>
      </c>
      <c r="D16" s="20" t="s">
        <v>17</v>
      </c>
      <c r="E16" s="19">
        <v>96</v>
      </c>
      <c r="F16" s="19">
        <v>85</v>
      </c>
      <c r="G16" s="19">
        <v>88</v>
      </c>
      <c r="H16" s="19">
        <v>85</v>
      </c>
      <c r="I16" s="19">
        <v>86</v>
      </c>
      <c r="J16" s="19">
        <v>87</v>
      </c>
      <c r="K16" s="19">
        <v>88</v>
      </c>
      <c r="L16" s="19">
        <v>96</v>
      </c>
      <c r="M16" s="19">
        <v>98</v>
      </c>
      <c r="N16" s="24">
        <v>99</v>
      </c>
      <c r="P16" s="15">
        <v>99</v>
      </c>
    </row>
    <row r="17" spans="1:16" x14ac:dyDescent="0.2">
      <c r="O17" s="15">
        <f>AVERAGE(O3:O16)</f>
        <v>91.571428571428569</v>
      </c>
      <c r="P17" s="15">
        <f>AVERAGE(P3:P16)</f>
        <v>95.114285714285714</v>
      </c>
    </row>
    <row r="19" spans="1:16" x14ac:dyDescent="0.2">
      <c r="O19" s="15" t="s">
        <v>43</v>
      </c>
    </row>
    <row r="20" spans="1:16" x14ac:dyDescent="0.2">
      <c r="A20" s="47">
        <v>11627</v>
      </c>
      <c r="B20" s="48" t="s">
        <v>15</v>
      </c>
      <c r="C20" s="48">
        <v>71</v>
      </c>
      <c r="D20" s="48">
        <v>71</v>
      </c>
      <c r="E20" s="48">
        <v>73</v>
      </c>
      <c r="F20" s="48">
        <v>76</v>
      </c>
      <c r="G20" s="48">
        <v>80</v>
      </c>
      <c r="H20" s="48">
        <v>74</v>
      </c>
      <c r="I20" s="48">
        <v>73</v>
      </c>
      <c r="J20" s="48">
        <v>68</v>
      </c>
      <c r="K20" s="48">
        <v>68</v>
      </c>
      <c r="L20" s="48">
        <v>81</v>
      </c>
      <c r="M20" s="49">
        <v>88</v>
      </c>
      <c r="N20" s="48">
        <v>95</v>
      </c>
      <c r="O20" s="15">
        <v>95</v>
      </c>
    </row>
    <row r="21" spans="1:16" x14ac:dyDescent="0.2">
      <c r="A21" s="47"/>
      <c r="B21" s="48" t="s">
        <v>16</v>
      </c>
      <c r="C21" s="48">
        <v>79</v>
      </c>
      <c r="D21" s="48">
        <v>79</v>
      </c>
      <c r="E21" s="48">
        <v>81</v>
      </c>
      <c r="F21" s="48">
        <v>84</v>
      </c>
      <c r="G21" s="48">
        <v>88</v>
      </c>
      <c r="H21" s="48">
        <v>81</v>
      </c>
      <c r="I21" s="48">
        <v>81</v>
      </c>
      <c r="J21" s="48">
        <v>76</v>
      </c>
      <c r="K21" s="48">
        <v>76</v>
      </c>
      <c r="L21" s="48">
        <v>89</v>
      </c>
      <c r="M21" s="49">
        <v>92</v>
      </c>
      <c r="N21" s="48">
        <v>97</v>
      </c>
      <c r="O21" s="15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B7CD-2444-A34E-B301-FA7121217CCB}">
  <dimension ref="A1:N16"/>
  <sheetViews>
    <sheetView topLeftCell="C1" workbookViewId="0">
      <selection sqref="A1:XFD1048576"/>
    </sheetView>
  </sheetViews>
  <sheetFormatPr baseColWidth="10" defaultRowHeight="16" x14ac:dyDescent="0.2"/>
  <cols>
    <col min="1" max="1" width="8.1640625" bestFit="1" customWidth="1"/>
    <col min="2" max="2" width="12" bestFit="1" customWidth="1"/>
    <col min="3" max="3" width="16.6640625" bestFit="1" customWidth="1"/>
    <col min="4" max="4" width="20.6640625" bestFit="1" customWidth="1"/>
    <col min="5" max="5" width="13.33203125" bestFit="1" customWidth="1"/>
    <col min="6" max="6" width="20.83203125" bestFit="1" customWidth="1"/>
    <col min="7" max="7" width="20.5" bestFit="1" customWidth="1"/>
    <col min="8" max="8" width="19.83203125" bestFit="1" customWidth="1"/>
    <col min="9" max="9" width="25.83203125" bestFit="1" customWidth="1"/>
    <col min="10" max="10" width="16.6640625" bestFit="1" customWidth="1"/>
    <col min="11" max="11" width="13" bestFit="1" customWidth="1"/>
    <col min="12" max="12" width="14.6640625" bestFit="1" customWidth="1"/>
    <col min="13" max="13" width="12" bestFit="1" customWidth="1"/>
    <col min="14" max="14" width="20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2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3" t="s">
        <v>2</v>
      </c>
      <c r="M1" s="4" t="s">
        <v>2</v>
      </c>
      <c r="N1" s="4" t="s">
        <v>3</v>
      </c>
    </row>
    <row r="2" spans="1:14" ht="34" x14ac:dyDescent="0.2">
      <c r="A2" s="5"/>
      <c r="B2" s="5"/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7" t="s">
        <v>14</v>
      </c>
      <c r="N2" s="14" t="s">
        <v>18</v>
      </c>
    </row>
    <row r="3" spans="1:14" ht="19" x14ac:dyDescent="0.2">
      <c r="A3" s="8">
        <v>303</v>
      </c>
      <c r="B3" s="9" t="s">
        <v>15</v>
      </c>
      <c r="C3" s="8">
        <v>79</v>
      </c>
      <c r="D3" s="10">
        <v>85</v>
      </c>
      <c r="E3" s="8">
        <v>83</v>
      </c>
      <c r="F3" s="8">
        <v>79</v>
      </c>
      <c r="G3" s="8">
        <v>80</v>
      </c>
      <c r="H3" s="8">
        <v>71</v>
      </c>
      <c r="I3" s="8">
        <v>82</v>
      </c>
      <c r="J3" s="8">
        <v>80</v>
      </c>
      <c r="K3" s="8">
        <v>80</v>
      </c>
      <c r="L3" s="8">
        <v>82</v>
      </c>
      <c r="M3" s="11">
        <v>95</v>
      </c>
      <c r="N3" s="11">
        <v>95</v>
      </c>
    </row>
    <row r="4" spans="1:14" ht="19" x14ac:dyDescent="0.2">
      <c r="A4" s="8"/>
      <c r="B4" s="5" t="s">
        <v>16</v>
      </c>
      <c r="C4" s="8">
        <v>85</v>
      </c>
      <c r="D4" s="10">
        <v>86</v>
      </c>
      <c r="E4" s="8">
        <v>91</v>
      </c>
      <c r="F4" s="8">
        <v>87</v>
      </c>
      <c r="G4" s="8">
        <v>86</v>
      </c>
      <c r="H4" s="8">
        <v>83</v>
      </c>
      <c r="I4" s="8">
        <v>85</v>
      </c>
      <c r="J4" s="8">
        <v>84</v>
      </c>
      <c r="K4" s="8">
        <v>87</v>
      </c>
      <c r="L4" s="8">
        <v>90</v>
      </c>
      <c r="M4" s="11">
        <v>99</v>
      </c>
      <c r="N4" s="11">
        <v>99</v>
      </c>
    </row>
    <row r="5" spans="1:14" ht="19" x14ac:dyDescent="0.2">
      <c r="A5" s="8">
        <v>1000</v>
      </c>
      <c r="B5" s="9" t="s">
        <v>15</v>
      </c>
      <c r="C5" s="8">
        <v>80</v>
      </c>
      <c r="D5" s="8">
        <v>85</v>
      </c>
      <c r="E5" s="8">
        <v>90</v>
      </c>
      <c r="F5" s="8">
        <v>88</v>
      </c>
      <c r="G5" s="8">
        <v>88</v>
      </c>
      <c r="H5" s="8">
        <v>86</v>
      </c>
      <c r="I5" s="8">
        <v>79</v>
      </c>
      <c r="J5" s="8">
        <v>77</v>
      </c>
      <c r="K5" s="8">
        <v>78</v>
      </c>
      <c r="L5" s="8">
        <v>94</v>
      </c>
      <c r="M5" s="11">
        <v>98</v>
      </c>
      <c r="N5" s="11">
        <v>98</v>
      </c>
    </row>
    <row r="6" spans="1:14" ht="19" x14ac:dyDescent="0.2">
      <c r="A6" s="8"/>
      <c r="B6" s="5" t="s">
        <v>16</v>
      </c>
      <c r="C6" s="8">
        <v>86</v>
      </c>
      <c r="D6" s="8">
        <v>92</v>
      </c>
      <c r="E6" s="8">
        <v>94</v>
      </c>
      <c r="F6" s="8">
        <v>94</v>
      </c>
      <c r="G6" s="8">
        <v>95</v>
      </c>
      <c r="H6" s="8">
        <v>92</v>
      </c>
      <c r="I6" s="8">
        <v>85</v>
      </c>
      <c r="J6" s="8">
        <v>84</v>
      </c>
      <c r="K6" s="8">
        <v>84</v>
      </c>
      <c r="L6" s="8">
        <v>98</v>
      </c>
      <c r="M6" s="11">
        <v>99</v>
      </c>
      <c r="N6" s="11">
        <v>99.9</v>
      </c>
    </row>
    <row r="7" spans="1:14" ht="19" x14ac:dyDescent="0.2">
      <c r="A7" s="8">
        <v>1025</v>
      </c>
      <c r="B7" s="9" t="s">
        <v>15</v>
      </c>
      <c r="C7" s="8">
        <v>82</v>
      </c>
      <c r="D7" s="8">
        <v>81</v>
      </c>
      <c r="E7" s="8">
        <v>91</v>
      </c>
      <c r="F7" s="8">
        <v>91</v>
      </c>
      <c r="G7" s="8">
        <v>93</v>
      </c>
      <c r="H7" s="8">
        <v>86</v>
      </c>
      <c r="I7" s="8">
        <v>80</v>
      </c>
      <c r="J7" s="8">
        <v>78</v>
      </c>
      <c r="K7" s="8">
        <v>83</v>
      </c>
      <c r="L7" s="8">
        <v>94</v>
      </c>
      <c r="M7" s="11">
        <v>97</v>
      </c>
      <c r="N7" s="11">
        <v>99</v>
      </c>
    </row>
    <row r="8" spans="1:14" ht="19" x14ac:dyDescent="0.2">
      <c r="A8" s="8"/>
      <c r="B8" s="5" t="s">
        <v>16</v>
      </c>
      <c r="C8" s="8">
        <v>91</v>
      </c>
      <c r="D8" s="8">
        <v>91</v>
      </c>
      <c r="E8" s="8">
        <v>95</v>
      </c>
      <c r="F8" s="8">
        <v>97</v>
      </c>
      <c r="G8" s="8">
        <v>98</v>
      </c>
      <c r="H8" s="8">
        <v>94</v>
      </c>
      <c r="I8" s="8">
        <v>92</v>
      </c>
      <c r="J8" s="8">
        <v>86</v>
      </c>
      <c r="K8" s="8">
        <v>91</v>
      </c>
      <c r="L8" s="8">
        <v>98</v>
      </c>
      <c r="M8" s="11">
        <v>98</v>
      </c>
      <c r="N8" s="11">
        <v>99.9</v>
      </c>
    </row>
    <row r="9" spans="1:14" ht="19" x14ac:dyDescent="0.2">
      <c r="A9" s="8">
        <v>4240</v>
      </c>
      <c r="B9" s="9" t="s">
        <v>15</v>
      </c>
      <c r="C9" s="8">
        <v>67</v>
      </c>
      <c r="D9" s="8">
        <v>74</v>
      </c>
      <c r="E9" s="8">
        <v>90</v>
      </c>
      <c r="F9" s="8">
        <v>85</v>
      </c>
      <c r="G9" s="8">
        <v>90</v>
      </c>
      <c r="H9" s="8">
        <v>78</v>
      </c>
      <c r="I9" s="8">
        <v>78</v>
      </c>
      <c r="J9" s="8">
        <v>74</v>
      </c>
      <c r="K9" s="8">
        <v>79</v>
      </c>
      <c r="L9" s="8">
        <v>91</v>
      </c>
      <c r="M9" s="12">
        <v>86</v>
      </c>
      <c r="N9" s="11">
        <v>88</v>
      </c>
    </row>
    <row r="10" spans="1:14" ht="19" x14ac:dyDescent="0.2">
      <c r="A10" s="8"/>
      <c r="B10" s="5" t="s">
        <v>16</v>
      </c>
      <c r="C10" s="8">
        <v>74</v>
      </c>
      <c r="D10" s="8">
        <v>79</v>
      </c>
      <c r="E10" s="8">
        <v>85</v>
      </c>
      <c r="F10" s="8">
        <v>89</v>
      </c>
      <c r="G10" s="8">
        <v>94</v>
      </c>
      <c r="H10" s="8">
        <v>77</v>
      </c>
      <c r="I10" s="8">
        <v>82</v>
      </c>
      <c r="J10" s="8">
        <v>76</v>
      </c>
      <c r="K10" s="8">
        <v>73</v>
      </c>
      <c r="L10" s="8">
        <v>97</v>
      </c>
      <c r="M10" s="12">
        <v>90</v>
      </c>
      <c r="N10" s="11">
        <v>90</v>
      </c>
    </row>
    <row r="11" spans="1:14" ht="19" x14ac:dyDescent="0.2">
      <c r="A11" s="8">
        <v>11627</v>
      </c>
      <c r="B11" s="9" t="s">
        <v>15</v>
      </c>
      <c r="C11" s="8">
        <v>71</v>
      </c>
      <c r="D11" s="8">
        <v>78</v>
      </c>
      <c r="E11" s="8">
        <v>84</v>
      </c>
      <c r="F11" s="8">
        <v>79</v>
      </c>
      <c r="G11" s="8">
        <v>83</v>
      </c>
      <c r="H11" s="8">
        <v>73</v>
      </c>
      <c r="I11" s="8">
        <v>74</v>
      </c>
      <c r="J11" s="8">
        <v>75</v>
      </c>
      <c r="K11" s="8">
        <v>75</v>
      </c>
      <c r="L11" s="8">
        <v>85</v>
      </c>
      <c r="M11" s="12">
        <v>88</v>
      </c>
      <c r="N11" s="11">
        <v>89</v>
      </c>
    </row>
    <row r="12" spans="1:14" ht="19" x14ac:dyDescent="0.2">
      <c r="A12" s="8"/>
      <c r="B12" s="5" t="s">
        <v>16</v>
      </c>
      <c r="C12" s="8">
        <v>79</v>
      </c>
      <c r="D12" s="8">
        <v>85</v>
      </c>
      <c r="E12" s="8">
        <v>92</v>
      </c>
      <c r="F12" s="8">
        <v>88</v>
      </c>
      <c r="G12" s="8">
        <v>92</v>
      </c>
      <c r="H12" s="8">
        <v>80</v>
      </c>
      <c r="I12" s="8">
        <v>84</v>
      </c>
      <c r="J12" s="8">
        <v>84</v>
      </c>
      <c r="K12" s="8">
        <v>83</v>
      </c>
      <c r="L12" s="8">
        <v>93</v>
      </c>
      <c r="M12" s="12">
        <v>92</v>
      </c>
      <c r="N12" s="11">
        <v>93</v>
      </c>
    </row>
    <row r="13" spans="1:14" ht="19" x14ac:dyDescent="0.2">
      <c r="A13" s="8">
        <v>70000</v>
      </c>
      <c r="B13" s="9" t="s">
        <v>15</v>
      </c>
      <c r="C13" s="8">
        <v>72</v>
      </c>
      <c r="D13" s="8">
        <v>74</v>
      </c>
      <c r="E13" s="8">
        <v>73</v>
      </c>
      <c r="F13" s="8">
        <v>74</v>
      </c>
      <c r="G13" s="8">
        <v>74</v>
      </c>
      <c r="H13" s="8">
        <v>74</v>
      </c>
      <c r="I13" s="8">
        <v>73</v>
      </c>
      <c r="J13" s="8">
        <v>73</v>
      </c>
      <c r="K13" s="8">
        <v>74</v>
      </c>
      <c r="L13" s="8">
        <v>74</v>
      </c>
      <c r="M13" s="12">
        <v>73</v>
      </c>
      <c r="N13" s="11">
        <v>73</v>
      </c>
    </row>
    <row r="14" spans="1:14" ht="19" x14ac:dyDescent="0.2">
      <c r="A14" s="8"/>
      <c r="B14" s="5" t="s">
        <v>16</v>
      </c>
      <c r="C14" s="8">
        <v>79</v>
      </c>
      <c r="D14" s="8">
        <v>79</v>
      </c>
      <c r="E14" s="8">
        <v>79</v>
      </c>
      <c r="F14" s="8">
        <v>80</v>
      </c>
      <c r="G14" s="8">
        <v>80</v>
      </c>
      <c r="H14" s="8">
        <v>80</v>
      </c>
      <c r="I14" s="8">
        <v>80</v>
      </c>
      <c r="J14" s="8">
        <v>80</v>
      </c>
      <c r="K14" s="8">
        <v>80</v>
      </c>
      <c r="L14" s="8">
        <v>81</v>
      </c>
      <c r="M14" s="11">
        <v>79</v>
      </c>
      <c r="N14" s="11">
        <v>79</v>
      </c>
    </row>
    <row r="15" spans="1:14" ht="19" x14ac:dyDescent="0.2">
      <c r="A15" s="8">
        <v>400000</v>
      </c>
      <c r="B15" s="9" t="s">
        <v>15</v>
      </c>
      <c r="C15" s="11">
        <v>77</v>
      </c>
      <c r="D15" s="13" t="s">
        <v>17</v>
      </c>
      <c r="E15" s="11">
        <v>90</v>
      </c>
      <c r="F15" s="11">
        <v>77</v>
      </c>
      <c r="G15" s="11">
        <v>80</v>
      </c>
      <c r="H15" s="11">
        <v>77</v>
      </c>
      <c r="I15" s="11">
        <v>78</v>
      </c>
      <c r="J15" s="11">
        <v>79</v>
      </c>
      <c r="K15" s="11">
        <v>80</v>
      </c>
      <c r="L15" s="11">
        <v>90</v>
      </c>
      <c r="M15" s="11">
        <v>95</v>
      </c>
      <c r="N15" s="11">
        <v>96</v>
      </c>
    </row>
    <row r="16" spans="1:14" ht="19" x14ac:dyDescent="0.2">
      <c r="A16" s="8"/>
      <c r="B16" s="5" t="s">
        <v>16</v>
      </c>
      <c r="C16" s="11">
        <v>84</v>
      </c>
      <c r="D16" s="13" t="s">
        <v>17</v>
      </c>
      <c r="E16" s="11">
        <v>96</v>
      </c>
      <c r="F16" s="11">
        <v>85</v>
      </c>
      <c r="G16" s="11">
        <v>88</v>
      </c>
      <c r="H16" s="11">
        <v>85</v>
      </c>
      <c r="I16" s="11">
        <v>86</v>
      </c>
      <c r="J16" s="11">
        <v>87</v>
      </c>
      <c r="K16" s="11">
        <v>88</v>
      </c>
      <c r="L16" s="11">
        <v>96</v>
      </c>
      <c r="M16" s="11">
        <v>98</v>
      </c>
      <c r="N16" s="11">
        <v>99</v>
      </c>
    </row>
  </sheetData>
  <conditionalFormatting sqref="C3:N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CF7A-BCAF-214B-82DD-1BCFD2F51F0D}">
  <dimension ref="A1:R30"/>
  <sheetViews>
    <sheetView zoomScale="130" zoomScaleNormal="130" workbookViewId="0">
      <selection activeCell="J7" sqref="J7"/>
    </sheetView>
  </sheetViews>
  <sheetFormatPr baseColWidth="10" defaultRowHeight="16" x14ac:dyDescent="0.2"/>
  <cols>
    <col min="1" max="1" width="6.1640625" bestFit="1" customWidth="1"/>
    <col min="2" max="2" width="9" bestFit="1" customWidth="1"/>
    <col min="3" max="6" width="5.33203125" bestFit="1" customWidth="1"/>
    <col min="7" max="7" width="5.6640625" bestFit="1" customWidth="1"/>
    <col min="8" max="8" width="5.33203125" bestFit="1" customWidth="1"/>
    <col min="9" max="9" width="7.83203125" customWidth="1"/>
    <col min="10" max="10" width="6" bestFit="1" customWidth="1"/>
    <col min="11" max="11" width="6.83203125" bestFit="1" customWidth="1"/>
    <col min="12" max="12" width="5.83203125" customWidth="1"/>
    <col min="13" max="13" width="11.1640625" customWidth="1"/>
    <col min="14" max="14" width="7.83203125" style="7" customWidth="1"/>
    <col min="15" max="15" width="8.83203125" style="7" customWidth="1"/>
    <col min="16" max="16" width="13.6640625" customWidth="1"/>
    <col min="17" max="17" width="12.33203125" bestFit="1" customWidth="1"/>
    <col min="18" max="18" width="12.5" customWidth="1"/>
  </cols>
  <sheetData>
    <row r="1" spans="1:18" ht="26" x14ac:dyDescent="0.2">
      <c r="A1" s="26" t="s">
        <v>0</v>
      </c>
      <c r="B1" s="27" t="s">
        <v>1</v>
      </c>
      <c r="C1" s="28" t="s">
        <v>2</v>
      </c>
      <c r="D1" s="28" t="s">
        <v>2</v>
      </c>
      <c r="E1" s="28" t="s">
        <v>2</v>
      </c>
      <c r="F1" s="28" t="s">
        <v>2</v>
      </c>
      <c r="G1" s="28" t="s">
        <v>2</v>
      </c>
      <c r="H1" s="28" t="s">
        <v>2</v>
      </c>
      <c r="I1" s="28" t="s">
        <v>2</v>
      </c>
      <c r="J1" s="28" t="s">
        <v>2</v>
      </c>
      <c r="K1" s="28" t="s">
        <v>2</v>
      </c>
      <c r="L1" s="28" t="s">
        <v>2</v>
      </c>
      <c r="M1" s="34" t="s">
        <v>34</v>
      </c>
    </row>
    <row r="2" spans="1:18" ht="26" x14ac:dyDescent="0.2">
      <c r="A2" s="29"/>
      <c r="B2" s="30"/>
      <c r="C2" s="30" t="s">
        <v>19</v>
      </c>
      <c r="D2" s="30" t="s">
        <v>21</v>
      </c>
      <c r="E2" s="30" t="s">
        <v>22</v>
      </c>
      <c r="F2" s="30" t="s">
        <v>23</v>
      </c>
      <c r="G2" s="31" t="s">
        <v>32</v>
      </c>
      <c r="H2" s="30" t="s">
        <v>25</v>
      </c>
      <c r="I2" s="31" t="s">
        <v>27</v>
      </c>
      <c r="J2" s="31" t="s">
        <v>31</v>
      </c>
      <c r="K2" s="31" t="s">
        <v>26</v>
      </c>
      <c r="L2" s="31" t="s">
        <v>29</v>
      </c>
      <c r="M2" s="32" t="s">
        <v>33</v>
      </c>
    </row>
    <row r="3" spans="1:18" x14ac:dyDescent="0.2">
      <c r="A3" s="29">
        <v>400000</v>
      </c>
      <c r="B3" s="30" t="s">
        <v>15</v>
      </c>
      <c r="C3" s="30">
        <v>77</v>
      </c>
      <c r="D3" s="30">
        <v>90</v>
      </c>
      <c r="E3" s="30">
        <v>77</v>
      </c>
      <c r="F3" s="30">
        <v>80</v>
      </c>
      <c r="G3" s="30">
        <v>77</v>
      </c>
      <c r="H3" s="30">
        <v>78</v>
      </c>
      <c r="I3" s="30">
        <v>79</v>
      </c>
      <c r="J3" s="30">
        <v>80</v>
      </c>
      <c r="K3" s="30">
        <v>90</v>
      </c>
      <c r="L3" s="30">
        <v>95</v>
      </c>
      <c r="M3" s="33">
        <v>96</v>
      </c>
    </row>
    <row r="4" spans="1:18" x14ac:dyDescent="0.2">
      <c r="A4" s="29"/>
      <c r="B4" s="30" t="s">
        <v>16</v>
      </c>
      <c r="C4" s="30">
        <v>84</v>
      </c>
      <c r="D4" s="30">
        <v>96</v>
      </c>
      <c r="E4" s="30">
        <v>85</v>
      </c>
      <c r="F4" s="30">
        <v>88</v>
      </c>
      <c r="G4" s="30">
        <v>85</v>
      </c>
      <c r="H4" s="30">
        <v>86</v>
      </c>
      <c r="I4" s="30">
        <v>87</v>
      </c>
      <c r="J4" s="30">
        <v>88</v>
      </c>
      <c r="K4" s="30">
        <v>96</v>
      </c>
      <c r="L4" s="30">
        <v>98</v>
      </c>
      <c r="M4" s="33">
        <v>99</v>
      </c>
    </row>
    <row r="7" spans="1:18" ht="26" x14ac:dyDescent="0.2">
      <c r="N7" s="26" t="s">
        <v>0</v>
      </c>
      <c r="O7" s="36" t="s">
        <v>1</v>
      </c>
      <c r="P7" s="35" t="s">
        <v>3</v>
      </c>
      <c r="Q7" s="35" t="s">
        <v>37</v>
      </c>
      <c r="R7" s="35" t="s">
        <v>37</v>
      </c>
    </row>
    <row r="8" spans="1:18" x14ac:dyDescent="0.2">
      <c r="N8" s="29"/>
      <c r="O8" s="37"/>
      <c r="P8" s="31" t="s">
        <v>30</v>
      </c>
      <c r="Q8" s="31" t="s">
        <v>35</v>
      </c>
      <c r="R8" s="31" t="s">
        <v>36</v>
      </c>
    </row>
    <row r="9" spans="1:18" x14ac:dyDescent="0.2">
      <c r="N9" s="29">
        <v>400000</v>
      </c>
      <c r="O9" s="37" t="s">
        <v>15</v>
      </c>
      <c r="P9" s="30">
        <v>96</v>
      </c>
      <c r="Q9" s="30">
        <v>88</v>
      </c>
      <c r="R9" s="30">
        <v>91</v>
      </c>
    </row>
    <row r="10" spans="1:18" x14ac:dyDescent="0.2">
      <c r="N10" s="29"/>
      <c r="O10" s="37" t="s">
        <v>16</v>
      </c>
      <c r="P10" s="30">
        <v>99</v>
      </c>
      <c r="Q10" s="30">
        <v>88</v>
      </c>
      <c r="R10" s="30">
        <v>91</v>
      </c>
    </row>
    <row r="12" spans="1:18" ht="26" x14ac:dyDescent="0.2">
      <c r="A12" s="26" t="s">
        <v>0</v>
      </c>
      <c r="B12" s="27" t="s">
        <v>0</v>
      </c>
      <c r="C12" s="28" t="s">
        <v>2</v>
      </c>
      <c r="D12" s="28" t="s">
        <v>2</v>
      </c>
      <c r="E12" s="28" t="s">
        <v>2</v>
      </c>
      <c r="F12" s="28" t="s">
        <v>2</v>
      </c>
      <c r="G12" s="28" t="s">
        <v>2</v>
      </c>
      <c r="H12" s="28" t="s">
        <v>2</v>
      </c>
      <c r="I12" s="28" t="s">
        <v>2</v>
      </c>
      <c r="J12" s="28" t="s">
        <v>2</v>
      </c>
      <c r="K12" s="28" t="s">
        <v>2</v>
      </c>
      <c r="L12" s="28" t="s">
        <v>2</v>
      </c>
      <c r="M12" s="28" t="s">
        <v>2</v>
      </c>
      <c r="N12" s="34" t="s">
        <v>34</v>
      </c>
    </row>
    <row r="13" spans="1:18" ht="39" x14ac:dyDescent="0.2">
      <c r="A13" s="29"/>
      <c r="B13" s="30">
        <v>1025</v>
      </c>
      <c r="C13" s="30" t="s">
        <v>19</v>
      </c>
      <c r="D13" s="30" t="s">
        <v>20</v>
      </c>
      <c r="E13" s="30" t="s">
        <v>21</v>
      </c>
      <c r="F13" s="30" t="s">
        <v>22</v>
      </c>
      <c r="G13" s="30" t="s">
        <v>23</v>
      </c>
      <c r="H13" s="31" t="s">
        <v>32</v>
      </c>
      <c r="I13" s="30" t="s">
        <v>25</v>
      </c>
      <c r="J13" s="31" t="s">
        <v>27</v>
      </c>
      <c r="K13" s="31" t="s">
        <v>31</v>
      </c>
      <c r="L13" s="31" t="s">
        <v>38</v>
      </c>
      <c r="M13" s="31" t="s">
        <v>29</v>
      </c>
      <c r="N13" s="32" t="s">
        <v>33</v>
      </c>
    </row>
    <row r="14" spans="1:18" x14ac:dyDescent="0.2">
      <c r="A14" s="18">
        <v>1025</v>
      </c>
      <c r="B14" s="19" t="s">
        <v>15</v>
      </c>
      <c r="C14" s="19">
        <v>82</v>
      </c>
      <c r="D14" s="19">
        <v>81</v>
      </c>
      <c r="E14" s="19">
        <v>91</v>
      </c>
      <c r="F14" s="19">
        <v>91</v>
      </c>
      <c r="G14" s="19">
        <v>93</v>
      </c>
      <c r="H14" s="19">
        <v>85</v>
      </c>
      <c r="I14" s="19">
        <v>82</v>
      </c>
      <c r="J14" s="19">
        <v>80</v>
      </c>
      <c r="K14" s="19">
        <v>84</v>
      </c>
      <c r="L14" s="19">
        <v>95</v>
      </c>
      <c r="M14" s="19">
        <v>95</v>
      </c>
      <c r="N14" s="19">
        <v>98</v>
      </c>
    </row>
    <row r="15" spans="1:18" x14ac:dyDescent="0.2">
      <c r="A15" s="18"/>
      <c r="B15" s="19" t="s">
        <v>16</v>
      </c>
      <c r="C15" s="19">
        <v>91</v>
      </c>
      <c r="D15" s="19">
        <v>91</v>
      </c>
      <c r="E15" s="19">
        <v>95</v>
      </c>
      <c r="F15" s="19">
        <v>97</v>
      </c>
      <c r="G15" s="19">
        <v>98</v>
      </c>
      <c r="H15" s="19">
        <v>94</v>
      </c>
      <c r="I15" s="19">
        <v>93</v>
      </c>
      <c r="J15" s="19">
        <v>86</v>
      </c>
      <c r="K15" s="19">
        <v>92</v>
      </c>
      <c r="L15" s="19">
        <v>98</v>
      </c>
      <c r="M15" s="19">
        <v>99</v>
      </c>
      <c r="N15" s="19">
        <v>99.9</v>
      </c>
    </row>
    <row r="17" spans="1:14" ht="26" x14ac:dyDescent="0.2">
      <c r="A17" s="26" t="s">
        <v>0</v>
      </c>
      <c r="B17" s="27" t="s">
        <v>0</v>
      </c>
      <c r="C17" s="28" t="s">
        <v>2</v>
      </c>
      <c r="D17" s="28" t="s">
        <v>2</v>
      </c>
      <c r="E17" s="28" t="s">
        <v>2</v>
      </c>
      <c r="F17" s="28" t="s">
        <v>2</v>
      </c>
      <c r="G17" s="28" t="s">
        <v>2</v>
      </c>
      <c r="H17" s="28" t="s">
        <v>2</v>
      </c>
      <c r="I17" s="28" t="s">
        <v>2</v>
      </c>
      <c r="J17" s="28" t="s">
        <v>2</v>
      </c>
      <c r="K17" s="28" t="s">
        <v>2</v>
      </c>
      <c r="L17" s="28" t="s">
        <v>2</v>
      </c>
      <c r="M17" s="28" t="s">
        <v>2</v>
      </c>
      <c r="N17" s="34" t="s">
        <v>34</v>
      </c>
    </row>
    <row r="18" spans="1:14" ht="39" x14ac:dyDescent="0.2">
      <c r="A18" s="29"/>
      <c r="B18" s="30">
        <v>1025</v>
      </c>
      <c r="C18" s="30" t="s">
        <v>19</v>
      </c>
      <c r="D18" s="30" t="s">
        <v>20</v>
      </c>
      <c r="E18" s="30" t="s">
        <v>21</v>
      </c>
      <c r="F18" s="30" t="s">
        <v>22</v>
      </c>
      <c r="G18" s="30" t="s">
        <v>23</v>
      </c>
      <c r="H18" s="31" t="s">
        <v>32</v>
      </c>
      <c r="I18" s="30" t="s">
        <v>25</v>
      </c>
      <c r="J18" s="31" t="s">
        <v>27</v>
      </c>
      <c r="K18" s="31" t="s">
        <v>31</v>
      </c>
      <c r="L18" s="31" t="s">
        <v>38</v>
      </c>
      <c r="M18" s="31" t="s">
        <v>29</v>
      </c>
      <c r="N18" s="32" t="s">
        <v>33</v>
      </c>
    </row>
    <row r="19" spans="1:14" x14ac:dyDescent="0.2">
      <c r="A19" s="18">
        <v>11627</v>
      </c>
      <c r="B19" s="19" t="s">
        <v>15</v>
      </c>
      <c r="C19" s="19">
        <v>71</v>
      </c>
      <c r="D19" s="19">
        <v>78</v>
      </c>
      <c r="E19" s="19">
        <v>84</v>
      </c>
      <c r="F19" s="19">
        <v>79</v>
      </c>
      <c r="G19" s="19">
        <v>83</v>
      </c>
      <c r="H19" s="19">
        <v>73</v>
      </c>
      <c r="I19" s="19">
        <v>74</v>
      </c>
      <c r="J19" s="19">
        <v>74</v>
      </c>
      <c r="K19" s="19">
        <v>73</v>
      </c>
      <c r="L19" s="19">
        <v>85</v>
      </c>
      <c r="M19" s="22">
        <v>88</v>
      </c>
      <c r="N19" s="24">
        <v>89</v>
      </c>
    </row>
    <row r="20" spans="1:14" x14ac:dyDescent="0.2">
      <c r="A20" s="18"/>
      <c r="B20" s="19" t="s">
        <v>16</v>
      </c>
      <c r="C20" s="19">
        <v>79</v>
      </c>
      <c r="D20" s="19">
        <v>85</v>
      </c>
      <c r="E20" s="19">
        <v>92</v>
      </c>
      <c r="F20" s="19">
        <v>88</v>
      </c>
      <c r="G20" s="19">
        <v>92</v>
      </c>
      <c r="H20" s="19">
        <v>81</v>
      </c>
      <c r="I20" s="19">
        <v>83</v>
      </c>
      <c r="J20" s="19">
        <v>82</v>
      </c>
      <c r="K20" s="19">
        <v>84</v>
      </c>
      <c r="L20" s="19">
        <v>93</v>
      </c>
      <c r="M20" s="22">
        <v>92</v>
      </c>
      <c r="N20" s="24">
        <v>93</v>
      </c>
    </row>
    <row r="22" spans="1:14" ht="26" x14ac:dyDescent="0.2">
      <c r="B22" s="27" t="s">
        <v>0</v>
      </c>
      <c r="C22" s="28" t="s">
        <v>2</v>
      </c>
      <c r="D22" s="28" t="s">
        <v>2</v>
      </c>
      <c r="E22" s="28" t="s">
        <v>2</v>
      </c>
      <c r="F22" s="28" t="s">
        <v>2</v>
      </c>
      <c r="G22" s="28" t="s">
        <v>2</v>
      </c>
      <c r="H22" s="28" t="s">
        <v>2</v>
      </c>
      <c r="I22" s="28" t="s">
        <v>2</v>
      </c>
      <c r="J22" s="28" t="s">
        <v>2</v>
      </c>
      <c r="K22" s="28" t="s">
        <v>2</v>
      </c>
      <c r="L22" s="28" t="s">
        <v>2</v>
      </c>
      <c r="M22" s="28" t="s">
        <v>2</v>
      </c>
      <c r="N22" s="34" t="s">
        <v>34</v>
      </c>
    </row>
    <row r="23" spans="1:14" ht="39" x14ac:dyDescent="0.2">
      <c r="B23" s="30">
        <v>4240</v>
      </c>
      <c r="C23" s="30" t="s">
        <v>19</v>
      </c>
      <c r="D23" s="30" t="s">
        <v>20</v>
      </c>
      <c r="E23" s="30" t="s">
        <v>21</v>
      </c>
      <c r="F23" s="30" t="s">
        <v>22</v>
      </c>
      <c r="G23" s="30" t="s">
        <v>23</v>
      </c>
      <c r="H23" s="31" t="s">
        <v>32</v>
      </c>
      <c r="I23" s="30" t="s">
        <v>25</v>
      </c>
      <c r="J23" s="31" t="s">
        <v>27</v>
      </c>
      <c r="K23" s="31" t="s">
        <v>31</v>
      </c>
      <c r="L23" s="31" t="s">
        <v>38</v>
      </c>
      <c r="M23" s="31" t="s">
        <v>29</v>
      </c>
      <c r="N23" s="32" t="s">
        <v>33</v>
      </c>
    </row>
    <row r="24" spans="1:14" x14ac:dyDescent="0.2">
      <c r="B24" s="19" t="s">
        <v>15</v>
      </c>
      <c r="C24" s="19">
        <v>65</v>
      </c>
      <c r="D24" s="19">
        <v>67</v>
      </c>
      <c r="E24" s="19">
        <v>88</v>
      </c>
      <c r="F24" s="19">
        <v>80</v>
      </c>
      <c r="G24" s="19">
        <v>86</v>
      </c>
      <c r="H24" s="19">
        <v>72</v>
      </c>
      <c r="I24" s="19">
        <v>70</v>
      </c>
      <c r="J24" s="19">
        <v>63</v>
      </c>
      <c r="K24" s="19">
        <v>67</v>
      </c>
      <c r="L24" s="19">
        <v>90</v>
      </c>
      <c r="M24" s="22">
        <v>93</v>
      </c>
      <c r="N24" s="24">
        <v>92</v>
      </c>
    </row>
    <row r="25" spans="1:14" x14ac:dyDescent="0.2">
      <c r="B25" s="19" t="s">
        <v>16</v>
      </c>
      <c r="C25" s="19">
        <v>74</v>
      </c>
      <c r="D25" s="19">
        <v>74</v>
      </c>
      <c r="E25" s="19">
        <v>96</v>
      </c>
      <c r="F25" s="19">
        <v>90</v>
      </c>
      <c r="G25" s="19">
        <v>94</v>
      </c>
      <c r="H25" s="19">
        <v>78</v>
      </c>
      <c r="I25" s="19">
        <v>77</v>
      </c>
      <c r="J25" s="19">
        <v>70</v>
      </c>
      <c r="K25" s="19">
        <v>72</v>
      </c>
      <c r="L25" s="19">
        <v>97</v>
      </c>
      <c r="M25" s="22">
        <v>96</v>
      </c>
      <c r="N25" s="24">
        <v>96</v>
      </c>
    </row>
    <row r="27" spans="1:14" ht="26" x14ac:dyDescent="0.2">
      <c r="B27" s="27" t="s">
        <v>0</v>
      </c>
      <c r="C27" s="28" t="s">
        <v>2</v>
      </c>
      <c r="D27" s="28" t="s">
        <v>2</v>
      </c>
      <c r="E27" s="28" t="s">
        <v>2</v>
      </c>
      <c r="F27" s="28" t="s">
        <v>2</v>
      </c>
      <c r="G27" s="28" t="s">
        <v>2</v>
      </c>
      <c r="H27" s="28" t="s">
        <v>2</v>
      </c>
      <c r="I27" s="28" t="s">
        <v>2</v>
      </c>
      <c r="J27" s="28" t="s">
        <v>2</v>
      </c>
      <c r="K27" s="28" t="s">
        <v>2</v>
      </c>
      <c r="L27" s="28" t="s">
        <v>2</v>
      </c>
      <c r="M27" s="28" t="s">
        <v>2</v>
      </c>
      <c r="N27" s="34" t="s">
        <v>34</v>
      </c>
    </row>
    <row r="28" spans="1:14" ht="39" x14ac:dyDescent="0.2">
      <c r="B28" s="30">
        <v>303</v>
      </c>
      <c r="C28" s="30" t="s">
        <v>19</v>
      </c>
      <c r="D28" s="30" t="s">
        <v>20</v>
      </c>
      <c r="E28" s="30" t="s">
        <v>21</v>
      </c>
      <c r="F28" s="30" t="s">
        <v>22</v>
      </c>
      <c r="G28" s="30" t="s">
        <v>23</v>
      </c>
      <c r="H28" s="31" t="s">
        <v>32</v>
      </c>
      <c r="I28" s="30" t="s">
        <v>25</v>
      </c>
      <c r="J28" s="31" t="s">
        <v>27</v>
      </c>
      <c r="K28" s="31" t="s">
        <v>31</v>
      </c>
      <c r="L28" s="31" t="s">
        <v>38</v>
      </c>
      <c r="M28" s="31" t="s">
        <v>29</v>
      </c>
      <c r="N28" s="45" t="s">
        <v>33</v>
      </c>
    </row>
    <row r="29" spans="1:14" x14ac:dyDescent="0.2">
      <c r="B29" s="19" t="s">
        <v>15</v>
      </c>
      <c r="C29" s="19">
        <v>79</v>
      </c>
      <c r="D29" s="20">
        <v>85</v>
      </c>
      <c r="E29" s="19">
        <v>83</v>
      </c>
      <c r="F29" s="19">
        <v>79</v>
      </c>
      <c r="G29" s="19">
        <v>80</v>
      </c>
      <c r="H29" s="19">
        <v>71</v>
      </c>
      <c r="I29" s="19">
        <v>82</v>
      </c>
      <c r="J29" s="19">
        <v>80</v>
      </c>
      <c r="K29" s="19">
        <v>80</v>
      </c>
      <c r="L29" s="19">
        <v>82</v>
      </c>
      <c r="M29" s="19">
        <v>95</v>
      </c>
      <c r="N29" s="46">
        <v>95</v>
      </c>
    </row>
    <row r="30" spans="1:14" x14ac:dyDescent="0.2">
      <c r="B30" s="19" t="s">
        <v>16</v>
      </c>
      <c r="C30" s="19">
        <v>85</v>
      </c>
      <c r="D30" s="20">
        <v>86</v>
      </c>
      <c r="E30" s="19">
        <v>91</v>
      </c>
      <c r="F30" s="19">
        <v>87</v>
      </c>
      <c r="G30" s="19">
        <v>86</v>
      </c>
      <c r="H30" s="19">
        <v>83</v>
      </c>
      <c r="I30" s="19">
        <v>85</v>
      </c>
      <c r="J30" s="19">
        <v>84</v>
      </c>
      <c r="K30" s="19">
        <v>87</v>
      </c>
      <c r="L30" s="19">
        <v>90</v>
      </c>
      <c r="M30" s="19">
        <v>99</v>
      </c>
      <c r="N30" s="46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1933-EBCE-5449-B236-B9A80A19741E}">
  <dimension ref="A1:D3"/>
  <sheetViews>
    <sheetView workbookViewId="0">
      <selection sqref="A1:D3"/>
    </sheetView>
  </sheetViews>
  <sheetFormatPr baseColWidth="10" defaultRowHeight="16" x14ac:dyDescent="0.2"/>
  <cols>
    <col min="1" max="1" width="10.1640625" style="38" bestFit="1" customWidth="1"/>
    <col min="2" max="2" width="20.6640625" style="38" customWidth="1"/>
    <col min="3" max="3" width="16.83203125" style="38" customWidth="1"/>
    <col min="4" max="4" width="20.83203125" style="38" customWidth="1"/>
    <col min="5" max="16384" width="10.83203125" style="38"/>
  </cols>
  <sheetData>
    <row r="1" spans="1:4" ht="51" x14ac:dyDescent="0.2">
      <c r="A1" s="39" t="s">
        <v>0</v>
      </c>
      <c r="B1" s="39" t="s">
        <v>1</v>
      </c>
      <c r="C1" s="44" t="s">
        <v>39</v>
      </c>
      <c r="D1" s="44" t="s">
        <v>40</v>
      </c>
    </row>
    <row r="2" spans="1:4" x14ac:dyDescent="0.2">
      <c r="A2" s="40" t="s">
        <v>15</v>
      </c>
      <c r="B2" s="41">
        <v>0.91</v>
      </c>
      <c r="C2" s="41">
        <v>0.91</v>
      </c>
      <c r="D2" s="41">
        <v>0.92</v>
      </c>
    </row>
    <row r="3" spans="1:4" ht="51" x14ac:dyDescent="0.2">
      <c r="A3" s="40" t="s">
        <v>16</v>
      </c>
      <c r="B3" s="42" t="s">
        <v>41</v>
      </c>
      <c r="C3" s="43" t="s">
        <v>42</v>
      </c>
      <c r="D3" s="41">
        <v>0.96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1D38-2E34-4C46-A9C9-D971E9132BD9}">
  <dimension ref="A1:R20"/>
  <sheetViews>
    <sheetView tabSelected="1" zoomScale="140" zoomScaleNormal="140" workbookViewId="0">
      <selection activeCell="Q10" sqref="Q10"/>
    </sheetView>
  </sheetViews>
  <sheetFormatPr baseColWidth="10" defaultRowHeight="16" x14ac:dyDescent="0.2"/>
  <cols>
    <col min="1" max="2" width="10.83203125" style="71"/>
    <col min="3" max="3" width="3.33203125" style="71" bestFit="1" customWidth="1"/>
    <col min="4" max="4" width="4.83203125" style="71" bestFit="1" customWidth="1"/>
    <col min="5" max="5" width="3.33203125" style="71" bestFit="1" customWidth="1"/>
    <col min="6" max="6" width="5" style="71" bestFit="1" customWidth="1"/>
    <col min="7" max="8" width="4.6640625" style="71" bestFit="1" customWidth="1"/>
    <col min="9" max="9" width="7.6640625" style="71" bestFit="1" customWidth="1"/>
    <col min="10" max="10" width="6.5" style="71" customWidth="1"/>
    <col min="11" max="11" width="7.83203125" style="71" bestFit="1" customWidth="1"/>
    <col min="12" max="12" width="6.1640625" style="71" bestFit="1" customWidth="1"/>
    <col min="13" max="13" width="8.6640625" style="71" customWidth="1"/>
    <col min="14" max="14" width="7.83203125" style="71" bestFit="1" customWidth="1"/>
    <col min="15" max="15" width="11" style="71" customWidth="1"/>
    <col min="16" max="16" width="10.83203125" style="56"/>
    <col min="17" max="17" width="13.33203125" style="56" customWidth="1"/>
    <col min="18" max="16384" width="10.83203125" style="71"/>
  </cols>
  <sheetData>
    <row r="1" spans="1:17" ht="20" customHeight="1" thickBot="1" x14ac:dyDescent="0.25">
      <c r="A1" s="51" t="s">
        <v>0</v>
      </c>
      <c r="B1" s="51" t="s">
        <v>1</v>
      </c>
      <c r="C1" s="58" t="s">
        <v>2</v>
      </c>
      <c r="D1" s="59"/>
      <c r="E1" s="59"/>
      <c r="F1" s="59"/>
      <c r="G1" s="59"/>
      <c r="H1" s="59"/>
      <c r="I1" s="59"/>
      <c r="J1" s="59"/>
      <c r="K1" s="60"/>
      <c r="L1" s="55" t="s">
        <v>3</v>
      </c>
      <c r="M1" s="55"/>
      <c r="N1" s="51" t="s">
        <v>44</v>
      </c>
      <c r="O1" s="51" t="s">
        <v>48</v>
      </c>
    </row>
    <row r="2" spans="1:17" ht="43" thickBot="1" x14ac:dyDescent="0.25">
      <c r="A2" s="52"/>
      <c r="B2" s="52"/>
      <c r="C2" s="68" t="s">
        <v>19</v>
      </c>
      <c r="D2" s="68" t="s">
        <v>20</v>
      </c>
      <c r="E2" s="68" t="s">
        <v>21</v>
      </c>
      <c r="F2" s="68" t="s">
        <v>22</v>
      </c>
      <c r="G2" s="68" t="s">
        <v>23</v>
      </c>
      <c r="H2" s="68" t="s">
        <v>25</v>
      </c>
      <c r="I2" s="69" t="s">
        <v>27</v>
      </c>
      <c r="J2" s="69" t="s">
        <v>28</v>
      </c>
      <c r="K2" s="69" t="s">
        <v>49</v>
      </c>
      <c r="L2" s="70" t="s">
        <v>29</v>
      </c>
      <c r="M2" s="70" t="s">
        <v>33</v>
      </c>
      <c r="N2" s="53" t="s">
        <v>45</v>
      </c>
      <c r="O2" s="53" t="s">
        <v>47</v>
      </c>
      <c r="Q2" s="65" t="s">
        <v>46</v>
      </c>
    </row>
    <row r="3" spans="1:17" ht="17" thickBot="1" x14ac:dyDescent="0.25">
      <c r="A3" s="52">
        <v>303</v>
      </c>
      <c r="B3" s="52" t="s">
        <v>15</v>
      </c>
      <c r="C3" s="52">
        <v>79</v>
      </c>
      <c r="D3" s="52">
        <v>85</v>
      </c>
      <c r="E3" s="52">
        <v>83</v>
      </c>
      <c r="F3" s="52">
        <v>79</v>
      </c>
      <c r="G3" s="52">
        <v>80</v>
      </c>
      <c r="H3" s="52">
        <v>82</v>
      </c>
      <c r="I3" s="52">
        <v>80</v>
      </c>
      <c r="J3" s="52">
        <v>80</v>
      </c>
      <c r="K3" s="54">
        <v>82</v>
      </c>
      <c r="L3" s="61">
        <v>95</v>
      </c>
      <c r="M3" s="61">
        <v>95</v>
      </c>
      <c r="N3" s="61">
        <v>93</v>
      </c>
      <c r="O3" s="61"/>
      <c r="P3" s="56">
        <v>164</v>
      </c>
    </row>
    <row r="4" spans="1:17" ht="17" thickBot="1" x14ac:dyDescent="0.25">
      <c r="A4" s="52"/>
      <c r="B4" s="52" t="s">
        <v>16</v>
      </c>
      <c r="C4" s="52">
        <v>85</v>
      </c>
      <c r="D4" s="52">
        <v>86</v>
      </c>
      <c r="E4" s="52">
        <v>91</v>
      </c>
      <c r="F4" s="52">
        <v>87</v>
      </c>
      <c r="G4" s="52">
        <v>86</v>
      </c>
      <c r="H4" s="52">
        <v>85</v>
      </c>
      <c r="I4" s="52">
        <v>84</v>
      </c>
      <c r="J4" s="52">
        <v>87</v>
      </c>
      <c r="K4" s="54">
        <v>90</v>
      </c>
      <c r="L4" s="61">
        <v>99</v>
      </c>
      <c r="M4" s="61">
        <v>99</v>
      </c>
      <c r="N4" s="61">
        <v>90</v>
      </c>
      <c r="O4" s="61"/>
      <c r="P4" s="56">
        <v>139</v>
      </c>
      <c r="Q4" s="57">
        <f>P3-P4</f>
        <v>25</v>
      </c>
    </row>
    <row r="5" spans="1:17" ht="17" thickBot="1" x14ac:dyDescent="0.25">
      <c r="A5" s="52">
        <v>1000</v>
      </c>
      <c r="B5" s="52" t="s">
        <v>15</v>
      </c>
      <c r="C5" s="52">
        <v>80</v>
      </c>
      <c r="D5" s="52">
        <v>85</v>
      </c>
      <c r="E5" s="52">
        <v>90</v>
      </c>
      <c r="F5" s="52">
        <v>88</v>
      </c>
      <c r="G5" s="52">
        <v>88</v>
      </c>
      <c r="H5" s="52">
        <v>79</v>
      </c>
      <c r="I5" s="52">
        <v>77</v>
      </c>
      <c r="J5" s="52">
        <v>78</v>
      </c>
      <c r="K5" s="54">
        <v>94</v>
      </c>
      <c r="L5" s="61">
        <v>98</v>
      </c>
      <c r="M5" s="61">
        <v>98</v>
      </c>
      <c r="N5" s="61">
        <v>94</v>
      </c>
      <c r="O5" s="61"/>
      <c r="P5" s="56">
        <v>420</v>
      </c>
      <c r="Q5" s="64"/>
    </row>
    <row r="6" spans="1:17" ht="17" thickBot="1" x14ac:dyDescent="0.25">
      <c r="A6" s="52"/>
      <c r="B6" s="52" t="s">
        <v>16</v>
      </c>
      <c r="C6" s="52">
        <v>86</v>
      </c>
      <c r="D6" s="52">
        <v>92</v>
      </c>
      <c r="E6" s="52">
        <v>94</v>
      </c>
      <c r="F6" s="52">
        <v>94</v>
      </c>
      <c r="G6" s="52">
        <v>95</v>
      </c>
      <c r="H6" s="52">
        <v>85</v>
      </c>
      <c r="I6" s="52">
        <v>84</v>
      </c>
      <c r="J6" s="52">
        <v>84</v>
      </c>
      <c r="K6" s="54">
        <v>98</v>
      </c>
      <c r="L6" s="61">
        <v>99</v>
      </c>
      <c r="M6" s="61">
        <v>99.9</v>
      </c>
      <c r="N6" s="66" t="s">
        <v>50</v>
      </c>
      <c r="O6" s="61"/>
      <c r="P6" s="56">
        <v>580</v>
      </c>
      <c r="Q6" s="57">
        <f t="shared" ref="Q6:Q8" si="0">P5-P6</f>
        <v>-160</v>
      </c>
    </row>
    <row r="7" spans="1:17" ht="17" thickBot="1" x14ac:dyDescent="0.25">
      <c r="A7" s="52">
        <v>1025</v>
      </c>
      <c r="B7" s="52" t="s">
        <v>15</v>
      </c>
      <c r="C7" s="52">
        <v>82</v>
      </c>
      <c r="D7" s="52">
        <v>81</v>
      </c>
      <c r="E7" s="52">
        <v>91</v>
      </c>
      <c r="F7" s="52">
        <v>91</v>
      </c>
      <c r="G7" s="52">
        <v>93</v>
      </c>
      <c r="H7" s="52">
        <v>82</v>
      </c>
      <c r="I7" s="52">
        <v>80</v>
      </c>
      <c r="J7" s="52">
        <v>84</v>
      </c>
      <c r="K7" s="54">
        <v>95</v>
      </c>
      <c r="L7" s="61">
        <v>95</v>
      </c>
      <c r="M7" s="61">
        <v>98</v>
      </c>
      <c r="N7" s="61">
        <v>92</v>
      </c>
      <c r="O7" s="61"/>
      <c r="P7" s="56">
        <v>499</v>
      </c>
      <c r="Q7" s="64"/>
    </row>
    <row r="8" spans="1:17" ht="17" thickBot="1" x14ac:dyDescent="0.25">
      <c r="A8" s="52"/>
      <c r="B8" s="52" t="s">
        <v>16</v>
      </c>
      <c r="C8" s="52">
        <v>91</v>
      </c>
      <c r="D8" s="52">
        <v>91</v>
      </c>
      <c r="E8" s="52">
        <v>95</v>
      </c>
      <c r="F8" s="52">
        <v>97</v>
      </c>
      <c r="G8" s="52">
        <v>98</v>
      </c>
      <c r="H8" s="52">
        <v>93</v>
      </c>
      <c r="I8" s="52">
        <v>86</v>
      </c>
      <c r="J8" s="52">
        <v>92</v>
      </c>
      <c r="K8" s="54">
        <v>98</v>
      </c>
      <c r="L8" s="61">
        <v>99</v>
      </c>
      <c r="M8" s="61">
        <v>99.9</v>
      </c>
      <c r="N8" s="61">
        <v>91</v>
      </c>
      <c r="O8" s="61"/>
      <c r="P8" s="56">
        <v>526</v>
      </c>
      <c r="Q8" s="57">
        <f t="shared" si="0"/>
        <v>-27</v>
      </c>
    </row>
    <row r="9" spans="1:17" ht="17" thickBot="1" x14ac:dyDescent="0.25">
      <c r="A9" s="52">
        <v>4240</v>
      </c>
      <c r="B9" s="52" t="s">
        <v>15</v>
      </c>
      <c r="C9" s="52">
        <v>65</v>
      </c>
      <c r="D9" s="52">
        <v>67</v>
      </c>
      <c r="E9" s="52">
        <v>71</v>
      </c>
      <c r="F9" s="52">
        <v>81</v>
      </c>
      <c r="G9" s="52">
        <v>86</v>
      </c>
      <c r="H9" s="52">
        <v>70</v>
      </c>
      <c r="I9" s="52">
        <v>63</v>
      </c>
      <c r="J9" s="52">
        <v>67</v>
      </c>
      <c r="K9" s="54">
        <v>90</v>
      </c>
      <c r="L9" s="61">
        <v>93</v>
      </c>
      <c r="M9" s="61">
        <v>92</v>
      </c>
      <c r="N9" s="61">
        <v>91</v>
      </c>
      <c r="O9" s="61"/>
      <c r="P9" s="63">
        <v>3596</v>
      </c>
    </row>
    <row r="10" spans="1:17" ht="17" thickBot="1" x14ac:dyDescent="0.25">
      <c r="A10" s="52"/>
      <c r="B10" s="52" t="s">
        <v>16</v>
      </c>
      <c r="C10" s="52">
        <v>74</v>
      </c>
      <c r="D10" s="52">
        <v>74</v>
      </c>
      <c r="E10" s="52">
        <v>79</v>
      </c>
      <c r="F10" s="52">
        <v>89</v>
      </c>
      <c r="G10" s="52">
        <v>93</v>
      </c>
      <c r="H10" s="52">
        <v>77</v>
      </c>
      <c r="I10" s="52">
        <v>70</v>
      </c>
      <c r="J10" s="52">
        <v>72</v>
      </c>
      <c r="K10" s="54">
        <v>97</v>
      </c>
      <c r="L10" s="61">
        <v>96</v>
      </c>
      <c r="M10" s="61">
        <v>96</v>
      </c>
      <c r="N10" s="66" t="s">
        <v>50</v>
      </c>
      <c r="O10" s="61"/>
      <c r="P10" s="63">
        <v>644</v>
      </c>
      <c r="Q10" s="57">
        <f>P9-P10</f>
        <v>2952</v>
      </c>
    </row>
    <row r="11" spans="1:17" ht="17" thickBot="1" x14ac:dyDescent="0.25">
      <c r="A11" s="52">
        <v>11627</v>
      </c>
      <c r="B11" s="52" t="s">
        <v>15</v>
      </c>
      <c r="C11" s="52">
        <v>71</v>
      </c>
      <c r="D11" s="52">
        <v>78</v>
      </c>
      <c r="E11" s="52">
        <v>84</v>
      </c>
      <c r="F11" s="52">
        <v>79</v>
      </c>
      <c r="G11" s="52">
        <v>83</v>
      </c>
      <c r="H11" s="52">
        <v>74</v>
      </c>
      <c r="I11" s="52">
        <v>74</v>
      </c>
      <c r="J11" s="52">
        <v>73</v>
      </c>
      <c r="K11" s="54">
        <v>85</v>
      </c>
      <c r="L11" s="61">
        <v>91</v>
      </c>
      <c r="M11" s="61">
        <v>91</v>
      </c>
      <c r="N11" s="66" t="s">
        <v>50</v>
      </c>
      <c r="O11" s="61"/>
      <c r="P11" s="56">
        <v>8728</v>
      </c>
    </row>
    <row r="12" spans="1:17" ht="17" thickBot="1" x14ac:dyDescent="0.25">
      <c r="A12" s="52"/>
      <c r="B12" s="52" t="s">
        <v>16</v>
      </c>
      <c r="C12" s="52">
        <v>79</v>
      </c>
      <c r="D12" s="52">
        <v>85</v>
      </c>
      <c r="E12" s="52">
        <v>92</v>
      </c>
      <c r="F12" s="52">
        <v>88</v>
      </c>
      <c r="G12" s="52">
        <v>92</v>
      </c>
      <c r="H12" s="52">
        <v>83</v>
      </c>
      <c r="I12" s="52">
        <v>82</v>
      </c>
      <c r="J12" s="52">
        <v>84</v>
      </c>
      <c r="K12" s="54">
        <v>93</v>
      </c>
      <c r="L12" s="61">
        <v>95</v>
      </c>
      <c r="M12" s="61">
        <v>95</v>
      </c>
      <c r="N12" s="66" t="s">
        <v>50</v>
      </c>
      <c r="O12" s="61"/>
      <c r="P12" s="56">
        <v>2899</v>
      </c>
      <c r="Q12" s="57">
        <f>P11-P12</f>
        <v>5829</v>
      </c>
    </row>
    <row r="13" spans="1:17" ht="17" thickBot="1" x14ac:dyDescent="0.25">
      <c r="A13" s="52">
        <v>70000</v>
      </c>
      <c r="B13" s="52" t="s">
        <v>15</v>
      </c>
      <c r="C13" s="52">
        <v>72</v>
      </c>
      <c r="D13" s="52">
        <v>74</v>
      </c>
      <c r="E13" s="52">
        <v>73</v>
      </c>
      <c r="F13" s="52">
        <v>74</v>
      </c>
      <c r="G13" s="52">
        <v>74</v>
      </c>
      <c r="H13" s="52">
        <v>74</v>
      </c>
      <c r="I13" s="52">
        <v>74</v>
      </c>
      <c r="J13" s="52">
        <v>74</v>
      </c>
      <c r="K13" s="54">
        <v>74</v>
      </c>
      <c r="L13" s="61">
        <v>73</v>
      </c>
      <c r="M13" s="61">
        <v>74</v>
      </c>
      <c r="N13" s="66">
        <v>72</v>
      </c>
      <c r="O13" s="61"/>
      <c r="P13" s="56">
        <v>35021</v>
      </c>
      <c r="Q13" s="64"/>
    </row>
    <row r="14" spans="1:17" ht="17" thickBot="1" x14ac:dyDescent="0.25">
      <c r="A14" s="52"/>
      <c r="B14" s="52" t="s">
        <v>16</v>
      </c>
      <c r="C14" s="52">
        <v>79</v>
      </c>
      <c r="D14" s="52">
        <v>79</v>
      </c>
      <c r="E14" s="52">
        <v>79</v>
      </c>
      <c r="F14" s="52">
        <v>80</v>
      </c>
      <c r="G14" s="52">
        <v>80</v>
      </c>
      <c r="H14" s="52">
        <v>80</v>
      </c>
      <c r="I14" s="52">
        <v>80</v>
      </c>
      <c r="J14" s="52">
        <v>80</v>
      </c>
      <c r="K14" s="54">
        <v>81</v>
      </c>
      <c r="L14" s="61">
        <v>79</v>
      </c>
      <c r="M14" s="61">
        <v>81</v>
      </c>
      <c r="N14" s="66" t="s">
        <v>50</v>
      </c>
      <c r="O14" s="61"/>
      <c r="P14" s="56">
        <v>34979</v>
      </c>
      <c r="Q14" s="57">
        <f t="shared" ref="Q14" si="1">P13-P14</f>
        <v>42</v>
      </c>
    </row>
    <row r="15" spans="1:17" ht="17" thickBot="1" x14ac:dyDescent="0.25">
      <c r="A15" s="52">
        <v>400000</v>
      </c>
      <c r="B15" s="52" t="s">
        <v>15</v>
      </c>
      <c r="C15" s="52">
        <v>77</v>
      </c>
      <c r="D15" s="67" t="s">
        <v>50</v>
      </c>
      <c r="E15" s="52">
        <v>90</v>
      </c>
      <c r="F15" s="52">
        <v>77</v>
      </c>
      <c r="G15" s="52">
        <v>80</v>
      </c>
      <c r="H15" s="52">
        <v>78</v>
      </c>
      <c r="I15" s="52">
        <v>79</v>
      </c>
      <c r="J15" s="52">
        <v>80</v>
      </c>
      <c r="K15" s="54">
        <v>90</v>
      </c>
      <c r="L15" s="61">
        <v>95</v>
      </c>
      <c r="M15" s="61">
        <v>96</v>
      </c>
      <c r="N15" s="61">
        <v>91</v>
      </c>
      <c r="O15" s="61"/>
      <c r="P15" s="56">
        <v>232587</v>
      </c>
      <c r="Q15" s="64"/>
    </row>
    <row r="16" spans="1:17" ht="17" thickBot="1" x14ac:dyDescent="0.25">
      <c r="A16" s="52"/>
      <c r="B16" s="52" t="s">
        <v>16</v>
      </c>
      <c r="C16" s="52">
        <v>84</v>
      </c>
      <c r="D16" s="67" t="s">
        <v>50</v>
      </c>
      <c r="E16" s="52">
        <v>96</v>
      </c>
      <c r="F16" s="52">
        <v>85</v>
      </c>
      <c r="G16" s="52">
        <v>88</v>
      </c>
      <c r="H16" s="52">
        <v>86</v>
      </c>
      <c r="I16" s="52">
        <v>87</v>
      </c>
      <c r="J16" s="52">
        <v>88</v>
      </c>
      <c r="K16" s="54">
        <v>96</v>
      </c>
      <c r="L16" s="61">
        <v>98</v>
      </c>
      <c r="M16" s="61">
        <v>99</v>
      </c>
      <c r="N16" s="61">
        <v>91</v>
      </c>
      <c r="O16" s="61"/>
      <c r="P16" s="56">
        <v>13435</v>
      </c>
      <c r="Q16" s="57">
        <f t="shared" ref="Q16" si="2">P15-P16</f>
        <v>219152</v>
      </c>
    </row>
    <row r="17" spans="3:18" x14ac:dyDescent="0.2">
      <c r="P17" s="56">
        <f>SUM(P15:P16)</f>
        <v>246022</v>
      </c>
    </row>
    <row r="18" spans="3:18" x14ac:dyDescent="0.2">
      <c r="C18" s="62">
        <v>72</v>
      </c>
      <c r="D18" s="71">
        <v>73</v>
      </c>
      <c r="H18" s="62">
        <v>72</v>
      </c>
      <c r="K18" s="62">
        <v>73</v>
      </c>
      <c r="Q18" s="56" t="s">
        <v>52</v>
      </c>
      <c r="R18" s="71" t="s">
        <v>51</v>
      </c>
    </row>
    <row r="19" spans="3:18" x14ac:dyDescent="0.2">
      <c r="C19" s="71">
        <v>72</v>
      </c>
      <c r="D19" s="71">
        <v>73</v>
      </c>
      <c r="E19" s="71">
        <v>70</v>
      </c>
      <c r="G19" s="71">
        <v>73</v>
      </c>
      <c r="H19" s="71">
        <v>73</v>
      </c>
      <c r="I19" s="71" t="s">
        <v>54</v>
      </c>
      <c r="R19" s="71" t="s">
        <v>53</v>
      </c>
    </row>
    <row r="20" spans="3:18" x14ac:dyDescent="0.2">
      <c r="C20" s="71">
        <v>70</v>
      </c>
      <c r="R20" s="71" t="s">
        <v>55</v>
      </c>
    </row>
  </sheetData>
  <mergeCells count="2">
    <mergeCell ref="L1:M1"/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Models-Performance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Nguyen</dc:creator>
  <cp:lastModifiedBy>Howard Nguyen</cp:lastModifiedBy>
  <dcterms:created xsi:type="dcterms:W3CDTF">2024-09-16T21:13:22Z</dcterms:created>
  <dcterms:modified xsi:type="dcterms:W3CDTF">2024-11-13T06:04:10Z</dcterms:modified>
</cp:coreProperties>
</file>