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h\OneDrive\Documents\Data Science\"/>
    </mc:Choice>
  </mc:AlternateContent>
  <xr:revisionPtr revIDLastSave="0" documentId="13_ncr:1_{CF93633B-5654-4E29-A392-4F79D2441C9A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Mean, median and mod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9" l="1"/>
  <c r="F13" i="9"/>
  <c r="F14" i="9"/>
  <c r="F15" i="9"/>
  <c r="F16" i="9"/>
  <c r="F17" i="9"/>
  <c r="F18" i="9"/>
  <c r="F19" i="9" s="1"/>
  <c r="F20" i="9"/>
  <c r="F21" i="9"/>
  <c r="F12" i="9"/>
  <c r="E23" i="9"/>
  <c r="D22" i="9"/>
  <c r="B22" i="9"/>
  <c r="B23" i="9" s="1"/>
</calcChain>
</file>

<file path=xl/sharedStrings.xml><?xml version="1.0" encoding="utf-8"?>
<sst xmlns="http://schemas.openxmlformats.org/spreadsheetml/2006/main" count="19" uniqueCount="19">
  <si>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</si>
  <si>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</si>
  <si>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</si>
  <si>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</si>
  <si>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</si>
  <si>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</si>
  <si>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</si>
  <si>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</si>
  <si>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</si>
  <si>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Mean</t>
  </si>
  <si>
    <t>Sum</t>
  </si>
  <si>
    <t>Annual income sorted</t>
  </si>
  <si>
    <t>Midpoint</t>
  </si>
  <si>
    <t>Median</t>
  </si>
  <si>
    <t>Mode</t>
  </si>
  <si>
    <t>Count</t>
  </si>
  <si>
    <t>Effect of large outlier</t>
  </si>
  <si>
    <t>Most common, but only by 1</t>
  </si>
  <si>
    <t>Meaningful for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</si>
</sst>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4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1" xfId="1" applyFont="1" applyFill="1" applyBorder="1"/>
    <xf numFmtId="0" fontId="2" fillId="2" borderId="0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44" fontId="2" fillId="2" borderId="0" xfId="1" applyFont="1" applyFill="1" applyAlignment="1">
      <alignment horizontal="right"/>
    </xf>
    <xf numFmtId="44" fontId="2" fillId="2" borderId="0" xfId="0" applyNumberFormat="1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0" applyFont="1" applyFill="1" applyBorder="1" applyAlignment="1">
      <alignment horizontal="right"/>
    </xf>
    <xf numFmtId="44" fontId="2" fillId="2" borderId="0" xfId="0" applyNumberFormat="1" applyFont="1" applyFill="1" applyAlignment="1">
      <alignment horizontal="right"/>
    </xf>
    <xf numFmtId="0" fontId="5" fillId="2" borderId="2" xfId="0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zoomScaleNormal="100" workbookViewId="0">
      <selection activeCell="E25" sqref="E25"/>
    </sheetView>
  </sheetViews>
  <sheetFormatPr defaultRowHeight="11.4" x14ac:dyDescent="0.2"/>
  <cols>
    <col min="1" max="1" width="4.6640625" style="1" customWidth="1"/>
    <col min="2" max="2" width="12.33203125" style="1" customWidth="1"/>
    <col min="3" max="3" width="9.77734375" style="1" customWidth="1"/>
    <col min="4" max="4" width="4.88671875" style="1" customWidth="1"/>
    <col min="5" max="5" width="12.21875" style="1" customWidth="1"/>
    <col min="6" max="6" width="7.109375" style="1" customWidth="1"/>
    <col min="7" max="7" width="10.44140625" style="1" customWidth="1"/>
    <col min="8" max="8" width="10.6640625" style="1" customWidth="1"/>
    <col min="9" max="9" width="10.44140625" style="1" customWidth="1"/>
    <col min="10" max="16384" width="8.88671875" style="1"/>
  </cols>
  <sheetData>
    <row r="1" spans="2:16" ht="15.6" x14ac:dyDescent="0.3">
      <c r="B1" s="2" t="s">
        <v>0</v>
      </c>
    </row>
    <row r="2" spans="2:16" ht="12" x14ac:dyDescent="0.25">
      <c r="B2" s="3" t="s">
        <v>1</v>
      </c>
    </row>
    <row r="3" spans="2:16" ht="12" x14ac:dyDescent="0.25">
      <c r="B3" s="3"/>
    </row>
    <row r="4" spans="2:16" ht="12" x14ac:dyDescent="0.25">
      <c r="B4" s="3" t="s">
        <v>2</v>
      </c>
      <c r="C4" s="1" t="s">
        <v>8</v>
      </c>
    </row>
    <row r="5" spans="2:16" ht="12" x14ac:dyDescent="0.25">
      <c r="B5" s="3" t="s">
        <v>3</v>
      </c>
      <c r="C5" s="1" t="s">
        <v>4</v>
      </c>
    </row>
    <row r="6" spans="2:16" ht="12" x14ac:dyDescent="0.25">
      <c r="B6" s="3" t="s">
        <v>5</v>
      </c>
      <c r="C6" s="1" t="s">
        <v>6</v>
      </c>
    </row>
    <row r="7" spans="2:16" ht="12" x14ac:dyDescent="0.25">
      <c r="B7" s="3"/>
    </row>
    <row r="8" spans="2:16" ht="12" x14ac:dyDescent="0.25">
      <c r="B8" s="8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s="16" customFormat="1" ht="12.6" thickBot="1" x14ac:dyDescent="0.3">
      <c r="B10" s="9" t="s">
        <v>7</v>
      </c>
      <c r="D10" s="19"/>
      <c r="E10" s="9" t="s">
        <v>11</v>
      </c>
      <c r="F10" s="19" t="s">
        <v>15</v>
      </c>
      <c r="G10" s="4"/>
      <c r="H10" s="4"/>
      <c r="I10" s="17"/>
      <c r="J10" s="17"/>
      <c r="K10" s="17"/>
      <c r="L10" s="17"/>
      <c r="M10" s="17"/>
      <c r="N10" s="17"/>
      <c r="O10" s="17"/>
      <c r="P10" s="17"/>
    </row>
    <row r="11" spans="2:16" x14ac:dyDescent="0.2">
      <c r="B11" s="10">
        <v>62000</v>
      </c>
      <c r="D11" s="7">
        <v>1</v>
      </c>
      <c r="E11" s="10">
        <v>48000</v>
      </c>
      <c r="F11" s="7">
        <v>1</v>
      </c>
      <c r="G11" s="5"/>
      <c r="H11" s="5"/>
      <c r="I11" s="7"/>
      <c r="J11" s="7"/>
      <c r="K11" s="7"/>
      <c r="L11" s="7"/>
      <c r="M11" s="7"/>
      <c r="N11" s="7"/>
      <c r="O11" s="7"/>
      <c r="P11" s="7"/>
    </row>
    <row r="12" spans="2:16" x14ac:dyDescent="0.2">
      <c r="B12" s="10">
        <v>64000</v>
      </c>
      <c r="D12" s="7">
        <v>2</v>
      </c>
      <c r="E12" s="10">
        <v>49000</v>
      </c>
      <c r="F12" s="7">
        <f>IF(E12&lt;&gt;E11,1,1+F11)</f>
        <v>1</v>
      </c>
      <c r="G12" s="5"/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2">
      <c r="B13" s="10">
        <v>49000</v>
      </c>
      <c r="D13" s="7">
        <v>3</v>
      </c>
      <c r="E13" s="10">
        <v>51000</v>
      </c>
      <c r="F13" s="7">
        <f t="shared" ref="F13:F21" si="0">IF(E13&lt;&gt;E12,1,1+F12)</f>
        <v>1</v>
      </c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2">
      <c r="B14" s="10">
        <v>324000</v>
      </c>
      <c r="D14" s="7">
        <v>4</v>
      </c>
      <c r="E14" s="5">
        <v>53000</v>
      </c>
      <c r="F14" s="7">
        <f t="shared" si="0"/>
        <v>1</v>
      </c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">
      <c r="B15" s="10">
        <v>1264000</v>
      </c>
      <c r="D15" s="7">
        <v>5</v>
      </c>
      <c r="E15" s="10">
        <v>54330</v>
      </c>
      <c r="F15" s="7">
        <f t="shared" si="0"/>
        <v>1</v>
      </c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2">
      <c r="B16" s="10">
        <v>54330</v>
      </c>
      <c r="D16" s="7">
        <v>6</v>
      </c>
      <c r="E16" s="10">
        <v>55000</v>
      </c>
      <c r="F16" s="7">
        <f t="shared" si="0"/>
        <v>1</v>
      </c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">
      <c r="B17" s="10">
        <v>64000</v>
      </c>
      <c r="D17" s="7">
        <v>7</v>
      </c>
      <c r="E17" s="10">
        <v>62000</v>
      </c>
      <c r="F17" s="7">
        <f t="shared" si="0"/>
        <v>1</v>
      </c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">
      <c r="B18" s="10">
        <v>51000</v>
      </c>
      <c r="D18" s="7">
        <v>8</v>
      </c>
      <c r="E18" s="10">
        <v>64000</v>
      </c>
      <c r="F18" s="7">
        <f t="shared" si="0"/>
        <v>1</v>
      </c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">
      <c r="B19" s="10">
        <v>55000</v>
      </c>
      <c r="D19" s="7">
        <v>9</v>
      </c>
      <c r="E19" s="10">
        <v>64000</v>
      </c>
      <c r="F19" s="7">
        <f t="shared" si="0"/>
        <v>2</v>
      </c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">
      <c r="B20" s="10">
        <v>48000</v>
      </c>
      <c r="D20" s="7">
        <v>10</v>
      </c>
      <c r="E20" s="10">
        <v>324000</v>
      </c>
      <c r="F20" s="7">
        <f t="shared" si="0"/>
        <v>1</v>
      </c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ht="12" thickBot="1" x14ac:dyDescent="0.25">
      <c r="B21" s="11">
        <v>53000</v>
      </c>
      <c r="D21" s="7">
        <v>11</v>
      </c>
      <c r="E21" s="11">
        <v>1264000</v>
      </c>
      <c r="F21" s="7">
        <f t="shared" si="0"/>
        <v>1</v>
      </c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s="13" customFormat="1" x14ac:dyDescent="0.2">
      <c r="A22" s="13" t="s">
        <v>10</v>
      </c>
      <c r="B22" s="15">
        <f>SUM(B11:B21)</f>
        <v>2088330</v>
      </c>
      <c r="C22" s="12" t="s">
        <v>12</v>
      </c>
      <c r="D22" s="12">
        <f>(D21+1)/2</f>
        <v>6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1:16" s="13" customFormat="1" x14ac:dyDescent="0.2">
      <c r="A23" s="13" t="s">
        <v>9</v>
      </c>
      <c r="B23" s="18">
        <f>B22/(22-10)</f>
        <v>174027.5</v>
      </c>
      <c r="D23" s="13" t="s">
        <v>13</v>
      </c>
      <c r="E23" s="14">
        <f>VLOOKUP(D22,D11:E21,2,FALSE)</f>
        <v>55000</v>
      </c>
      <c r="F23" s="13" t="s">
        <v>14</v>
      </c>
      <c r="G23" s="18">
        <f>LOOKUP(MAX(F11:F21),F11:F21,E11:E21)</f>
        <v>64000</v>
      </c>
    </row>
    <row r="24" spans="1:16" x14ac:dyDescent="0.2">
      <c r="B24" s="1" t="s">
        <v>16</v>
      </c>
      <c r="E24" s="1" t="s">
        <v>18</v>
      </c>
      <c r="G24" s="1" t="s">
        <v>17</v>
      </c>
    </row>
  </sheetData>
  <sortState xmlns:xlrd2="http://schemas.microsoft.com/office/spreadsheetml/2017/richdata2" ref="E11:E21">
    <sortCondition ref="E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Howie T</cp:lastModifiedBy>
  <dcterms:created xsi:type="dcterms:W3CDTF">2017-04-19T13:21:25Z</dcterms:created>
  <dcterms:modified xsi:type="dcterms:W3CDTF">2019-04-22T16:41:28Z</dcterms:modified>
</cp:coreProperties>
</file>