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6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I:\python_project\BNSL\experiments\"/>
    </mc:Choice>
  </mc:AlternateContent>
  <xr:revisionPtr revIDLastSave="0" documentId="13_ncr:1_{5CD8179B-C858-4879-900B-BEBAEF0293EA}" xr6:coauthVersionLast="47" xr6:coauthVersionMax="47" xr10:uidLastSave="{00000000-0000-0000-0000-000000000000}"/>
  <bookViews>
    <workbookView xWindow="-108" yWindow="-108" windowWidth="30936" windowHeight="16896" xr2:uid="{6ACE2E28-FE79-4133-A7FB-94B19CBAEC03}"/>
  </bookViews>
  <sheets>
    <sheet name="Sheet1" sheetId="1" r:id="rId1"/>
    <sheet name="Sheet3" sheetId="3" r:id="rId2"/>
    <sheet name="Sheet2" sheetId="2" r:id="rId3"/>
    <sheet name="Sheet4" sheetId="4" r:id="rId4"/>
  </sheets>
  <definedNames>
    <definedName name="_xlchart.v1.0" hidden="1">(Sheet1!$AC$3,Sheet1!$AC$12,Sheet1!$AC$20,Sheet1!$AC$28)</definedName>
    <definedName name="_xlchart.v1.1" hidden="1">(Sheet1!$AC$4,Sheet1!$AC$13,Sheet1!$AC$21,Sheet1!$AC$29)</definedName>
    <definedName name="_xlchart.v1.10" hidden="1">Sheet1!$Z$2:$Z$8</definedName>
    <definedName name="_xlchart.v1.11" hidden="1">(Sheet1!$AB$3,Sheet1!$AB$12,Sheet1!$AB$20,Sheet1!$AB$28)</definedName>
    <definedName name="_xlchart.v1.12" hidden="1">(Sheet1!$AB$4,Sheet1!$AB$13,Sheet1!$AB$21,Sheet1!$AB$29)</definedName>
    <definedName name="_xlchart.v1.13" hidden="1">(Sheet1!$AB$5,Sheet1!$AB$14,Sheet1!$AB$22,Sheet1!$AB$30)</definedName>
    <definedName name="_xlchart.v1.14" hidden="1">(Sheet1!$AB$6,Sheet1!$AB$15,Sheet1!$AB$23,Sheet1!$AB$31)</definedName>
    <definedName name="_xlchart.v1.15" hidden="1">(Sheet1!$AB$7,Sheet1!$AB$16,Sheet1!$AB$24,Sheet1!$AB$32)</definedName>
    <definedName name="_xlchart.v1.16" hidden="1">(Sheet1!$AB$8,Sheet1!$AB$17,Sheet1!$AB$25,Sheet1!$AB$33)</definedName>
    <definedName name="_xlchart.v1.17" hidden="1">Sheet1!$T$44</definedName>
    <definedName name="_xlchart.v1.18" hidden="1">(Sheet1!$Z$3,Sheet1!$Z$12,Sheet1!$Z$20,Sheet1!$Z$28)</definedName>
    <definedName name="_xlchart.v1.19" hidden="1">(Sheet1!$Z$4,Sheet1!$Z$13,Sheet1!$Z$21,Sheet1!$Z$29)</definedName>
    <definedName name="_xlchart.v1.2" hidden="1">(Sheet1!$AC$5,Sheet1!$AC$14,Sheet1!$AC$22,Sheet1!$AC$30)</definedName>
    <definedName name="_xlchart.v1.20" hidden="1">(Sheet1!$Z$5,Sheet1!$Z$14,Sheet1!$Z$22,Sheet1!$Z$30)</definedName>
    <definedName name="_xlchart.v1.21" hidden="1">(Sheet1!$Z$6,Sheet1!$Z$15,Sheet1!$Z$23,Sheet1!$Z$31)</definedName>
    <definedName name="_xlchart.v1.22" hidden="1">(Sheet1!$Z$7,Sheet1!$Z$16,Sheet1!$Z$24,Sheet1!$Z$32)</definedName>
    <definedName name="_xlchart.v1.23" hidden="1">(Sheet1!$Z$8,Sheet1!$Z$17,Sheet1!$Z$25,Sheet1!$Z$33)</definedName>
    <definedName name="_xlchart.v1.24" hidden="1">Sheet1!$R$41</definedName>
    <definedName name="_xlchart.v1.25" hidden="1">(Sheet1!$Z$3,Sheet1!$Z$12,Sheet1!$Z$20,Sheet1!$Z$28)</definedName>
    <definedName name="_xlchart.v1.26" hidden="1">(Sheet1!$Z$4,Sheet1!$Z$13,Sheet1!$Z$21,Sheet1!$Z$29)</definedName>
    <definedName name="_xlchart.v1.27" hidden="1">(Sheet1!$Z$5,Sheet1!$Z$14,Sheet1!$Z$22,Sheet1!$Z$30)</definedName>
    <definedName name="_xlchart.v1.28" hidden="1">(Sheet1!$Z$6,Sheet1!$Z$15,Sheet1!$Z$23,Sheet1!$Z$31)</definedName>
    <definedName name="_xlchart.v1.29" hidden="1">(Sheet1!$Z$7,Sheet1!$Z$16,Sheet1!$Z$24,Sheet1!$Z$32)</definedName>
    <definedName name="_xlchart.v1.3" hidden="1">(Sheet1!$AC$6,Sheet1!$AC$15,Sheet1!$AC$23,Sheet1!$AC$31)</definedName>
    <definedName name="_xlchart.v1.30" hidden="1">(Sheet1!$Z$8,Sheet1!$Z$17,Sheet1!$Z$25,Sheet1!$Z$33)</definedName>
    <definedName name="_xlchart.v1.31" hidden="1">Sheet1!$R$41</definedName>
    <definedName name="_xlchart.v1.32" hidden="1">(Sheet1!$AA$3,Sheet1!$AA$12,Sheet1!$AA$20,Sheet1!$AA$28)</definedName>
    <definedName name="_xlchart.v1.33" hidden="1">(Sheet1!$AA$4,Sheet1!$AA$13,Sheet1!$AA$21,Sheet1!$AA$29)</definedName>
    <definedName name="_xlchart.v1.34" hidden="1">(Sheet1!$AA$5,Sheet1!$AA$14,Sheet1!$AA$22,Sheet1!$AA$30)</definedName>
    <definedName name="_xlchart.v1.35" hidden="1">(Sheet1!$AA$6,Sheet1!$AA$15,Sheet1!$AA$23,Sheet1!$AA$31)</definedName>
    <definedName name="_xlchart.v1.36" hidden="1">(Sheet1!$AA$7,Sheet1!$AA$16,Sheet1!$AA$24,Sheet1!$AA$32)</definedName>
    <definedName name="_xlchart.v1.37" hidden="1">(Sheet1!$AA$8,Sheet1!$AA$17,Sheet1!$AA$25,Sheet1!$AA$33)</definedName>
    <definedName name="_xlchart.v1.38" hidden="1">Sheet1!$R$40</definedName>
    <definedName name="_xlchart.v1.39" hidden="1">(Sheet1!$AC$3,Sheet1!$AC$12,Sheet1!$AC$20,Sheet1!$AC$28)</definedName>
    <definedName name="_xlchart.v1.4" hidden="1">(Sheet1!$AC$7,Sheet1!$AC$16,Sheet1!$AC$24,Sheet1!$AC$32)</definedName>
    <definedName name="_xlchart.v1.40" hidden="1">(Sheet1!$AC$4,Sheet1!$AC$13,Sheet1!$AC$21,Sheet1!$AC$29)</definedName>
    <definedName name="_xlchart.v1.41" hidden="1">(Sheet1!$AC$5,Sheet1!$AC$14,Sheet1!$AC$22,Sheet1!$AC$30)</definedName>
    <definedName name="_xlchart.v1.42" hidden="1">(Sheet1!$AC$6,Sheet1!$AC$15,Sheet1!$AC$23,Sheet1!$AC$31)</definedName>
    <definedName name="_xlchart.v1.43" hidden="1">(Sheet1!$AC$7,Sheet1!$AC$16,Sheet1!$AC$24,Sheet1!$AC$32)</definedName>
    <definedName name="_xlchart.v1.44" hidden="1">(Sheet1!$AC$8,Sheet1!$AC$17,Sheet1!$AC$25,Sheet1!$AC$33)</definedName>
    <definedName name="_xlchart.v1.45" hidden="1">Sheet1!$AA$2:$AA$8</definedName>
    <definedName name="_xlchart.v1.46" hidden="1">Sheet1!$AB$2:$AB$8</definedName>
    <definedName name="_xlchart.v1.47" hidden="1">Sheet1!$AC$2:$AC$8</definedName>
    <definedName name="_xlchart.v1.48" hidden="1">Sheet1!$AD$2:$AD$8</definedName>
    <definedName name="_xlchart.v1.49" hidden="1">Sheet1!$Z$2:$Z$8</definedName>
    <definedName name="_xlchart.v1.5" hidden="1">(Sheet1!$AC$8,Sheet1!$AC$17,Sheet1!$AC$25,Sheet1!$AC$33)</definedName>
    <definedName name="_xlchart.v1.50" hidden="1">Sheet3!$B$1</definedName>
    <definedName name="_xlchart.v1.51" hidden="1">Sheet3!$B$2:$B$17</definedName>
    <definedName name="_xlchart.v1.52" hidden="1">Sheet3!$C$1</definedName>
    <definedName name="_xlchart.v1.53" hidden="1">Sheet3!$C$2:$C$17</definedName>
    <definedName name="_xlchart.v1.54" hidden="1">Sheet3!$D$1</definedName>
    <definedName name="_xlchart.v1.55" hidden="1">Sheet3!$D$2:$D$17</definedName>
    <definedName name="_xlchart.v1.56" hidden="1">Sheet3!$E$1</definedName>
    <definedName name="_xlchart.v1.57" hidden="1">Sheet3!$E$2:$E$17</definedName>
    <definedName name="_xlchart.v1.58" hidden="1">Sheet3!$F$1</definedName>
    <definedName name="_xlchart.v1.59" hidden="1">Sheet3!$F$2:$F$17</definedName>
    <definedName name="_xlchart.v1.6" hidden="1">Sheet1!$AA$2:$AA$8</definedName>
    <definedName name="_xlchart.v1.60" hidden="1">Sheet3!$G$1</definedName>
    <definedName name="_xlchart.v1.61" hidden="1">Sheet3!$G$2:$G$17</definedName>
    <definedName name="_xlchart.v1.7" hidden="1">Sheet1!$AB$2:$AB$8</definedName>
    <definedName name="_xlchart.v1.8" hidden="1">Sheet1!$AC$2:$AC$8</definedName>
    <definedName name="_xlchart.v1.9" hidden="1">Sheet1!$AD$2:$AD$8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2" i="2"/>
  <c r="D3" i="2"/>
  <c r="D4" i="2"/>
  <c r="D5" i="2"/>
  <c r="D6" i="2"/>
  <c r="D7" i="2"/>
  <c r="C3" i="2"/>
  <c r="C4" i="2"/>
  <c r="C5" i="2"/>
  <c r="C6" i="2"/>
  <c r="C7" i="2"/>
  <c r="D2" i="2"/>
  <c r="C2" i="2"/>
  <c r="B3" i="2"/>
  <c r="B4" i="2"/>
  <c r="B5" i="2"/>
  <c r="B6" i="2"/>
  <c r="B7" i="2"/>
  <c r="B2" i="2"/>
  <c r="Y38" i="1"/>
  <c r="Y39" i="1"/>
  <c r="Y40" i="1"/>
  <c r="Y41" i="1"/>
  <c r="Y42" i="1"/>
  <c r="Z29" i="1"/>
  <c r="Z30" i="1"/>
  <c r="Z31" i="1"/>
  <c r="Z32" i="1"/>
  <c r="Z33" i="1"/>
  <c r="Z5" i="1"/>
  <c r="Y37" i="1"/>
  <c r="AA28" i="1"/>
  <c r="AB28" i="1"/>
  <c r="AC28" i="1"/>
  <c r="AD28" i="1"/>
  <c r="AA29" i="1"/>
  <c r="AB29" i="1"/>
  <c r="AC29" i="1"/>
  <c r="AD29" i="1"/>
  <c r="AA30" i="1"/>
  <c r="AB30" i="1"/>
  <c r="AC30" i="1"/>
  <c r="AD30" i="1"/>
  <c r="AA31" i="1"/>
  <c r="AB31" i="1"/>
  <c r="AC31" i="1"/>
  <c r="AD31" i="1"/>
  <c r="AA32" i="1"/>
  <c r="AB32" i="1"/>
  <c r="AC32" i="1"/>
  <c r="AD32" i="1"/>
  <c r="AA33" i="1"/>
  <c r="AB33" i="1"/>
  <c r="AC33" i="1"/>
  <c r="AD33" i="1"/>
  <c r="Z23" i="1"/>
  <c r="Z24" i="1"/>
  <c r="Z25" i="1"/>
  <c r="Z28" i="1"/>
  <c r="AC12" i="1"/>
  <c r="AD12" i="1"/>
  <c r="AC13" i="1"/>
  <c r="AD13" i="1"/>
  <c r="AC14" i="1"/>
  <c r="AD14" i="1"/>
  <c r="AC15" i="1"/>
  <c r="AD15" i="1"/>
  <c r="AC16" i="1"/>
  <c r="AD16" i="1"/>
  <c r="AC17" i="1"/>
  <c r="AD17" i="1"/>
  <c r="AB13" i="1"/>
  <c r="AB14" i="1"/>
  <c r="AB15" i="1"/>
  <c r="AB16" i="1"/>
  <c r="AB17" i="1"/>
  <c r="AA20" i="1"/>
  <c r="AB20" i="1"/>
  <c r="AC20" i="1"/>
  <c r="AD20" i="1"/>
  <c r="AA21" i="1"/>
  <c r="AB21" i="1"/>
  <c r="AC21" i="1"/>
  <c r="AD21" i="1"/>
  <c r="AA22" i="1"/>
  <c r="AB22" i="1"/>
  <c r="AC22" i="1"/>
  <c r="AD22" i="1"/>
  <c r="AA23" i="1"/>
  <c r="AB23" i="1"/>
  <c r="AC23" i="1"/>
  <c r="AD23" i="1"/>
  <c r="AA24" i="1"/>
  <c r="AB24" i="1"/>
  <c r="AC24" i="1"/>
  <c r="AD24" i="1"/>
  <c r="AA25" i="1"/>
  <c r="AB25" i="1"/>
  <c r="AC25" i="1"/>
  <c r="AD25" i="1"/>
  <c r="Z17" i="1"/>
  <c r="Z20" i="1"/>
  <c r="Z21" i="1"/>
  <c r="Z22" i="1"/>
  <c r="AA12" i="1"/>
  <c r="AB12" i="1"/>
  <c r="AA13" i="1"/>
  <c r="AA14" i="1"/>
  <c r="AA15" i="1"/>
  <c r="AA16" i="1"/>
  <c r="AA17" i="1"/>
  <c r="Z12" i="1"/>
  <c r="Z13" i="1"/>
  <c r="Z14" i="1"/>
  <c r="Z15" i="1"/>
  <c r="Z16" i="1"/>
  <c r="AB3" i="1"/>
  <c r="AC3" i="1"/>
  <c r="AD3" i="1"/>
  <c r="AB4" i="1"/>
  <c r="AC4" i="1"/>
  <c r="AD4" i="1"/>
  <c r="AB5" i="1"/>
  <c r="AC5" i="1"/>
  <c r="AD5" i="1"/>
  <c r="AB6" i="1"/>
  <c r="AC6" i="1"/>
  <c r="AD6" i="1"/>
  <c r="AB7" i="1"/>
  <c r="AC7" i="1"/>
  <c r="AD7" i="1"/>
  <c r="AB8" i="1"/>
  <c r="AC8" i="1"/>
  <c r="AD8" i="1"/>
  <c r="AA3" i="1"/>
  <c r="AA4" i="1"/>
  <c r="AA5" i="1"/>
  <c r="AA6" i="1"/>
  <c r="AA7" i="1"/>
  <c r="AA8" i="1"/>
  <c r="Z4" i="1"/>
  <c r="Z6" i="1"/>
  <c r="Z7" i="1"/>
  <c r="Z8" i="1"/>
  <c r="Z3" i="1"/>
  <c r="AD41" i="1" l="1"/>
  <c r="AD38" i="1"/>
  <c r="AD39" i="1"/>
  <c r="AC41" i="1"/>
  <c r="AD40" i="1"/>
  <c r="AD37" i="1"/>
  <c r="Z39" i="1"/>
  <c r="AC39" i="1"/>
  <c r="AC37" i="1"/>
  <c r="AC40" i="1"/>
  <c r="AC38" i="1"/>
  <c r="AC42" i="1"/>
  <c r="AD42" i="1"/>
  <c r="AA38" i="1"/>
  <c r="AA41" i="1"/>
  <c r="AA40" i="1"/>
  <c r="AB40" i="1"/>
  <c r="AB37" i="1"/>
  <c r="X39" i="1"/>
  <c r="X41" i="1"/>
  <c r="X38" i="1"/>
  <c r="AA42" i="1"/>
  <c r="AB41" i="1"/>
  <c r="X37" i="1"/>
  <c r="X40" i="1"/>
  <c r="AB42" i="1"/>
  <c r="X42" i="1"/>
  <c r="AA37" i="1"/>
  <c r="AB38" i="1"/>
  <c r="Z37" i="1"/>
  <c r="Z42" i="1"/>
  <c r="Z40" i="1"/>
  <c r="Z41" i="1"/>
  <c r="Z38" i="1"/>
  <c r="AB39" i="1"/>
  <c r="AA39" i="1"/>
</calcChain>
</file>

<file path=xl/sharedStrings.xml><?xml version="1.0" encoding="utf-8"?>
<sst xmlns="http://schemas.openxmlformats.org/spreadsheetml/2006/main" count="162" uniqueCount="50">
  <si>
    <t>accuracy</t>
  </si>
  <si>
    <t>precision</t>
  </si>
  <si>
    <t>recall</t>
  </si>
  <si>
    <t>SHD</t>
  </si>
  <si>
    <t>norm</t>
  </si>
  <si>
    <t>ga-50</t>
  </si>
  <si>
    <t>hc-50</t>
  </si>
  <si>
    <t>mmhc-50</t>
  </si>
  <si>
    <t>tabu-50</t>
  </si>
  <si>
    <t>kbnl-50</t>
  </si>
  <si>
    <t>kbnl_c-50</t>
  </si>
  <si>
    <t>ga-500</t>
  </si>
  <si>
    <t>hc-500</t>
  </si>
  <si>
    <t>mmhc-500</t>
  </si>
  <si>
    <t>tabu-500</t>
  </si>
  <si>
    <t>kbnl-500</t>
  </si>
  <si>
    <t>kbnl_c-500</t>
  </si>
  <si>
    <t>ga-2000</t>
  </si>
  <si>
    <t>hc-2000</t>
  </si>
  <si>
    <t>mmhc-2000</t>
  </si>
  <si>
    <t>tabu-2000</t>
  </si>
  <si>
    <t>kbnl-2000</t>
  </si>
  <si>
    <t>kbnl_c-2000</t>
  </si>
  <si>
    <t>ga-5000</t>
  </si>
  <si>
    <t>hc-5000</t>
  </si>
  <si>
    <t>mmhc-5000</t>
  </si>
  <si>
    <t>tabu-5000</t>
  </si>
  <si>
    <t>kbnl-5000</t>
  </si>
  <si>
    <t>kbnl_c-5000</t>
  </si>
  <si>
    <t>准确率平均值</t>
    <phoneticPr fontId="1" type="noConversion"/>
  </si>
  <si>
    <t>Alarm</t>
    <phoneticPr fontId="1" type="noConversion"/>
  </si>
  <si>
    <t>Asia</t>
    <phoneticPr fontId="1" type="noConversion"/>
  </si>
  <si>
    <t>Hailfinder</t>
    <phoneticPr fontId="1" type="noConversion"/>
  </si>
  <si>
    <t>Insurance</t>
    <phoneticPr fontId="1" type="noConversion"/>
  </si>
  <si>
    <t>综合准确率</t>
    <phoneticPr fontId="1" type="noConversion"/>
  </si>
  <si>
    <t>方差</t>
    <phoneticPr fontId="1" type="noConversion"/>
  </si>
  <si>
    <t>方差2</t>
    <phoneticPr fontId="1" type="noConversion"/>
  </si>
  <si>
    <t>ga</t>
    <phoneticPr fontId="1" type="noConversion"/>
  </si>
  <si>
    <t>hc</t>
    <phoneticPr fontId="1" type="noConversion"/>
  </si>
  <si>
    <t>mmhc</t>
    <phoneticPr fontId="1" type="noConversion"/>
  </si>
  <si>
    <t>tabu</t>
    <phoneticPr fontId="1" type="noConversion"/>
  </si>
  <si>
    <t>kbnl</t>
    <phoneticPr fontId="1" type="noConversion"/>
  </si>
  <si>
    <t>kbnl_c</t>
    <phoneticPr fontId="1" type="noConversion"/>
  </si>
  <si>
    <t>GA</t>
    <phoneticPr fontId="1" type="noConversion"/>
  </si>
  <si>
    <t>HC</t>
    <phoneticPr fontId="1" type="noConversion"/>
  </si>
  <si>
    <t>MMHC</t>
    <phoneticPr fontId="1" type="noConversion"/>
  </si>
  <si>
    <t>TABU</t>
    <phoneticPr fontId="1" type="noConversion"/>
  </si>
  <si>
    <t>L2C_average</t>
    <phoneticPr fontId="1" type="noConversion"/>
  </si>
  <si>
    <t>L2C*</t>
    <phoneticPr fontId="1" type="noConversion"/>
  </si>
  <si>
    <t>L2C_A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</si>
</sst>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82" formatCode="0.00_);[Red]\(0.00\)"/>
    <numFmt numFmtId="184" formatCode="0.0000_);[Red]\(0.0000\)"/>
    <numFmt numFmtId="187" formatCode="0.000E+00"/>
    <numFmt numFmtId="188" formatCode="0.0%"/>
    <numFmt numFmtId="189" formatCode="0.000%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82" fontId="0" fillId="0" borderId="0" xfId="0" applyNumberFormat="1">
      <alignment vertical="center"/>
    </xf>
    <xf numFmtId="184" fontId="0" fillId="0" borderId="0" xfId="0" applyNumberFormat="1">
      <alignment vertical="center"/>
    </xf>
    <xf numFmtId="187" fontId="0" fillId="0" borderId="0" xfId="0" applyNumberFormat="1">
      <alignment vertical="center"/>
    </xf>
    <xf numFmtId="188" fontId="0" fillId="0" borderId="0" xfId="1" applyNumberFormat="1" applyFont="1">
      <alignment vertical="center"/>
    </xf>
    <xf numFmtId="189" fontId="0" fillId="0" borderId="0" xfId="1" applyNumberFormat="1" applyFont="1">
      <alignment vertical="center"/>
    </xf>
    <xf numFmtId="10" fontId="0" fillId="0" borderId="0" xfId="0" applyNumberForma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alarm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(Sheet1!$B$3,Sheet1!$H$3,Sheet1!$N$3,Sheet1!$T$3)</c:f>
              <c:numCache>
                <c:formatCode>0.000%</c:formatCode>
                <c:ptCount val="4"/>
                <c:pt idx="0" formatCode="0.0%">
                  <c:v>0.90240240240240199</c:v>
                </c:pt>
                <c:pt idx="1">
                  <c:v>0.881381381381381</c:v>
                </c:pt>
                <c:pt idx="2">
                  <c:v>0.89714714714714705</c:v>
                </c:pt>
                <c:pt idx="3">
                  <c:v>0.89264264264264204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F-487A-B4E6-B5B892309EA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(Sheet1!$B$4,Sheet1!$H$4,Sheet1!$N$4,Sheet1!$T$4)</c:f>
              <c:numCache>
                <c:formatCode>0.000%</c:formatCode>
                <c:ptCount val="4"/>
                <c:pt idx="0" formatCode="0.0%">
                  <c:v>0.95570570570570501</c:v>
                </c:pt>
                <c:pt idx="1">
                  <c:v>0.97897897897897901</c:v>
                </c:pt>
                <c:pt idx="2">
                  <c:v>0.98648648648648596</c:v>
                </c:pt>
                <c:pt idx="3">
                  <c:v>0.98498498498498499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7F-487A-B4E6-B5B892309EA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(Sheet1!$B$5,Sheet1!$H$5,Sheet1!$N$5,Sheet1!$T$5)</c:f>
              <c:numCache>
                <c:formatCode>0.000%</c:formatCode>
                <c:ptCount val="4"/>
                <c:pt idx="0" formatCode="0.0%">
                  <c:v>0.96696696696696605</c:v>
                </c:pt>
                <c:pt idx="1">
                  <c:v>0.97147147147147095</c:v>
                </c:pt>
                <c:pt idx="2">
                  <c:v>0.97747747747747704</c:v>
                </c:pt>
                <c:pt idx="3">
                  <c:v>0.98198198198198094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7F-487A-B4E6-B5B892309EA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(Sheet1!$B$6,Sheet1!$H$6,Sheet1!$N$6,Sheet1!$T$6)</c:f>
              <c:numCache>
                <c:formatCode>0.000%</c:formatCode>
                <c:ptCount val="4"/>
                <c:pt idx="0" formatCode="0.0%">
                  <c:v>0.95420420420420404</c:v>
                </c:pt>
                <c:pt idx="1">
                  <c:v>0.96771771771771697</c:v>
                </c:pt>
                <c:pt idx="2">
                  <c:v>0.98048048048047998</c:v>
                </c:pt>
                <c:pt idx="3">
                  <c:v>0.98048048048047998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7F-487A-B4E6-B5B892309EA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(Sheet1!$B$7,Sheet1!$H$7,Sheet1!$N$7,Sheet1!$T$7)</c:f>
              <c:numCache>
                <c:formatCode>0.000%</c:formatCode>
                <c:ptCount val="4"/>
                <c:pt idx="0" formatCode="0.0%">
                  <c:v>0.96621621621621601</c:v>
                </c:pt>
                <c:pt idx="1">
                  <c:v>0.97072072072072002</c:v>
                </c:pt>
                <c:pt idx="2">
                  <c:v>0.98273273273273198</c:v>
                </c:pt>
                <c:pt idx="3">
                  <c:v>0.98573573573573503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7F-487A-B4E6-B5B892309EAC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(Sheet1!$B$8,Sheet1!$H$8,Sheet1!$N$8,Sheet1!$T$8)</c:f>
              <c:numCache>
                <c:formatCode>0.000%</c:formatCode>
                <c:ptCount val="4"/>
                <c:pt idx="0" formatCode="0.0%">
                  <c:v>0.96621621621621601</c:v>
                </c:pt>
                <c:pt idx="1">
                  <c:v>0.97222222222222199</c:v>
                </c:pt>
                <c:pt idx="2">
                  <c:v>0.98348348348348302</c:v>
                </c:pt>
                <c:pt idx="3">
                  <c:v>0.98498498498498499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7F-487A-B4E6-B5B892309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7703360"/>
        <c:axId val="1967703776"/>
      </c:barChart>
      <c:catAx>
        <c:axId val="196770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7703776"/>
        <c:crosses val="autoZero"/>
        <c:auto val="1"/>
        <c:lblAlgn val="ctr"/>
        <c:lblOffset val="100"/>
        <c:noMultiLvlLbl val="0"/>
      </c:catAx>
      <c:valAx>
        <c:axId val="1967703776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77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ASIA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(Sheet1!$C$12,Sheet1!$I$12,Sheet1!$O$12,Sheet1!$U$12)</c:f>
              <c:numCache>
                <c:formatCode>0.000E+00</c:formatCode>
                <c:ptCount val="4"/>
                <c:pt idx="0" formatCode="0.000%">
                  <c:v>0.5</c:v>
                </c:pt>
                <c:pt idx="1">
                  <c:v>0.4</c:v>
                </c:pt>
                <c:pt idx="2">
                  <c:v>0.14285714285714199</c:v>
                </c:pt>
                <c:pt idx="3" formatCode="0.000%">
                  <c:v>0.16666666666666599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5-4D91-B91B-D46A0D7233C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(Sheet1!$C$13,Sheet1!$I$13,Sheet1!$O$13,Sheet1!$U$13)</c:f>
              <c:numCache>
                <c:formatCode>0.000E+00</c:formatCode>
                <c:ptCount val="4"/>
                <c:pt idx="0" formatCode="0.000%">
                  <c:v>0.33333333333333298</c:v>
                </c:pt>
                <c:pt idx="1">
                  <c:v>0.875</c:v>
                </c:pt>
                <c:pt idx="2">
                  <c:v>1</c:v>
                </c:pt>
                <c:pt idx="3" formatCode="0.000%">
                  <c:v>0.85714285714285698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85-4D91-B91B-D46A0D7233C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(Sheet1!$C$14,Sheet1!$I$14,Sheet1!$O$14,Sheet1!$U$14)</c:f>
              <c:numCache>
                <c:formatCode>0.000E+00</c:formatCode>
                <c:ptCount val="4"/>
                <c:pt idx="0" formatCode="0.000%">
                  <c:v>1</c:v>
                </c:pt>
                <c:pt idx="1">
                  <c:v>1</c:v>
                </c:pt>
                <c:pt idx="2">
                  <c:v>1</c:v>
                </c:pt>
                <c:pt idx="3" formatCode="0.00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85-4D91-B91B-D46A0D7233C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(Sheet1!$C$15,Sheet1!$I$15,Sheet1!$O$15,Sheet1!$U$15)</c:f>
              <c:numCache>
                <c:formatCode>0.000E+00</c:formatCode>
                <c:ptCount val="4"/>
                <c:pt idx="0" formatCode="0.000%">
                  <c:v>0.5</c:v>
                </c:pt>
                <c:pt idx="1">
                  <c:v>0.875</c:v>
                </c:pt>
                <c:pt idx="2">
                  <c:v>1</c:v>
                </c:pt>
                <c:pt idx="3" formatCode="0.00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85-4D91-B91B-D46A0D7233C6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(Sheet1!$C$16,Sheet1!$I$16,Sheet1!$O$16,Sheet1!$U$16)</c:f>
              <c:numCache>
                <c:formatCode>0.000E+00</c:formatCode>
                <c:ptCount val="4"/>
                <c:pt idx="0" formatCode="0.000%">
                  <c:v>0.33333333333333298</c:v>
                </c:pt>
                <c:pt idx="1">
                  <c:v>1</c:v>
                </c:pt>
                <c:pt idx="2">
                  <c:v>1</c:v>
                </c:pt>
                <c:pt idx="3" formatCode="0.00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85-4D91-B91B-D46A0D7233C6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(Sheet1!$C$17,Sheet1!$I$17,Sheet1!$O$17,Sheet1!$U$17)</c:f>
              <c:numCache>
                <c:formatCode>0.000E+00</c:formatCode>
                <c:ptCount val="4"/>
                <c:pt idx="0" formatCode="0.000%">
                  <c:v>1</c:v>
                </c:pt>
                <c:pt idx="1">
                  <c:v>1</c:v>
                </c:pt>
                <c:pt idx="2">
                  <c:v>1</c:v>
                </c:pt>
                <c:pt idx="3" formatCode="0.00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85-4D91-B91B-D46A0D723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122288"/>
        <c:axId val="1959136848"/>
      </c:barChart>
      <c:catAx>
        <c:axId val="195912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9136848"/>
        <c:crosses val="autoZero"/>
        <c:auto val="1"/>
        <c:lblAlgn val="ctr"/>
        <c:lblOffset val="100"/>
        <c:noMultiLvlLbl val="0"/>
      </c:catAx>
      <c:valAx>
        <c:axId val="195913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912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HAILFINDER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(Sheet1!$C$20,Sheet1!$I$20,Sheet1!$O$20,Sheet1!$U$20)</c:f>
              <c:numCache>
                <c:formatCode>0.000%</c:formatCode>
                <c:ptCount val="4"/>
                <c:pt idx="0">
                  <c:v>8.6580086580086493E-3</c:v>
                </c:pt>
                <c:pt idx="1">
                  <c:v>9.2165898617511503E-3</c:v>
                </c:pt>
                <c:pt idx="2">
                  <c:v>2.27272727272727E-2</c:v>
                </c:pt>
                <c:pt idx="3">
                  <c:v>1.5075376884422099E-2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9-4E10-8004-AED4F78CB6B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(Sheet1!$C$21,Sheet1!$I$21,Sheet1!$O$21,Sheet1!$U$21)</c:f>
              <c:numCache>
                <c:formatCode>0.000%</c:formatCode>
                <c:ptCount val="4"/>
                <c:pt idx="0">
                  <c:v>0.29032258064516098</c:v>
                </c:pt>
                <c:pt idx="1">
                  <c:v>0.55357142857142805</c:v>
                </c:pt>
                <c:pt idx="2">
                  <c:v>0.81355932203389802</c:v>
                </c:pt>
                <c:pt idx="3">
                  <c:v>0.89830508474576198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D9-4E10-8004-AED4F78CB6B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(Sheet1!$C$22,Sheet1!$I$22,Sheet1!$O$22,Sheet1!$U$22)</c:f>
              <c:numCache>
                <c:formatCode>0.000%</c:formatCode>
                <c:ptCount val="4"/>
                <c:pt idx="0">
                  <c:v>0.75</c:v>
                </c:pt>
                <c:pt idx="1">
                  <c:v>0.85185185185185097</c:v>
                </c:pt>
                <c:pt idx="2">
                  <c:v>0.96666666666666601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D9-4E10-8004-AED4F78CB6B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(Sheet1!$C$23,Sheet1!$I$23,Sheet1!$O$23,Sheet1!$U$23)</c:f>
              <c:numCache>
                <c:formatCode>0.000%</c:formatCode>
                <c:ptCount val="4"/>
                <c:pt idx="0">
                  <c:v>0.35483870967741898</c:v>
                </c:pt>
                <c:pt idx="1">
                  <c:v>0.61818181818181805</c:v>
                </c:pt>
                <c:pt idx="2">
                  <c:v>0.81355932203389802</c:v>
                </c:pt>
                <c:pt idx="3">
                  <c:v>0.89830508474576198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D9-4E10-8004-AED4F78CB6B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(Sheet1!$C$24,Sheet1!$I$24,Sheet1!$O$24,Sheet1!$U$24)</c:f>
              <c:numCache>
                <c:formatCode>0.000%</c:formatCode>
                <c:ptCount val="4"/>
                <c:pt idx="0">
                  <c:v>0.38888888888888801</c:v>
                </c:pt>
                <c:pt idx="1">
                  <c:v>0.68</c:v>
                </c:pt>
                <c:pt idx="2">
                  <c:v>0.83636363636363598</c:v>
                </c:pt>
                <c:pt idx="3">
                  <c:v>0.84482758620689602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D9-4E10-8004-AED4F78CB6B8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(Sheet1!$C$25,Sheet1!$I$25,Sheet1!$O$25,Sheet1!$U$25)</c:f>
              <c:numCache>
                <c:formatCode>0.000%</c:formatCode>
                <c:ptCount val="4"/>
                <c:pt idx="0">
                  <c:v>0.75</c:v>
                </c:pt>
                <c:pt idx="1">
                  <c:v>0.85714285714285698</c:v>
                </c:pt>
                <c:pt idx="2">
                  <c:v>0.85185185185185097</c:v>
                </c:pt>
                <c:pt idx="3">
                  <c:v>0.97147147147147095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D9-4E10-8004-AED4F78CB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8562992"/>
        <c:axId val="413255680"/>
      </c:barChart>
      <c:catAx>
        <c:axId val="1968562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255680"/>
        <c:crosses val="autoZero"/>
        <c:auto val="1"/>
        <c:lblAlgn val="ctr"/>
        <c:lblOffset val="100"/>
        <c:noMultiLvlLbl val="0"/>
      </c:catAx>
      <c:valAx>
        <c:axId val="4132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856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INSURNACE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(Sheet1!$C$28,Sheet1!$I$28,Sheet1!$O$28,Sheet1!$U$28)</c:f>
              <c:numCache>
                <c:formatCode>0.000%</c:formatCode>
                <c:ptCount val="4"/>
                <c:pt idx="0">
                  <c:v>7.2727272727272696E-2</c:v>
                </c:pt>
                <c:pt idx="1">
                  <c:v>0.11764705882352899</c:v>
                </c:pt>
                <c:pt idx="2">
                  <c:v>3.125E-2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F-4320-AB94-7C46A13D056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(Sheet1!$C$29,Sheet1!$I$29,Sheet1!$O$29,Sheet1!$U$29)</c:f>
              <c:numCache>
                <c:formatCode>0.000%</c:formatCode>
                <c:ptCount val="4"/>
                <c:pt idx="0">
                  <c:v>0.27777777777777701</c:v>
                </c:pt>
                <c:pt idx="1">
                  <c:v>0.61290322580645096</c:v>
                </c:pt>
                <c:pt idx="2">
                  <c:v>0.68421052631578905</c:v>
                </c:pt>
                <c:pt idx="3">
                  <c:v>0.66666666666666596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6F-4320-AB94-7C46A13D056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(Sheet1!$C$30,Sheet1!$I$30,Sheet1!$O$30,Sheet1!$U$30)</c:f>
              <c:numCache>
                <c:formatCode>0.000%</c:formatCode>
                <c:ptCount val="4"/>
                <c:pt idx="0">
                  <c:v>0.36363636363636298</c:v>
                </c:pt>
                <c:pt idx="1">
                  <c:v>0.64705882352941102</c:v>
                </c:pt>
                <c:pt idx="2">
                  <c:v>0.73913043478260798</c:v>
                </c:pt>
                <c:pt idx="3">
                  <c:v>0.73076923076922995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6F-4320-AB94-7C46A13D056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(Sheet1!$C$31,Sheet1!$I$31,Sheet1!$O$31,Sheet1!$U$31)</c:f>
              <c:numCache>
                <c:formatCode>0.000%</c:formatCode>
                <c:ptCount val="4"/>
                <c:pt idx="0">
                  <c:v>0.38888888888888801</c:v>
                </c:pt>
                <c:pt idx="1">
                  <c:v>0.61290322580645096</c:v>
                </c:pt>
                <c:pt idx="2">
                  <c:v>0.56410256410256399</c:v>
                </c:pt>
                <c:pt idx="3">
                  <c:v>0.61904761904761896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6F-4320-AB94-7C46A13D056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(Sheet1!$C$32,Sheet1!$I$32,Sheet1!$O$32,Sheet1!$U$32)</c:f>
              <c:numCache>
                <c:formatCode>0.000%</c:formatCode>
                <c:ptCount val="4"/>
                <c:pt idx="0">
                  <c:v>0.36363636363636298</c:v>
                </c:pt>
                <c:pt idx="1">
                  <c:v>0.61538461538461497</c:v>
                </c:pt>
                <c:pt idx="2">
                  <c:v>0.67647058823529405</c:v>
                </c:pt>
                <c:pt idx="3">
                  <c:v>0.58974358974358898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6F-4320-AB94-7C46A13D0568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(Sheet1!$C$33,Sheet1!$I$33,Sheet1!$O$33,Sheet1!$U$33)</c:f>
              <c:numCache>
                <c:formatCode>0.000%</c:formatCode>
                <c:ptCount val="4"/>
                <c:pt idx="0">
                  <c:v>0.66666666666666596</c:v>
                </c:pt>
                <c:pt idx="1">
                  <c:v>0.60869565217391297</c:v>
                </c:pt>
                <c:pt idx="2">
                  <c:v>0.6875</c:v>
                </c:pt>
                <c:pt idx="3">
                  <c:v>0.72972972972972905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6F-4320-AB94-7C46A13D0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277184"/>
        <c:axId val="471269696"/>
      </c:barChart>
      <c:catAx>
        <c:axId val="47127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269696"/>
        <c:crosses val="autoZero"/>
        <c:auto val="1"/>
        <c:lblAlgn val="ctr"/>
        <c:lblOffset val="100"/>
        <c:noMultiLvlLbl val="0"/>
      </c:catAx>
      <c:valAx>
        <c:axId val="4712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27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(Sheet1!$D$3,Sheet1!$J$3,Sheet1!$P$3,Sheet1!$V$3)</c:f>
              <c:numCache>
                <c:formatCode>0.000%</c:formatCode>
                <c:ptCount val="4"/>
                <c:pt idx="0" formatCode="0.0%">
                  <c:v>6.5217391304347797E-2</c:v>
                </c:pt>
                <c:pt idx="1">
                  <c:v>6.5217391304347797E-2</c:v>
                </c:pt>
                <c:pt idx="2">
                  <c:v>0.15217391304347799</c:v>
                </c:pt>
                <c:pt idx="3">
                  <c:v>8.6956521739130405E-2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DB-47BC-A1F0-8F5E2F6F4C7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(Sheet1!$D$4,Sheet1!$J$4,Sheet1!$P$4,Sheet1!$V$4)</c:f>
              <c:numCache>
                <c:formatCode>0.000%</c:formatCode>
                <c:ptCount val="4"/>
                <c:pt idx="0" formatCode="0.0%">
                  <c:v>0.17391304347826</c:v>
                </c:pt>
                <c:pt idx="1">
                  <c:v>0.58695652173913004</c:v>
                </c:pt>
                <c:pt idx="2">
                  <c:v>0.78260869565217395</c:v>
                </c:pt>
                <c:pt idx="3">
                  <c:v>0.76086956521739102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DB-47BC-A1F0-8F5E2F6F4C7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(Sheet1!$D$5,Sheet1!$J$5,Sheet1!$P$5,Sheet1!$V$5)</c:f>
              <c:numCache>
                <c:formatCode>0.000%</c:formatCode>
                <c:ptCount val="4"/>
                <c:pt idx="0" formatCode="0.0%">
                  <c:v>0.13043478260869501</c:v>
                </c:pt>
                <c:pt idx="1">
                  <c:v>0.30434782608695599</c:v>
                </c:pt>
                <c:pt idx="2">
                  <c:v>0.47826086956521702</c:v>
                </c:pt>
                <c:pt idx="3">
                  <c:v>0.60869565217391297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DB-47BC-A1F0-8F5E2F6F4C7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(Sheet1!$D$6,Sheet1!$J$6,Sheet1!$P$6,Sheet1!$V$6)</c:f>
              <c:numCache>
                <c:formatCode>0.000%</c:formatCode>
                <c:ptCount val="4"/>
                <c:pt idx="0" formatCode="0.0%">
                  <c:v>0.15217391304347799</c:v>
                </c:pt>
                <c:pt idx="1">
                  <c:v>0.434782608695652</c:v>
                </c:pt>
                <c:pt idx="2">
                  <c:v>0.69565217391304301</c:v>
                </c:pt>
                <c:pt idx="3">
                  <c:v>0.69565217391304301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DB-47BC-A1F0-8F5E2F6F4C7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(Sheet1!$D$7,Sheet1!$J$7,Sheet1!$P$7,Sheet1!$V$7)</c:f>
              <c:numCache>
                <c:formatCode>0.000%</c:formatCode>
                <c:ptCount val="4"/>
                <c:pt idx="0" formatCode="0.0%">
                  <c:v>0.108695652173913</c:v>
                </c:pt>
                <c:pt idx="1">
                  <c:v>0.434782608695652</c:v>
                </c:pt>
                <c:pt idx="2">
                  <c:v>0.69565217391304301</c:v>
                </c:pt>
                <c:pt idx="3">
                  <c:v>0.76086956521739102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DB-47BC-A1F0-8F5E2F6F4C75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(Sheet1!$D$8,Sheet1!$J$8,Sheet1!$P$8,Sheet1!$V$8)</c:f>
              <c:numCache>
                <c:formatCode>0.000%</c:formatCode>
                <c:ptCount val="4"/>
                <c:pt idx="0" formatCode="0.0%">
                  <c:v>0.13043478260869501</c:v>
                </c:pt>
                <c:pt idx="1">
                  <c:v>0.434782608695652</c:v>
                </c:pt>
                <c:pt idx="2">
                  <c:v>0.71739130434782605</c:v>
                </c:pt>
                <c:pt idx="3">
                  <c:v>0.76086956521739102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DB-47BC-A1F0-8F5E2F6F4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186080"/>
        <c:axId val="471183168"/>
      </c:barChart>
      <c:catAx>
        <c:axId val="471186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183168"/>
        <c:crosses val="autoZero"/>
        <c:auto val="1"/>
        <c:lblAlgn val="ctr"/>
        <c:lblOffset val="100"/>
        <c:noMultiLvlLbl val="0"/>
      </c:catAx>
      <c:valAx>
        <c:axId val="4711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18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(Sheet1!$D$12,Sheet1!$J$12,Sheet1!$P$12,Sheet1!$V$12)</c:f>
              <c:numCache>
                <c:formatCode>0.000E+00</c:formatCode>
                <c:ptCount val="4"/>
                <c:pt idx="0" formatCode="0.000%">
                  <c:v>0.125</c:v>
                </c:pt>
                <c:pt idx="1">
                  <c:v>0.5</c:v>
                </c:pt>
                <c:pt idx="2">
                  <c:v>0.25</c:v>
                </c:pt>
                <c:pt idx="3" formatCode="0.000%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8-4B78-BD08-1F4F69D0B7F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(Sheet1!$D$13,Sheet1!$J$13,Sheet1!$P$13,Sheet1!$V$13)</c:f>
              <c:numCache>
                <c:formatCode>0.000E+00</c:formatCode>
                <c:ptCount val="4"/>
                <c:pt idx="0" formatCode="0.000%">
                  <c:v>0.25</c:v>
                </c:pt>
                <c:pt idx="1">
                  <c:v>0.875</c:v>
                </c:pt>
                <c:pt idx="2">
                  <c:v>0.875</c:v>
                </c:pt>
                <c:pt idx="3" formatCode="0.000%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E8-4B78-BD08-1F4F69D0B7F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(Sheet1!$D$14,Sheet1!$J$14,Sheet1!$P$14,Sheet1!$V$14)</c:f>
              <c:numCache>
                <c:formatCode>0.000E+00</c:formatCode>
                <c:ptCount val="4"/>
                <c:pt idx="0" formatCode="0.000%">
                  <c:v>0.375</c:v>
                </c:pt>
                <c:pt idx="1">
                  <c:v>0.625</c:v>
                </c:pt>
                <c:pt idx="2">
                  <c:v>0.625</c:v>
                </c:pt>
                <c:pt idx="3" formatCode="0.000%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E8-4B78-BD08-1F4F69D0B7F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(Sheet1!$D$15,Sheet1!$J$15,Sheet1!$P$15,Sheet1!$V$15)</c:f>
              <c:numCache>
                <c:formatCode>0.000E+00</c:formatCode>
                <c:ptCount val="4"/>
                <c:pt idx="0" formatCode="0.000%">
                  <c:v>0.375</c:v>
                </c:pt>
                <c:pt idx="1">
                  <c:v>0.875</c:v>
                </c:pt>
                <c:pt idx="2">
                  <c:v>0.875</c:v>
                </c:pt>
                <c:pt idx="3" formatCode="0.000%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E8-4B78-BD08-1F4F69D0B7F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(Sheet1!$D$16,Sheet1!$J$16,Sheet1!$P$16,Sheet1!$V$16)</c:f>
              <c:numCache>
                <c:formatCode>0.000E+00</c:formatCode>
                <c:ptCount val="4"/>
                <c:pt idx="0" formatCode="0.000%">
                  <c:v>0.125</c:v>
                </c:pt>
                <c:pt idx="1">
                  <c:v>0.875</c:v>
                </c:pt>
                <c:pt idx="2">
                  <c:v>0.875</c:v>
                </c:pt>
                <c:pt idx="3" formatCode="0.000%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E8-4B78-BD08-1F4F69D0B7FC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(Sheet1!$D$17,Sheet1!$J$17,Sheet1!$P$17,Sheet1!$V$17)</c:f>
              <c:numCache>
                <c:formatCode>0.000E+00</c:formatCode>
                <c:ptCount val="4"/>
                <c:pt idx="0" formatCode="0.000%">
                  <c:v>0.375</c:v>
                </c:pt>
                <c:pt idx="1">
                  <c:v>0.875</c:v>
                </c:pt>
                <c:pt idx="2">
                  <c:v>0.875</c:v>
                </c:pt>
                <c:pt idx="3" formatCode="0.000%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E8-4B78-BD08-1F4F69D0B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197728"/>
        <c:axId val="471188576"/>
      </c:barChart>
      <c:catAx>
        <c:axId val="47119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188576"/>
        <c:crosses val="autoZero"/>
        <c:auto val="1"/>
        <c:lblAlgn val="ctr"/>
        <c:lblOffset val="100"/>
        <c:noMultiLvlLbl val="0"/>
      </c:catAx>
      <c:valAx>
        <c:axId val="47118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1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(Sheet1!$D$20,Sheet1!$J$20,Sheet1!$P$20,Sheet1!$V$20)</c:f>
              <c:numCache>
                <c:formatCode>0.000%</c:formatCode>
                <c:ptCount val="4"/>
                <c:pt idx="0">
                  <c:v>3.03030303030303E-2</c:v>
                </c:pt>
                <c:pt idx="1">
                  <c:v>3.03030303030303E-2</c:v>
                </c:pt>
                <c:pt idx="2">
                  <c:v>7.5757575757575704E-2</c:v>
                </c:pt>
                <c:pt idx="3">
                  <c:v>4.54545454545454E-2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0-4290-BB77-A202EE5BDDE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(Sheet1!$D$21,Sheet1!$J$21,Sheet1!$P$21,Sheet1!$V$21)</c:f>
              <c:numCache>
                <c:formatCode>0.000%</c:formatCode>
                <c:ptCount val="4"/>
                <c:pt idx="0">
                  <c:v>0.13636363636363599</c:v>
                </c:pt>
                <c:pt idx="1">
                  <c:v>0.469696969696969</c:v>
                </c:pt>
                <c:pt idx="2">
                  <c:v>0.72727272727272696</c:v>
                </c:pt>
                <c:pt idx="3">
                  <c:v>0.80303030303030298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40-4290-BB77-A202EE5BDDE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(Sheet1!$D$22,Sheet1!$J$22,Sheet1!$P$22,Sheet1!$V$22)</c:f>
              <c:numCache>
                <c:formatCode>0.000%</c:formatCode>
                <c:ptCount val="4"/>
                <c:pt idx="0">
                  <c:v>0.13636363636363599</c:v>
                </c:pt>
                <c:pt idx="1">
                  <c:v>0.34848484848484801</c:v>
                </c:pt>
                <c:pt idx="2">
                  <c:v>0.439393939393939</c:v>
                </c:pt>
                <c:pt idx="3">
                  <c:v>0.48484848484848397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40-4290-BB77-A202EE5BDDE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(Sheet1!$D$23,Sheet1!$J$23,Sheet1!$P$23,Sheet1!$V$23)</c:f>
              <c:numCache>
                <c:formatCode>0.000%</c:formatCode>
                <c:ptCount val="4"/>
                <c:pt idx="0">
                  <c:v>0.16666666666666599</c:v>
                </c:pt>
                <c:pt idx="1">
                  <c:v>0.51515151515151503</c:v>
                </c:pt>
                <c:pt idx="2">
                  <c:v>0.72727272727272696</c:v>
                </c:pt>
                <c:pt idx="3">
                  <c:v>0.80303030303030298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40-4290-BB77-A202EE5BDDE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(Sheet1!$D$24,Sheet1!$J$24,Sheet1!$P$24,Sheet1!$V$24)</c:f>
              <c:numCache>
                <c:formatCode>0.000%</c:formatCode>
                <c:ptCount val="4"/>
                <c:pt idx="0">
                  <c:v>0.10606060606060599</c:v>
                </c:pt>
                <c:pt idx="1">
                  <c:v>0.51515151515151503</c:v>
                </c:pt>
                <c:pt idx="2">
                  <c:v>0.69696969696969702</c:v>
                </c:pt>
                <c:pt idx="3">
                  <c:v>0.74242424242424199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40-4290-BB77-A202EE5BDDE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(Sheet1!$D$25,Sheet1!$J$25,Sheet1!$P$25,Sheet1!$V$25)</c:f>
              <c:numCache>
                <c:formatCode>0.000%</c:formatCode>
                <c:ptCount val="4"/>
                <c:pt idx="0">
                  <c:v>0.13636363636363599</c:v>
                </c:pt>
                <c:pt idx="1">
                  <c:v>0.5</c:v>
                </c:pt>
                <c:pt idx="2">
                  <c:v>0.69696969696969702</c:v>
                </c:pt>
                <c:pt idx="3">
                  <c:v>0.77272727272727204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40-4290-BB77-A202EE5BD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202304"/>
        <c:axId val="471196896"/>
      </c:barChart>
      <c:catAx>
        <c:axId val="47120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196896"/>
        <c:crosses val="autoZero"/>
        <c:auto val="1"/>
        <c:lblAlgn val="ctr"/>
        <c:lblOffset val="100"/>
        <c:noMultiLvlLbl val="0"/>
      </c:catAx>
      <c:valAx>
        <c:axId val="4711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20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(Sheet1!$D$28,Sheet1!$J$28,Sheet1!$P$28,Sheet1!$V$28)</c:f>
              <c:numCache>
                <c:formatCode>0.000%</c:formatCode>
                <c:ptCount val="4"/>
                <c:pt idx="0">
                  <c:v>7.69230769230769E-2</c:v>
                </c:pt>
                <c:pt idx="1">
                  <c:v>0.15384615384615299</c:v>
                </c:pt>
                <c:pt idx="2">
                  <c:v>3.8461538461538401E-2</c:v>
                </c:pt>
                <c:pt idx="3">
                  <c:v>0.134615384615384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6-4E63-84F8-A11CF8B567E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(Sheet1!$D$29,Sheet1!$J$29,Sheet1!$P$29,Sheet1!$V$29)</c:f>
              <c:numCache>
                <c:formatCode>0.000%</c:formatCode>
                <c:ptCount val="4"/>
                <c:pt idx="0">
                  <c:v>9.6153846153846104E-2</c:v>
                </c:pt>
                <c:pt idx="1">
                  <c:v>0.36538461538461497</c:v>
                </c:pt>
                <c:pt idx="2">
                  <c:v>0.5</c:v>
                </c:pt>
                <c:pt idx="3">
                  <c:v>0.53846153846153799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C6-4E63-84F8-A11CF8B567E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(Sheet1!$D$30,Sheet1!$J$30,Sheet1!$P$30,Sheet1!$V$30)</c:f>
              <c:numCache>
                <c:formatCode>0.000%</c:formatCode>
                <c:ptCount val="4"/>
                <c:pt idx="0">
                  <c:v>7.69230769230769E-2</c:v>
                </c:pt>
                <c:pt idx="1">
                  <c:v>0.21153846153846101</c:v>
                </c:pt>
                <c:pt idx="2">
                  <c:v>0.32692307692307598</c:v>
                </c:pt>
                <c:pt idx="3">
                  <c:v>0.36538461538461497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C6-4E63-84F8-A11CF8B567E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(Sheet1!$D$31,Sheet1!$J$31,Sheet1!$P$31,Sheet1!$V$31)</c:f>
              <c:numCache>
                <c:formatCode>0.000%</c:formatCode>
                <c:ptCount val="4"/>
                <c:pt idx="0">
                  <c:v>0.134615384615384</c:v>
                </c:pt>
                <c:pt idx="1">
                  <c:v>0.36538461538461497</c:v>
                </c:pt>
                <c:pt idx="2">
                  <c:v>0.42307692307692302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C6-4E63-84F8-A11CF8B567E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(Sheet1!$D$32,Sheet1!$J$32,Sheet1!$P$32,Sheet1!$V$32)</c:f>
              <c:numCache>
                <c:formatCode>0.000%</c:formatCode>
                <c:ptCount val="4"/>
                <c:pt idx="0">
                  <c:v>7.69230769230769E-2</c:v>
                </c:pt>
                <c:pt idx="1">
                  <c:v>0.30769230769230699</c:v>
                </c:pt>
                <c:pt idx="2">
                  <c:v>0.44230769230769201</c:v>
                </c:pt>
                <c:pt idx="3">
                  <c:v>0.44230769230769201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C6-4E63-84F8-A11CF8B567E7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(Sheet1!$D$33,Sheet1!$J$33,Sheet1!$P$33,Sheet1!$V$33)</c:f>
              <c:numCache>
                <c:formatCode>0.000%</c:formatCode>
                <c:ptCount val="4"/>
                <c:pt idx="0">
                  <c:v>0.115384615384615</c:v>
                </c:pt>
                <c:pt idx="1">
                  <c:v>0.269230769230769</c:v>
                </c:pt>
                <c:pt idx="2">
                  <c:v>0.42307692307692302</c:v>
                </c:pt>
                <c:pt idx="3">
                  <c:v>0.51923076923076905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C6-4E63-84F8-A11CF8B56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255264"/>
        <c:axId val="413245696"/>
      </c:barChart>
      <c:catAx>
        <c:axId val="41325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245696"/>
        <c:crosses val="autoZero"/>
        <c:auto val="1"/>
        <c:lblAlgn val="ctr"/>
        <c:lblOffset val="100"/>
        <c:noMultiLvlLbl val="0"/>
      </c:catAx>
      <c:valAx>
        <c:axId val="41324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25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ASIA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(Sheet1!$B$12,Sheet1!$H$12,Sheet1!$N$12,Sheet1!$T$12)</c:f>
              <c:numCache>
                <c:formatCode>0.000E+00</c:formatCode>
                <c:ptCount val="4"/>
                <c:pt idx="0" formatCode="0.000%">
                  <c:v>0.85714285714285698</c:v>
                </c:pt>
                <c:pt idx="1">
                  <c:v>0.82142857142857095</c:v>
                </c:pt>
                <c:pt idx="2">
                  <c:v>0.67857142857142805</c:v>
                </c:pt>
                <c:pt idx="3" formatCode="0.000%">
                  <c:v>0.64285714285714202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1-43BE-90E2-C35384CB0B0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(Sheet1!$B$13,Sheet1!$H$13,Sheet1!$N$13,Sheet1!$T$13)</c:f>
              <c:numCache>
                <c:formatCode>0.000E+00</c:formatCode>
                <c:ptCount val="4"/>
                <c:pt idx="0" formatCode="0.000%">
                  <c:v>0.82142857142857095</c:v>
                </c:pt>
                <c:pt idx="1">
                  <c:v>0.96428571428571397</c:v>
                </c:pt>
                <c:pt idx="2">
                  <c:v>0.98214285714285698</c:v>
                </c:pt>
                <c:pt idx="3" formatCode="0.000%">
                  <c:v>0.94642857142857095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1-43BE-90E2-C35384CB0B0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(Sheet1!$B$14,Sheet1!$H$14,Sheet1!$N$14,Sheet1!$T$14)</c:f>
              <c:numCache>
                <c:formatCode>0.000E+00</c:formatCode>
                <c:ptCount val="4"/>
                <c:pt idx="0" formatCode="0.000%">
                  <c:v>0.91071428571428503</c:v>
                </c:pt>
                <c:pt idx="1">
                  <c:v>0.94642857142857095</c:v>
                </c:pt>
                <c:pt idx="2">
                  <c:v>0.94642857142857095</c:v>
                </c:pt>
                <c:pt idx="3" formatCode="0.000%">
                  <c:v>0.94642857142857095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1-43BE-90E2-C35384CB0B0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(Sheet1!$B$15,Sheet1!$H$15,Sheet1!$N$15,Sheet1!$T$15)</c:f>
              <c:numCache>
                <c:formatCode>0.000E+00</c:formatCode>
                <c:ptCount val="4"/>
                <c:pt idx="0" formatCode="0.000%">
                  <c:v>0.85714285714285698</c:v>
                </c:pt>
                <c:pt idx="1">
                  <c:v>0.96428571428571397</c:v>
                </c:pt>
                <c:pt idx="2">
                  <c:v>0.98214285714285698</c:v>
                </c:pt>
                <c:pt idx="3" formatCode="0.000%">
                  <c:v>0.98214285714285698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1-43BE-90E2-C35384CB0B0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(Sheet1!$B$16,Sheet1!$H$16,Sheet1!$N$16,Sheet1!$T$16)</c:f>
              <c:numCache>
                <c:formatCode>0.000E+00</c:formatCode>
                <c:ptCount val="4"/>
                <c:pt idx="0" formatCode="0.000%">
                  <c:v>0.83928571428571397</c:v>
                </c:pt>
                <c:pt idx="1">
                  <c:v>0.98214285714285698</c:v>
                </c:pt>
                <c:pt idx="2">
                  <c:v>0.98214285714285698</c:v>
                </c:pt>
                <c:pt idx="3" formatCode="0.000%">
                  <c:v>0.98214285714285698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1-43BE-90E2-C35384CB0B01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(Sheet1!$B$17,Sheet1!$H$17,Sheet1!$N$17,Sheet1!$T$17)</c:f>
              <c:numCache>
                <c:formatCode>0.000E+00</c:formatCode>
                <c:ptCount val="4"/>
                <c:pt idx="0" formatCode="0.000%">
                  <c:v>0.91071428571428503</c:v>
                </c:pt>
                <c:pt idx="1">
                  <c:v>0.98214285714285698</c:v>
                </c:pt>
                <c:pt idx="2">
                  <c:v>0.98214285714285698</c:v>
                </c:pt>
                <c:pt idx="3" formatCode="0.000%">
                  <c:v>0.98214285714285698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F1-43BE-90E2-C35384CB0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7943184"/>
        <c:axId val="1647941936"/>
      </c:barChart>
      <c:catAx>
        <c:axId val="1647943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7941936"/>
        <c:crosses val="autoZero"/>
        <c:auto val="1"/>
        <c:lblAlgn val="ctr"/>
        <c:lblOffset val="100"/>
        <c:noMultiLvlLbl val="0"/>
      </c:catAx>
      <c:valAx>
        <c:axId val="1647941936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794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INSURANCE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(Sheet1!$B$28,Sheet1!$H$28,Sheet1!$N$28,Sheet1!$T$28)</c:f>
              <c:numCache>
                <c:formatCode>0.000%</c:formatCode>
                <c:ptCount val="4"/>
                <c:pt idx="0">
                  <c:v>0.85897435897435803</c:v>
                </c:pt>
                <c:pt idx="1">
                  <c:v>0.85185185185185097</c:v>
                </c:pt>
                <c:pt idx="2">
                  <c:v>0.84045584045583999</c:v>
                </c:pt>
                <c:pt idx="3">
                  <c:v>0.84615384615384603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8-413C-BC31-34BDAC0A5E4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(Sheet1!$B$29,Sheet1!$H$29,Sheet1!$N$29,Sheet1!$T$29)</c:f>
              <c:numCache>
                <c:formatCode>0.000%</c:formatCode>
                <c:ptCount val="4"/>
                <c:pt idx="0">
                  <c:v>0.92063492063492003</c:v>
                </c:pt>
                <c:pt idx="1">
                  <c:v>0.94047619047619002</c:v>
                </c:pt>
                <c:pt idx="2">
                  <c:v>0.94973544973544899</c:v>
                </c:pt>
                <c:pt idx="3">
                  <c:v>0.94973544973544899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8-413C-BC31-34BDAC0A5E4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(Sheet1!$B$30,Sheet1!$H$30,Sheet1!$N$30,Sheet1!$T$30)</c:f>
              <c:numCache>
                <c:formatCode>0.000%</c:formatCode>
                <c:ptCount val="4"/>
                <c:pt idx="0">
                  <c:v>0.92165242165242101</c:v>
                </c:pt>
                <c:pt idx="1">
                  <c:v>0.93783068783068702</c:v>
                </c:pt>
                <c:pt idx="2">
                  <c:v>0.94576719576719503</c:v>
                </c:pt>
                <c:pt idx="3">
                  <c:v>0.94708994708994698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98-413C-BC31-34BDAC0A5E4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(Sheet1!$B$31,Sheet1!$H$31,Sheet1!$N$31,Sheet1!$T$31)</c:f>
              <c:numCache>
                <c:formatCode>0.000%</c:formatCode>
                <c:ptCount val="4"/>
                <c:pt idx="0">
                  <c:v>0.92592592592592504</c:v>
                </c:pt>
                <c:pt idx="1">
                  <c:v>0.94047619047619002</c:v>
                </c:pt>
                <c:pt idx="2">
                  <c:v>0.93783068783068702</c:v>
                </c:pt>
                <c:pt idx="3">
                  <c:v>0.94444444444444398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98-413C-BC31-34BDAC0A5E4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(Sheet1!$B$32,Sheet1!$H$32,Sheet1!$N$32,Sheet1!$T$32)</c:f>
              <c:numCache>
                <c:formatCode>0.000%</c:formatCode>
                <c:ptCount val="4"/>
                <c:pt idx="0">
                  <c:v>0.92165242165242101</c:v>
                </c:pt>
                <c:pt idx="1">
                  <c:v>0.934472934472934</c:v>
                </c:pt>
                <c:pt idx="2">
                  <c:v>0.94301994301994296</c:v>
                </c:pt>
                <c:pt idx="3">
                  <c:v>0.93589743589743501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98-413C-BC31-34BDAC0A5E4C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(Sheet1!$B$33,Sheet1!$H$33,Sheet1!$N$33,Sheet1!$T$33)</c:f>
              <c:numCache>
                <c:formatCode>0.000%</c:formatCode>
                <c:ptCount val="4"/>
                <c:pt idx="0">
                  <c:v>0.93019943019942997</c:v>
                </c:pt>
                <c:pt idx="1">
                  <c:v>0.93304843304843299</c:v>
                </c:pt>
                <c:pt idx="2">
                  <c:v>0.94301994301994296</c:v>
                </c:pt>
                <c:pt idx="3">
                  <c:v>0.95014245014245002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98-413C-BC31-34BDAC0A5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8854224"/>
        <c:axId val="1968860048"/>
      </c:barChart>
      <c:catAx>
        <c:axId val="196885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8860048"/>
        <c:crosses val="autoZero"/>
        <c:auto val="1"/>
        <c:lblAlgn val="ctr"/>
        <c:lblOffset val="100"/>
        <c:noMultiLvlLbl val="0"/>
      </c:catAx>
      <c:valAx>
        <c:axId val="1968860048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885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HAILFINDER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(Sheet1!$B$20,Sheet1!$H$20,Sheet1!$N$20,Sheet1!$T$20)</c:f>
              <c:numCache>
                <c:formatCode>0.000%</c:formatCode>
                <c:ptCount val="4"/>
                <c:pt idx="0">
                  <c:v>0.90487012987012905</c:v>
                </c:pt>
                <c:pt idx="1">
                  <c:v>0.90941558441558401</c:v>
                </c:pt>
                <c:pt idx="2">
                  <c:v>0.91038961038960997</c:v>
                </c:pt>
                <c:pt idx="3">
                  <c:v>0.91590909090909001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E-4990-BB89-9F9D613A4EA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(Sheet1!$B$21,Sheet1!$H$21,Sheet1!$N$21,Sheet1!$T$21)</c:f>
              <c:numCache>
                <c:formatCode>0.000%</c:formatCode>
                <c:ptCount val="4"/>
                <c:pt idx="0">
                  <c:v>0.97435064935064897</c:v>
                </c:pt>
                <c:pt idx="1">
                  <c:v>0.98051948051948001</c:v>
                </c:pt>
                <c:pt idx="2">
                  <c:v>0.99058441558441501</c:v>
                </c:pt>
                <c:pt idx="3">
                  <c:v>0.99383116883116795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0E-4990-BB89-9F9D613A4EA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(Sheet1!$B$22,Sheet1!$H$22,Sheet1!$N$22,Sheet1!$T$22)</c:f>
              <c:numCache>
                <c:formatCode>0.000%</c:formatCode>
                <c:ptCount val="4"/>
                <c:pt idx="0">
                  <c:v>0.98051948051948001</c:v>
                </c:pt>
                <c:pt idx="1">
                  <c:v>0.98474025974025903</c:v>
                </c:pt>
                <c:pt idx="2">
                  <c:v>0.98766233766233702</c:v>
                </c:pt>
                <c:pt idx="3">
                  <c:v>0.98896103896103804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0E-4990-BB89-9F9D613A4EA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(Sheet1!$B$23,Sheet1!$H$23,Sheet1!$N$23,Sheet1!$T$23)</c:f>
              <c:numCache>
                <c:formatCode>0.000%</c:formatCode>
                <c:ptCount val="4"/>
                <c:pt idx="0">
                  <c:v>0.97564935064934999</c:v>
                </c:pt>
                <c:pt idx="1">
                  <c:v>0.982792207792207</c:v>
                </c:pt>
                <c:pt idx="2">
                  <c:v>0.99058441558441501</c:v>
                </c:pt>
                <c:pt idx="3">
                  <c:v>0.99383116883116795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0E-4990-BB89-9F9D613A4EA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(Sheet1!$B$24,Sheet1!$H$24,Sheet1!$N$24,Sheet1!$T$24)</c:f>
              <c:numCache>
                <c:formatCode>0.000%</c:formatCode>
                <c:ptCount val="4"/>
                <c:pt idx="0">
                  <c:v>0.97727272727272696</c:v>
                </c:pt>
                <c:pt idx="1">
                  <c:v>0.98441558441558397</c:v>
                </c:pt>
                <c:pt idx="2">
                  <c:v>0.99058441558441501</c:v>
                </c:pt>
                <c:pt idx="3">
                  <c:v>0.99155844155844097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0E-4990-BB89-9F9D613A4EA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(Sheet1!$B$25,Sheet1!$H$25,Sheet1!$N$25,Sheet1!$T$25)</c:f>
              <c:numCache>
                <c:formatCode>0.000%</c:formatCode>
                <c:ptCount val="4"/>
                <c:pt idx="0">
                  <c:v>0.98051948051948001</c:v>
                </c:pt>
                <c:pt idx="1">
                  <c:v>0.98538961038961004</c:v>
                </c:pt>
                <c:pt idx="2">
                  <c:v>0.99090909090909096</c:v>
                </c:pt>
                <c:pt idx="3">
                  <c:v>0.99253246753246704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0E-4990-BB89-9F9D613A4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255264"/>
        <c:axId val="413249440"/>
      </c:barChart>
      <c:catAx>
        <c:axId val="41325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249440"/>
        <c:crosses val="autoZero"/>
        <c:auto val="1"/>
        <c:lblAlgn val="ctr"/>
        <c:lblOffset val="100"/>
        <c:noMultiLvlLbl val="0"/>
      </c:catAx>
      <c:valAx>
        <c:axId val="413249440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25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alarm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820603674540683"/>
          <c:y val="0.14786194235625347"/>
          <c:w val="0.82123840769903766"/>
          <c:h val="0.616805865962325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(Sheet1!$E$3,Sheet1!$K$3,Sheet1!$Q$3,Sheet1!$W$3)</c:f>
              <c:numCache>
                <c:formatCode>0.000E+00</c:formatCode>
                <c:ptCount val="4"/>
                <c:pt idx="0">
                  <c:v>130</c:v>
                </c:pt>
                <c:pt idx="1">
                  <c:v>158</c:v>
                </c:pt>
                <c:pt idx="2">
                  <c:v>137</c:v>
                </c:pt>
                <c:pt idx="3" formatCode="0.00_);[Red]\(0.00\)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B-4B61-94B3-70C45C666A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(Sheet1!$E$4,Sheet1!$K$4,Sheet1!$Q$4,Sheet1!$W$4)</c:f>
              <c:numCache>
                <c:formatCode>0.000E+00</c:formatCode>
                <c:ptCount val="4"/>
                <c:pt idx="0">
                  <c:v>59</c:v>
                </c:pt>
                <c:pt idx="1">
                  <c:v>28</c:v>
                </c:pt>
                <c:pt idx="2">
                  <c:v>18</c:v>
                </c:pt>
                <c:pt idx="3" formatCode="0.00_);[Red]\(0.00\)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B-4B61-94B3-70C45C666A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(Sheet1!$E$5,Sheet1!$K$5,Sheet1!$Q$5,Sheet1!$W$5)</c:f>
              <c:numCache>
                <c:formatCode>0.000E+00</c:formatCode>
                <c:ptCount val="4"/>
                <c:pt idx="0">
                  <c:v>44</c:v>
                </c:pt>
                <c:pt idx="1">
                  <c:v>38</c:v>
                </c:pt>
                <c:pt idx="2">
                  <c:v>30</c:v>
                </c:pt>
                <c:pt idx="3" formatCode="0.00_);[Red]\(0.00\)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B-4B61-94B3-70C45C666A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(Sheet1!$E$6,Sheet1!$K$6,Sheet1!$Q$6,Sheet1!$W$6)</c:f>
              <c:numCache>
                <c:formatCode>0.000E+00</c:formatCode>
                <c:ptCount val="4"/>
                <c:pt idx="0">
                  <c:v>61</c:v>
                </c:pt>
                <c:pt idx="1">
                  <c:v>43</c:v>
                </c:pt>
                <c:pt idx="2">
                  <c:v>26</c:v>
                </c:pt>
                <c:pt idx="3" formatCode="0.00_);[Red]\(0.00\)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B-4B61-94B3-70C45C666A6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(Sheet1!$E$7,Sheet1!$K$7,Sheet1!$Q$7,Sheet1!$W$7)</c:f>
              <c:numCache>
                <c:formatCode>0.000E+00</c:formatCode>
                <c:ptCount val="4"/>
                <c:pt idx="0">
                  <c:v>45</c:v>
                </c:pt>
                <c:pt idx="1">
                  <c:v>39</c:v>
                </c:pt>
                <c:pt idx="2">
                  <c:v>23</c:v>
                </c:pt>
                <c:pt idx="3" formatCode="0.00_);[Red]\(0.00\)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B-4B61-94B3-70C45C666A61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(Sheet1!$E$8,Sheet1!$K$8,Sheet1!$Q$8,Sheet1!$W$8)</c:f>
              <c:numCache>
                <c:formatCode>0.000E+00</c:formatCode>
                <c:ptCount val="4"/>
                <c:pt idx="0">
                  <c:v>45</c:v>
                </c:pt>
                <c:pt idx="1">
                  <c:v>37</c:v>
                </c:pt>
                <c:pt idx="2">
                  <c:v>22</c:v>
                </c:pt>
                <c:pt idx="3" formatCode="0.00_);[Red]\(0.00\)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B-4B61-94B3-70C45C666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13259840"/>
        <c:axId val="413259008"/>
      </c:barChart>
      <c:catAx>
        <c:axId val="413259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259008"/>
        <c:crosses val="autoZero"/>
        <c:auto val="1"/>
        <c:lblAlgn val="ctr"/>
        <c:lblOffset val="100"/>
        <c:noMultiLvlLbl val="0"/>
      </c:catAx>
      <c:valAx>
        <c:axId val="4132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25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asia</a:t>
            </a:r>
            <a:endParaRPr lang="zh-CN" altLang="en-US"/>
          </a:p>
        </c:rich>
      </c:tx>
      <c:layout>
        <c:manualLayout>
          <c:xMode val="edge"/>
          <c:yMode val="edge"/>
          <c:x val="0.44444444444444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(Sheet1!$E$12,Sheet1!$K$12,Sheet1!$Q$12,Sheet1!$W$12)</c:f>
              <c:numCache>
                <c:formatCode>0.000E+00</c:formatCode>
                <c:ptCount val="4"/>
                <c:pt idx="0">
                  <c:v>8</c:v>
                </c:pt>
                <c:pt idx="1">
                  <c:v>10</c:v>
                </c:pt>
                <c:pt idx="2">
                  <c:v>18</c:v>
                </c:pt>
                <c:pt idx="3" formatCode="0.00_);[Red]\(0.00\)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D-4C9E-8E59-5C6FBC9C0BE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(Sheet1!$E$13,Sheet1!$K$13,Sheet1!$Q$13,Sheet1!$W$13)</c:f>
              <c:numCache>
                <c:formatCode>0.000E+00</c:formatCode>
                <c:ptCount val="4"/>
                <c:pt idx="0">
                  <c:v>10</c:v>
                </c:pt>
                <c:pt idx="1">
                  <c:v>2</c:v>
                </c:pt>
                <c:pt idx="2">
                  <c:v>1</c:v>
                </c:pt>
                <c:pt idx="3" formatCode="0.00_);[Red]\(0.00\)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CD-4C9E-8E59-5C6FBC9C0BE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(Sheet1!$E$14,Sheet1!$K$14,Sheet1!$Q$14,Sheet1!$W$14)</c:f>
              <c:numCache>
                <c:formatCode>0.000E+00</c:formatCode>
                <c:ptCount val="4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 formatCode="0.00_);[Red]\(0.00\)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CD-4C9E-8E59-5C6FBC9C0BE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(Sheet1!$E$15,Sheet1!$K$15,Sheet1!$Q$15,Sheet1!$W$15)</c:f>
              <c:numCache>
                <c:formatCode>0.000E+00</c:formatCode>
                <c:ptCount val="4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3" formatCode="0.00_);[Red]\(0.00\)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CD-4C9E-8E59-5C6FBC9C0BE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(Sheet1!$E$16,Sheet1!$K$16,Sheet1!$Q$16,Sheet1!$W$16)</c:f>
              <c:numCache>
                <c:formatCode>0.000E+00</c:formatCode>
                <c:ptCount val="4"/>
                <c:pt idx="0">
                  <c:v>9</c:v>
                </c:pt>
                <c:pt idx="1">
                  <c:v>1</c:v>
                </c:pt>
                <c:pt idx="2">
                  <c:v>1</c:v>
                </c:pt>
                <c:pt idx="3" formatCode="0.00_);[Red]\(0.00\)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CD-4C9E-8E59-5C6FBC9C0BE4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(Sheet1!$E$17,Sheet1!$K$17,Sheet1!$Q$17,Sheet1!$W$17)</c:f>
              <c:numCache>
                <c:formatCode>0.000E+00</c:formatCode>
                <c:ptCount val="4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 formatCode="0.00_);[Red]\(0.00\)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CD-4C9E-8E59-5C6FBC9C0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864336"/>
        <c:axId val="1971853520"/>
      </c:barChart>
      <c:catAx>
        <c:axId val="197186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1853520"/>
        <c:crosses val="autoZero"/>
        <c:auto val="1"/>
        <c:lblAlgn val="ctr"/>
        <c:lblOffset val="100"/>
        <c:noMultiLvlLbl val="0"/>
      </c:catAx>
      <c:valAx>
        <c:axId val="19718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186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hailfinder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(Sheet1!$E$20,Sheet1!$K$20,Sheet1!$Q$20,Sheet1!$W$20)</c:f>
              <c:numCache>
                <c:formatCode>0.000E+00</c:formatCode>
                <c:ptCount val="4"/>
                <c:pt idx="0">
                  <c:v>293</c:v>
                </c:pt>
                <c:pt idx="1">
                  <c:v>279</c:v>
                </c:pt>
                <c:pt idx="2">
                  <c:v>276</c:v>
                </c:pt>
                <c:pt idx="3" formatCode="0.00_);[Red]\(0.00\)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F-435A-986A-F397DDAC3AB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(Sheet1!$E$21,Sheet1!$K$21,Sheet1!$Q$21,Sheet1!$W$21)</c:f>
              <c:numCache>
                <c:formatCode>0.000E+00</c:formatCode>
                <c:ptCount val="4"/>
                <c:pt idx="0">
                  <c:v>79</c:v>
                </c:pt>
                <c:pt idx="1">
                  <c:v>60</c:v>
                </c:pt>
                <c:pt idx="2">
                  <c:v>29</c:v>
                </c:pt>
                <c:pt idx="3" formatCode="0.00_);[Red]\(0.00\)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DF-435A-986A-F397DDAC3AB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(Sheet1!$E$22,Sheet1!$K$22,Sheet1!$Q$22,Sheet1!$W$22)</c:f>
              <c:numCache>
                <c:formatCode>0.000E+00</c:formatCode>
                <c:ptCount val="4"/>
                <c:pt idx="0">
                  <c:v>60</c:v>
                </c:pt>
                <c:pt idx="1">
                  <c:v>47</c:v>
                </c:pt>
                <c:pt idx="2">
                  <c:v>38</c:v>
                </c:pt>
                <c:pt idx="3" formatCode="0.00_);[Red]\(0.00\)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DF-435A-986A-F397DDAC3AB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(Sheet1!$E$23,Sheet1!$K$23,Sheet1!$Q$23,Sheet1!$W$23)</c:f>
              <c:numCache>
                <c:formatCode>0.000E+00</c:formatCode>
                <c:ptCount val="4"/>
                <c:pt idx="0">
                  <c:v>75</c:v>
                </c:pt>
                <c:pt idx="1">
                  <c:v>53</c:v>
                </c:pt>
                <c:pt idx="2">
                  <c:v>29</c:v>
                </c:pt>
                <c:pt idx="3" formatCode="0.00_);[Red]\(0.00\)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DF-435A-986A-F397DDAC3AB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(Sheet1!$E$24,Sheet1!$K$24,Sheet1!$Q$24,Sheet1!$W$24)</c:f>
              <c:numCache>
                <c:formatCode>0.000E+00</c:formatCode>
                <c:ptCount val="4"/>
                <c:pt idx="0">
                  <c:v>70</c:v>
                </c:pt>
                <c:pt idx="1">
                  <c:v>48</c:v>
                </c:pt>
                <c:pt idx="2">
                  <c:v>29</c:v>
                </c:pt>
                <c:pt idx="3" formatCode="0.00_);[Red]\(0.00\)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DF-435A-986A-F397DDAC3AB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(Sheet1!$E$25,Sheet1!$K$25,Sheet1!$Q$25,Sheet1!$W$25)</c:f>
              <c:numCache>
                <c:formatCode>0.000E+00</c:formatCode>
                <c:ptCount val="4"/>
                <c:pt idx="0">
                  <c:v>60</c:v>
                </c:pt>
                <c:pt idx="1">
                  <c:v>45</c:v>
                </c:pt>
                <c:pt idx="2">
                  <c:v>28</c:v>
                </c:pt>
                <c:pt idx="3" formatCode="0.00_);[Red]\(0.00\)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DF-435A-986A-F397DDAC3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7697536"/>
        <c:axId val="1967699616"/>
      </c:barChart>
      <c:catAx>
        <c:axId val="1967697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7699616"/>
        <c:crosses val="autoZero"/>
        <c:auto val="1"/>
        <c:lblAlgn val="ctr"/>
        <c:lblOffset val="100"/>
        <c:noMultiLvlLbl val="0"/>
      </c:catAx>
      <c:valAx>
        <c:axId val="196769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769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insurance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(Sheet1!$E$28,Sheet1!$K$28,Sheet1!$Q$28,Sheet1!$W$28)</c:f>
              <c:numCache>
                <c:formatCode>0.000E+00</c:formatCode>
                <c:ptCount val="4"/>
                <c:pt idx="0">
                  <c:v>99</c:v>
                </c:pt>
                <c:pt idx="1">
                  <c:v>104</c:v>
                </c:pt>
                <c:pt idx="2">
                  <c:v>112</c:v>
                </c:pt>
                <c:pt idx="3" formatCode="0.00_);[Red]\(0.00\)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F-4C16-9F4B-03F6FE01DF6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(Sheet1!$E$29,Sheet1!$K$29,Sheet1!$Q$29,Sheet1!$W$29)</c:f>
              <c:numCache>
                <c:formatCode>0.000E+00</c:formatCode>
                <c:ptCount val="4"/>
                <c:pt idx="0">
                  <c:v>60</c:v>
                </c:pt>
                <c:pt idx="1">
                  <c:v>45</c:v>
                </c:pt>
                <c:pt idx="2">
                  <c:v>38</c:v>
                </c:pt>
                <c:pt idx="3" formatCode="0.00_);[Red]\(0.00\)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F-4C16-9F4B-03F6FE01DF6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(Sheet1!$E$30,Sheet1!$K$30,Sheet1!$Q$30,Sheet1!$W$30)</c:f>
              <c:numCache>
                <c:formatCode>0.000E+00</c:formatCode>
                <c:ptCount val="4"/>
                <c:pt idx="0">
                  <c:v>55</c:v>
                </c:pt>
                <c:pt idx="1">
                  <c:v>47</c:v>
                </c:pt>
                <c:pt idx="2">
                  <c:v>41</c:v>
                </c:pt>
                <c:pt idx="3" formatCode="0.00_);[Red]\(0.00\)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6F-4C16-9F4B-03F6FE01DF6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(Sheet1!$E$31,Sheet1!$K$31,Sheet1!$Q$31,Sheet1!$W$31)</c:f>
              <c:numCache>
                <c:formatCode>0.000E+00</c:formatCode>
                <c:ptCount val="4"/>
                <c:pt idx="0">
                  <c:v>56</c:v>
                </c:pt>
                <c:pt idx="1">
                  <c:v>45</c:v>
                </c:pt>
                <c:pt idx="2">
                  <c:v>47</c:v>
                </c:pt>
                <c:pt idx="3" formatCode="0.00_);[Red]\(0.00\)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6F-4C16-9F4B-03F6FE01DF6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(Sheet1!$E$32,Sheet1!$K$32,Sheet1!$Q$32,Sheet1!$W$32)</c:f>
              <c:numCache>
                <c:formatCode>0.000E+00</c:formatCode>
                <c:ptCount val="4"/>
                <c:pt idx="0">
                  <c:v>55</c:v>
                </c:pt>
                <c:pt idx="1">
                  <c:v>46</c:v>
                </c:pt>
                <c:pt idx="2">
                  <c:v>40</c:v>
                </c:pt>
                <c:pt idx="3" formatCode="0.00_);[Red]\(0.00\)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6F-4C16-9F4B-03F6FE01DF65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(Sheet1!$E$33,Sheet1!$K$33,Sheet1!$Q$33,Sheet1!$W$33)</c:f>
              <c:numCache>
                <c:formatCode>0.000E+00</c:formatCode>
                <c:ptCount val="4"/>
                <c:pt idx="0">
                  <c:v>49</c:v>
                </c:pt>
                <c:pt idx="1">
                  <c:v>47</c:v>
                </c:pt>
                <c:pt idx="2">
                  <c:v>40</c:v>
                </c:pt>
                <c:pt idx="3" formatCode="0.00_);[Red]\(0.00\)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6F-4C16-9F4B-03F6FE01D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8859216"/>
        <c:axId val="1968867536"/>
      </c:barChart>
      <c:catAx>
        <c:axId val="196885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8867536"/>
        <c:crosses val="autoZero"/>
        <c:auto val="1"/>
        <c:lblAlgn val="ctr"/>
        <c:lblOffset val="100"/>
        <c:noMultiLvlLbl val="0"/>
      </c:catAx>
      <c:valAx>
        <c:axId val="196886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885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ALARM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(Sheet1!$C$3,Sheet1!$I$3,Sheet1!$O$3,Sheet1!$U$3)</c:f>
              <c:numCache>
                <c:formatCode>0.000%</c:formatCode>
                <c:ptCount val="4"/>
                <c:pt idx="0" formatCode="0.0%">
                  <c:v>3.3333333333333298E-2</c:v>
                </c:pt>
                <c:pt idx="1">
                  <c:v>2.5423728813559299E-2</c:v>
                </c:pt>
                <c:pt idx="2">
                  <c:v>6.6666666666666596E-2</c:v>
                </c:pt>
                <c:pt idx="3">
                  <c:v>3.8095238095238099E-2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7-4BCE-B5DB-013D2A10ED6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(Sheet1!$C$4,Sheet1!$I$4,Sheet1!$O$4,Sheet1!$U$4)</c:f>
              <c:numCache>
                <c:formatCode>0.000%</c:formatCode>
                <c:ptCount val="4"/>
                <c:pt idx="0" formatCode="0.0%">
                  <c:v>0.27586206896551702</c:v>
                </c:pt>
                <c:pt idx="1">
                  <c:v>0.75</c:v>
                </c:pt>
                <c:pt idx="2">
                  <c:v>0.81818181818181801</c:v>
                </c:pt>
                <c:pt idx="3">
                  <c:v>0.79545454545454497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7-4BCE-B5DB-013D2A10ED6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(Sheet1!$C$5,Sheet1!$I$5,Sheet1!$O$5,Sheet1!$U$5)</c:f>
              <c:numCache>
                <c:formatCode>0.000%</c:formatCode>
                <c:ptCount val="4"/>
                <c:pt idx="0" formatCode="0.0%">
                  <c:v>0.6</c:v>
                </c:pt>
                <c:pt idx="1">
                  <c:v>0.64</c:v>
                </c:pt>
                <c:pt idx="2">
                  <c:v>0.78571428571428503</c:v>
                </c:pt>
                <c:pt idx="3">
                  <c:v>0.82352941176470495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37-4BCE-B5DB-013D2A10ED6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(Sheet1!$C$6,Sheet1!$I$6,Sheet1!$O$6,Sheet1!$U$6)</c:f>
              <c:numCache>
                <c:formatCode>0.000%</c:formatCode>
                <c:ptCount val="4"/>
                <c:pt idx="0" formatCode="0.0%">
                  <c:v>0.24137931034482701</c:v>
                </c:pt>
                <c:pt idx="1">
                  <c:v>0.54054054054054002</c:v>
                </c:pt>
                <c:pt idx="2">
                  <c:v>0.72727272727272696</c:v>
                </c:pt>
                <c:pt idx="3">
                  <c:v>0.72727272727272696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37-4BCE-B5DB-013D2A10ED6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(Sheet1!$C$7,Sheet1!$I$7,Sheet1!$O$7,Sheet1!$U$7)</c:f>
              <c:numCache>
                <c:formatCode>0.000%</c:formatCode>
                <c:ptCount val="4"/>
                <c:pt idx="0" formatCode="0.0%">
                  <c:v>0.55555555555555503</c:v>
                </c:pt>
                <c:pt idx="1">
                  <c:v>0.60606060606060597</c:v>
                </c:pt>
                <c:pt idx="2">
                  <c:v>0.78048780487804803</c:v>
                </c:pt>
                <c:pt idx="3">
                  <c:v>0.81395348837209303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37-4BCE-B5DB-013D2A10ED6B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(Sheet1!$C$8,Sheet1!$I$8,Sheet1!$O$8,Sheet1!$U$8)</c:f>
              <c:numCache>
                <c:formatCode>0.000%</c:formatCode>
                <c:ptCount val="4"/>
                <c:pt idx="0" formatCode="0.0%">
                  <c:v>0.54545454545454497</c:v>
                </c:pt>
                <c:pt idx="1">
                  <c:v>0.64516129032257996</c:v>
                </c:pt>
                <c:pt idx="2">
                  <c:v>0.881381381381381</c:v>
                </c:pt>
                <c:pt idx="3">
                  <c:v>0.79545454545454497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37-4BCE-B5DB-013D2A10E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7942768"/>
        <c:axId val="1647944016"/>
      </c:barChart>
      <c:catAx>
        <c:axId val="164794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7944016"/>
        <c:crosses val="autoZero"/>
        <c:auto val="1"/>
        <c:lblAlgn val="ctr"/>
        <c:lblOffset val="100"/>
        <c:noMultiLvlLbl val="0"/>
      </c:catAx>
      <c:valAx>
        <c:axId val="164794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794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_xlchart.v1.26</cx:f>
      </cx:numDim>
    </cx:data>
    <cx:data id="2">
      <cx:numDim type="val">
        <cx:f>_xlchart.v1.27</cx:f>
      </cx:numDim>
    </cx:data>
    <cx:data id="3">
      <cx:numDim type="val">
        <cx:f>_xlchart.v1.28</cx:f>
      </cx:numDim>
    </cx:data>
    <cx:data id="4">
      <cx:numDim type="val">
        <cx:f>_xlchart.v1.29</cx:f>
      </cx:numDim>
    </cx:data>
    <cx:data id="5">
      <cx:numDim type="val">
        <cx:f>_xlchart.v1.30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Accuracy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859B8723-B9D9-4C4C-9589-B65FAD19B789}" formatIdx="0">
          <cx:tx>
            <cx:txData>
              <cx:v>GA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0000002-AB99-496B-986A-1F696526BECA}" formatIdx="1">
          <cx:tx>
            <cx:txData>
              <cx:v>HC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00000003-AB99-496B-986A-1F696526BECA}" formatIdx="2">
          <cx:tx>
            <cx:txData>
              <cx:v>MMHC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00000004-AB99-496B-986A-1F696526BECA}" formatIdx="3">
          <cx:tx>
            <cx:txData>
              <cx:v>Tabu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00000006-AB99-496B-986A-1F696526BECA}" formatIdx="5">
          <cx:tx>
            <cx:txData>
              <cx:v>L2C_average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00000007-AB99-496B-986A-1F696526BECA}">
          <cx:tx>
            <cx:txData>
              <cx:v>L2C*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0.200000003"/>
        <cx:tickLabels/>
      </cx:axis>
      <cx:axis id="1">
        <cx:valScaling max="1" min="0.75000000000000011"/>
        <cx:majorGridlines>
          <cx:spPr>
            <a:ln>
              <a:noFill/>
            </a:ln>
          </cx:spPr>
        </cx:majorGridlines>
        <cx:tickLabels/>
        <cx:numFmt formatCode="0.000%" sourceLinked="0"/>
        <cx:spPr>
          <a:ln w="12700">
            <a:noFill/>
          </a:ln>
        </cx:spPr>
      </cx:axis>
    </cx:plotArea>
    <cx:legend pos="t" align="ctr" overlay="0"/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_xlchart.v1.32</cx:f>
      </cx:numDim>
    </cx:data>
    <cx:data id="1">
      <cx:numDim type="val">
        <cx:f>_xlchart.v1.33</cx:f>
      </cx:numDim>
    </cx:data>
    <cx:data id="2">
      <cx:numDim type="val">
        <cx:f>_xlchart.v1.34</cx:f>
      </cx:numDim>
    </cx:data>
    <cx:data id="3">
      <cx:numDim type="val">
        <cx:f>_xlchart.v1.35</cx:f>
      </cx:numDim>
    </cx:data>
    <cx:data id="4">
      <cx:numDim type="val">
        <cx:f>_xlchart.v1.36</cx:f>
      </cx:numDim>
    </cx:data>
    <cx:data id="5">
      <cx:numDim type="val">
        <cx:f>_xlchart.v1.37</cx:f>
      </cx:numDim>
    </cx:data>
  </cx:chartData>
  <cx:chart>
    <cx:title pos="t" align="ctr" overlay="0">
      <cx:tx>
        <cx:rich>
          <a:bodyPr vertOverflow="overflow" horzOverflow="overflow" wrap="square" lIns="0" tIns="0" rIns="0" bIns="0"/>
          <a:lstStyle/>
          <a:p>
            <a:pPr algn="ctr" rtl="0">
              <a:def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  <a:cs typeface="Calibri" panose="020F0502020204030204" pitchFamily="34" charset="0"/>
              </a:defRPr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  <a:cs typeface="Calibri" panose="020F0502020204030204" pitchFamily="34" charset="0"/>
              </a:rPr>
              <a:t>Precision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  <a:cs typeface="Calibri" panose="020F0502020204030204" pitchFamily="34" charset="0"/>
            </a:endParaRPr>
          </a:p>
        </cx:rich>
      </cx:tx>
    </cx:title>
    <cx:plotArea>
      <cx:plotAreaRegion>
        <cx:series layoutId="boxWhisker" uniqueId="{00000001-9B74-4E06-9F5B-00FA3547F71C}" formatIdx="1">
          <cx:tx>
            <cx:txData>
              <cx:v>GA</cx:v>
            </cx:txData>
          </cx:tx>
          <cx:dataId val="0"/>
          <cx:layoutPr>
            <cx:visibility nonoutliers="0"/>
            <cx:statistics quartileMethod="exclusive"/>
          </cx:layoutPr>
        </cx:series>
        <cx:series layoutId="boxWhisker" uniqueId="{00000002-9B74-4E06-9F5B-00FA3547F71C}">
          <cx:tx>
            <cx:txData>
              <cx:v>HC</cx:v>
            </cx:txData>
          </cx:tx>
          <cx:dataId val="1"/>
          <cx:layoutPr>
            <cx:visibility nonoutliers="0"/>
            <cx:statistics quartileMethod="exclusive"/>
          </cx:layoutPr>
        </cx:series>
        <cx:series layoutId="boxWhisker" uniqueId="{00000003-9B74-4E06-9F5B-00FA3547F71C}">
          <cx:tx>
            <cx:txData>
              <cx:v>MMHC</cx:v>
            </cx:txData>
          </cx:tx>
          <cx:dataId val="2"/>
          <cx:layoutPr>
            <cx:visibility nonoutliers="0"/>
            <cx:statistics quartileMethod="inclusive"/>
          </cx:layoutPr>
        </cx:series>
        <cx:series layoutId="boxWhisker" uniqueId="{00000004-9B74-4E06-9F5B-00FA3547F71C}">
          <cx:tx>
            <cx:txData>
              <cx:v>Tabu</cx:v>
            </cx:txData>
          </cx:tx>
          <cx:dataId val="3"/>
          <cx:layoutPr>
            <cx:visibility nonoutliers="0"/>
            <cx:statistics quartileMethod="exclusive"/>
          </cx:layoutPr>
        </cx:series>
        <cx:series layoutId="boxWhisker" uniqueId="{00000005-9B74-4E06-9F5B-00FA3547F71C}">
          <cx:tx>
            <cx:txData>
              <cx:v>L2C_average</cx:v>
            </cx:txData>
          </cx:tx>
          <cx:dataId val="4"/>
          <cx:layoutPr>
            <cx:visibility nonoutliers="0"/>
            <cx:statistics quartileMethod="exclusive"/>
          </cx:layoutPr>
        </cx:series>
        <cx:series layoutId="boxWhisker" uniqueId="{00000006-9B74-4E06-9F5B-00FA3547F71C}">
          <cx:tx>
            <cx:txData>
              <cx:v>L2C*</cx:v>
            </cx:txData>
          </cx:tx>
          <cx:dataId val="5"/>
          <cx:layoutPr>
            <cx:visibility meanLine="0" meanMarker="1" nonoutliers="0"/>
            <cx:statistics quartileMethod="in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  <a:cs typeface="Calibri" panose="020F0502020204030204" pitchFamily="34" charset="0"/>
              </a:defRPr>
            </a:pP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  <a:cs typeface="Calibri" panose="020F0502020204030204" pitchFamily="34" charset="0"/>
            </a:endParaRPr>
          </a:p>
        </cx:txPr>
      </cx:axis>
      <cx:axis id="1">
        <cx:valScaling max="1"/>
        <cx:majorGridlines/>
        <cx:tickLabels/>
        <cx:numFmt formatCode="0.00%" sourceLinked="0"/>
        <cx:txPr>
          <a:bodyPr vertOverflow="overflow" horzOverflow="overflow" wrap="square" lIns="0" tIns="0" rIns="0" bIns="0"/>
          <a:lstStyle/>
          <a:p>
            <a:pPr algn="ctr" rtl="0">
              <a:def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  <a:cs typeface="Calibri" panose="020F0502020204030204" pitchFamily="34" charset="0"/>
              </a:defRPr>
            </a:pP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  <a:cs typeface="Calibri" panose="020F0502020204030204" pitchFamily="34" charset="0"/>
            </a:endParaRPr>
          </a:p>
        </cx:txPr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_xlchart.v1.12</cx:f>
      </cx:numDim>
    </cx:data>
    <cx:data id="2">
      <cx:numDim type="val">
        <cx:f>_xlchart.v1.13</cx:f>
      </cx:numDim>
    </cx:data>
    <cx:data id="3">
      <cx:numDim type="val">
        <cx:f>_xlchart.v1.14</cx:f>
      </cx:numDim>
    </cx:data>
    <cx:data id="4">
      <cx:numDim type="val">
        <cx:f>_xlchart.v1.15</cx:f>
      </cx:numDim>
    </cx:data>
    <cx:data id="5">
      <cx:numDim type="val">
        <cx:f>_xlchart.v1.16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Recall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0184D0A0-3B11-4E6E-BD87-04C889C76F68}">
          <cx:tx>
            <cx:txData>
              <cx:v>GA</cx:v>
            </cx:txData>
          </cx:tx>
          <cx:dataId val="0"/>
          <cx:layoutPr>
            <cx:visibility meanLine="0" meanMarker="1" nonoutliers="0" outliers="0"/>
            <cx:statistics quartileMethod="inclusive"/>
          </cx:layoutPr>
        </cx:series>
        <cx:series layoutId="boxWhisker" uniqueId="{00000001-3A80-4D45-A5F9-BFA809397C98}">
          <cx:tx>
            <cx:txData>
              <cx:v>HC</cx:v>
            </cx:txData>
          </cx:tx>
          <cx:dataId val="1"/>
          <cx:layoutPr>
            <cx:visibility nonoutliers="0"/>
            <cx:statistics quartileMethod="inclusive"/>
          </cx:layoutPr>
        </cx:series>
        <cx:series layoutId="boxWhisker" uniqueId="{00000002-3A80-4D45-A5F9-BFA809397C98}">
          <cx:tx>
            <cx:txData>
              <cx:v>MMHC</cx:v>
            </cx:txData>
          </cx:tx>
          <cx:dataId val="2"/>
          <cx:layoutPr>
            <cx:visibility nonoutliers="0"/>
            <cx:statistics quartileMethod="inclusive"/>
          </cx:layoutPr>
        </cx:series>
        <cx:series layoutId="boxWhisker" uniqueId="{00000003-3A80-4D45-A5F9-BFA809397C98}">
          <cx:tx>
            <cx:txData>
              <cx:v>Tabu</cx:v>
            </cx:txData>
          </cx:tx>
          <cx:dataId val="3"/>
          <cx:layoutPr>
            <cx:visibility nonoutliers="0"/>
            <cx:statistics quartileMethod="inclusive"/>
          </cx:layoutPr>
        </cx:series>
        <cx:series layoutId="boxWhisker" uniqueId="{00000004-3A80-4D45-A5F9-BFA809397C98}">
          <cx:tx>
            <cx:txData>
              <cx:v>L2C_average</cx:v>
            </cx:txData>
          </cx:tx>
          <cx:dataId val="4"/>
          <cx:layoutPr>
            <cx:visibility nonoutliers="0"/>
            <cx:statistics quartileMethod="inclusive"/>
          </cx:layoutPr>
        </cx:series>
        <cx:series layoutId="boxWhisker" uniqueId="{00000005-3A80-4D45-A5F9-BFA809397C98}">
          <cx:tx>
            <cx:txData>
              <cx:v>L2C*</cx:v>
            </cx:txData>
          </cx:tx>
          <cx:dataId val="5"/>
          <cx:layoutPr>
            <cx:visibility nonoutliers="0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 max="1"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  <cx:data id="3">
      <cx:numDim type="val">
        <cx:f>_xlchart.v1.3</cx:f>
      </cx:numDim>
    </cx:data>
    <cx:data id="4">
      <cx:numDim type="val">
        <cx:f>_xlchart.v1.4</cx:f>
      </cx:numDim>
    </cx:data>
    <cx:data id="5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SHD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00000005-0A18-4E64-92AD-3B5C61279E94}">
          <cx:tx>
            <cx:txData>
              <cx:v>GA</cx:v>
            </cx:txData>
          </cx:tx>
          <cx:dataId val="0"/>
          <cx:layoutPr>
            <cx:visibility nonoutliers="0"/>
            <cx:statistics quartileMethod="inclusive"/>
          </cx:layoutPr>
        </cx:series>
        <cx:series layoutId="boxWhisker" uniqueId="{00000006-0A18-4E64-92AD-3B5C61279E94}">
          <cx:tx>
            <cx:txData>
              <cx:v>HC</cx:v>
            </cx:txData>
          </cx:tx>
          <cx:dataId val="1"/>
          <cx:layoutPr>
            <cx:visibility nonoutliers="0"/>
            <cx:statistics quartileMethod="exclusive"/>
          </cx:layoutPr>
        </cx:series>
        <cx:series layoutId="boxWhisker" uniqueId="{00000007-0A18-4E64-92AD-3B5C61279E94}">
          <cx:tx>
            <cx:txData>
              <cx:v>MMHC</cx:v>
            </cx:txData>
          </cx:tx>
          <cx:dataId val="2"/>
          <cx:layoutPr>
            <cx:visibility nonoutliers="0"/>
            <cx:statistics quartileMethod="exclusive"/>
          </cx:layoutPr>
        </cx:series>
        <cx:series layoutId="boxWhisker" uniqueId="{00000008-0A18-4E64-92AD-3B5C61279E94}">
          <cx:tx>
            <cx:txData>
              <cx:v>Tabu</cx:v>
            </cx:txData>
          </cx:tx>
          <cx:dataId val="3"/>
          <cx:layoutPr>
            <cx:visibility nonoutliers="0"/>
            <cx:statistics quartileMethod="exclusive"/>
          </cx:layoutPr>
        </cx:series>
        <cx:series layoutId="boxWhisker" uniqueId="{00000009-0A18-4E64-92AD-3B5C61279E94}">
          <cx:tx>
            <cx:txData>
              <cx:v>L2C_average</cx:v>
            </cx:txData>
          </cx:tx>
          <cx:dataId val="4"/>
          <cx:layoutPr>
            <cx:visibility nonoutliers="0"/>
            <cx:statistics quartileMethod="inclusive"/>
          </cx:layoutPr>
        </cx:series>
        <cx:series layoutId="boxWhisker" uniqueId="{0000000A-0A18-4E64-92AD-3B5C61279E94}">
          <cx:tx>
            <cx:txData>
              <cx:v>L2C*</cx:v>
            </cx:txData>
          </cx:tx>
          <cx:dataId val="5"/>
          <cx:layoutPr>
            <cx:visibility nonoutliers="0" outliers="0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 max="180"/>
        <cx:majorGridlines/>
        <cx:tickLabels/>
        <cx:numFmt formatCode="#,##0_);[红色](#,##0)" sourceLinked="0"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_xlchart.v1.51</cx:f>
      </cx:numDim>
    </cx:data>
    <cx:data id="1">
      <cx:numDim type="val">
        <cx:f>_xlchart.v1.53</cx:f>
      </cx:numDim>
    </cx:data>
    <cx:data id="2">
      <cx:numDim type="val">
        <cx:f>_xlchart.v1.55</cx:f>
      </cx:numDim>
    </cx:data>
    <cx:data id="3">
      <cx:numDim type="val">
        <cx:f>_xlchart.v1.57</cx:f>
      </cx:numDim>
    </cx:data>
    <cx:data id="4">
      <cx:numDim type="val">
        <cx:f>_xlchart.v1.59</cx:f>
      </cx:numDim>
    </cx:data>
    <cx:data id="5">
      <cx:numDim type="val">
        <cx:f>_xlchart.v1.61</cx:f>
      </cx:numDim>
    </cx:data>
  </cx:chartData>
  <cx:chart>
    <cx:title pos="t" align="ctr" overlay="0"/>
    <cx:plotArea>
      <cx:plotAreaRegion>
        <cx:series layoutId="boxWhisker" uniqueId="{F3F449AC-0D19-4609-8CB0-FE1A0FE9B12C}">
          <cx:tx>
            <cx:txData>
              <cx:f>_xlchart.v1.50</cx:f>
              <cx:v>GA</cx:v>
            </cx:txData>
          </cx:tx>
          <cx:dataId val="0"/>
          <cx:layoutPr>
            <cx:visibility meanLine="0" meanMarker="1" nonoutliers="1" outliers="1"/>
            <cx:statistics quartileMethod="inclusive"/>
          </cx:layoutPr>
        </cx:series>
        <cx:series layoutId="boxWhisker" uniqueId="{5CA853CF-0C10-4C2C-9651-66D0BD59447C}">
          <cx:tx>
            <cx:txData>
              <cx:f>_xlchart.v1.52</cx:f>
              <cx:v>HC</cx:v>
            </cx:txData>
          </cx:tx>
          <cx:dataId val="1"/>
          <cx:layoutPr>
            <cx:visibility meanLine="0" meanMarker="1" nonoutliers="1" outliers="1"/>
            <cx:statistics quartileMethod="exclusive"/>
          </cx:layoutPr>
        </cx:series>
        <cx:series layoutId="boxWhisker" uniqueId="{1AB4BCCE-69FB-4B1B-913F-FA86D4531559}">
          <cx:tx>
            <cx:txData>
              <cx:f>_xlchart.v1.54</cx:f>
              <cx:v>MMHC</cx:v>
            </cx:txData>
          </cx:tx>
          <cx:dataId val="2"/>
          <cx:layoutPr>
            <cx:visibility meanLine="0" meanMarker="1" nonoutliers="1" outliers="1"/>
            <cx:statistics quartileMethod="exclusive"/>
          </cx:layoutPr>
        </cx:series>
        <cx:series layoutId="boxWhisker" uniqueId="{BAEAF77E-B9EA-4B47-A54A-A390B7FF57B4}">
          <cx:tx>
            <cx:txData>
              <cx:f>_xlchart.v1.56</cx:f>
              <cx:v>TABU</cx:v>
            </cx:txData>
          </cx:tx>
          <cx:dataId val="3"/>
          <cx:layoutPr>
            <cx:visibility meanLine="1" meanMarker="1" nonoutliers="1" outliers="1"/>
            <cx:statistics quartileMethod="exclusive"/>
          </cx:layoutPr>
        </cx:series>
        <cx:series layoutId="boxWhisker" uniqueId="{40FB76AC-3811-4F3D-BCBF-8DB2C5C1D940}">
          <cx:tx>
            <cx:txData>
              <cx:f>_xlchart.v1.58</cx:f>
              <cx:v>L2C_average</cx:v>
            </cx:txData>
          </cx:tx>
          <cx:dataId val="4"/>
          <cx:layoutPr>
            <cx:visibility meanLine="0" meanMarker="1" nonoutliers="1" outliers="1"/>
            <cx:statistics quartileMethod="inclusive"/>
          </cx:layoutPr>
        </cx:series>
        <cx:series layoutId="boxWhisker" uniqueId="{0F8D09FA-9FC6-4631-BF62-7892B8146B75}">
          <cx:tx>
            <cx:txData>
              <cx:f>_xlchart.v1.60</cx:f>
              <cx:v>L2C*</cx:v>
            </cx:txData>
          </cx:tx>
          <cx:dataId val="5"/>
          <cx:layoutPr>
            <cx:visibility meanLine="0" meanMarker="1" nonoutliers="1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 max="1" min="0.80000000000000004"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92315</xdr:colOff>
      <xdr:row>37</xdr:row>
      <xdr:rowOff>45653</xdr:rowOff>
    </xdr:from>
    <xdr:to>
      <xdr:col>7</xdr:col>
      <xdr:colOff>21798</xdr:colOff>
      <xdr:row>65</xdr:row>
      <xdr:rowOff>96105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7" name="图表 26">
              <a:extLst>
                <a:ext uri="{FF2B5EF4-FFF2-40B4-BE49-F238E27FC236}">
                  <a16:creationId xmlns:a16="http://schemas.microsoft.com/office/drawing/2014/main" id="{C671AD94-FC2F-A891-3A21-D64269DCB9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10229" y="6489996"/>
              <a:ext cx="3478226" cy="49272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7</xdr:col>
      <xdr:colOff>15092</xdr:colOff>
      <xdr:row>37</xdr:row>
      <xdr:rowOff>13254</xdr:rowOff>
    </xdr:from>
    <xdr:to>
      <xdr:col>13</xdr:col>
      <xdr:colOff>110779</xdr:colOff>
      <xdr:row>66</xdr:row>
      <xdr:rowOff>120384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9" name="图表 28">
              <a:extLst>
                <a:ext uri="{FF2B5EF4-FFF2-40B4-BE49-F238E27FC236}">
                  <a16:creationId xmlns:a16="http://schemas.microsoft.com/office/drawing/2014/main" id="{87328410-3DEA-B8EE-B69C-A21CF39042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81749" y="6457597"/>
              <a:ext cx="4362887" cy="51581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13</xdr:col>
      <xdr:colOff>133190</xdr:colOff>
      <xdr:row>36</xdr:row>
      <xdr:rowOff>163285</xdr:rowOff>
    </xdr:from>
    <xdr:to>
      <xdr:col>19</xdr:col>
      <xdr:colOff>457200</xdr:colOff>
      <xdr:row>68</xdr:row>
      <xdr:rowOff>7044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图表 29">
              <a:extLst>
                <a:ext uri="{FF2B5EF4-FFF2-40B4-BE49-F238E27FC236}">
                  <a16:creationId xmlns:a16="http://schemas.microsoft.com/office/drawing/2014/main" id="{5282D2B0-0289-3896-1936-4AC5848D65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67047" y="6433456"/>
              <a:ext cx="4591210" cy="54172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19</xdr:col>
      <xdr:colOff>493059</xdr:colOff>
      <xdr:row>37</xdr:row>
      <xdr:rowOff>8965</xdr:rowOff>
    </xdr:from>
    <xdr:to>
      <xdr:col>25</xdr:col>
      <xdr:colOff>394252</xdr:colOff>
      <xdr:row>68</xdr:row>
      <xdr:rowOff>21771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1" name="图表 30">
              <a:extLst>
                <a:ext uri="{FF2B5EF4-FFF2-40B4-BE49-F238E27FC236}">
                  <a16:creationId xmlns:a16="http://schemas.microsoft.com/office/drawing/2014/main" id="{072F624A-EEC7-D543-E5F1-B84D919D7B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94116" y="6453308"/>
              <a:ext cx="4179279" cy="5412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572814</xdr:colOff>
      <xdr:row>12</xdr:row>
      <xdr:rowOff>19180</xdr:rowOff>
    </xdr:from>
    <xdr:to>
      <xdr:col>14</xdr:col>
      <xdr:colOff>5255</xdr:colOff>
      <xdr:row>37</xdr:row>
      <xdr:rowOff>146880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93A9B42B-5436-9FE7-9504-B62D330D56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40014" y="2100228"/>
              <a:ext cx="3699641" cy="44632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331694</xdr:colOff>
      <xdr:row>7</xdr:row>
      <xdr:rowOff>100573</xdr:rowOff>
    </xdr:from>
    <xdr:to>
      <xdr:col>15</xdr:col>
      <xdr:colOff>36691</xdr:colOff>
      <xdr:row>23</xdr:row>
      <xdr:rowOff>6956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65C0155-D8AE-4F9C-AD31-D23325596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</xdr:row>
      <xdr:rowOff>97954</xdr:rowOff>
    </xdr:from>
    <xdr:to>
      <xdr:col>7</xdr:col>
      <xdr:colOff>312420</xdr:colOff>
      <xdr:row>23</xdr:row>
      <xdr:rowOff>2345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B7D5237-C123-46F4-A96D-A6696E9D9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51803</xdr:colOff>
      <xdr:row>7</xdr:row>
      <xdr:rowOff>99298</xdr:rowOff>
    </xdr:from>
    <xdr:to>
      <xdr:col>22</xdr:col>
      <xdr:colOff>364223</xdr:colOff>
      <xdr:row>23</xdr:row>
      <xdr:rowOff>3689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E243276-D179-4F84-AF96-F61975A34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151311</xdr:colOff>
      <xdr:row>7</xdr:row>
      <xdr:rowOff>96609</xdr:rowOff>
    </xdr:from>
    <xdr:to>
      <xdr:col>29</xdr:col>
      <xdr:colOff>466997</xdr:colOff>
      <xdr:row>23</xdr:row>
      <xdr:rowOff>2992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3B18519-EB9A-43B2-94AF-0CA4DA619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46278</xdr:rowOff>
    </xdr:from>
    <xdr:to>
      <xdr:col>7</xdr:col>
      <xdr:colOff>304800</xdr:colOff>
      <xdr:row>67</xdr:row>
      <xdr:rowOff>100882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937230E-1A51-4326-A9FD-137457B90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65313</xdr:colOff>
      <xdr:row>52</xdr:row>
      <xdr:rowOff>35392</xdr:rowOff>
    </xdr:from>
    <xdr:to>
      <xdr:col>15</xdr:col>
      <xdr:colOff>370113</xdr:colOff>
      <xdr:row>67</xdr:row>
      <xdr:rowOff>89996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A88E7C2C-1502-46D2-8BA1-A56F2572B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511627</xdr:colOff>
      <xdr:row>51</xdr:row>
      <xdr:rowOff>171958</xdr:rowOff>
    </xdr:from>
    <xdr:to>
      <xdr:col>23</xdr:col>
      <xdr:colOff>206827</xdr:colOff>
      <xdr:row>67</xdr:row>
      <xdr:rowOff>45638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F6F11E3E-D0C7-482A-A889-4ACC9D483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337456</xdr:colOff>
      <xdr:row>52</xdr:row>
      <xdr:rowOff>145064</xdr:rowOff>
    </xdr:from>
    <xdr:to>
      <xdr:col>31</xdr:col>
      <xdr:colOff>32656</xdr:colOff>
      <xdr:row>68</xdr:row>
      <xdr:rowOff>18744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3706B29A-5DFE-49A9-B80A-7282FF05D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22</xdr:row>
      <xdr:rowOff>26895</xdr:rowOff>
    </xdr:from>
    <xdr:to>
      <xdr:col>7</xdr:col>
      <xdr:colOff>304800</xdr:colOff>
      <xdr:row>37</xdr:row>
      <xdr:rowOff>80684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C696D835-1810-4683-AAC9-542DDE481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566057</xdr:colOff>
      <xdr:row>22</xdr:row>
      <xdr:rowOff>168409</xdr:rowOff>
    </xdr:from>
    <xdr:to>
      <xdr:col>15</xdr:col>
      <xdr:colOff>261257</xdr:colOff>
      <xdr:row>38</xdr:row>
      <xdr:rowOff>42904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6B0E4C23-ADE7-4413-8437-BD08A6B58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435428</xdr:colOff>
      <xdr:row>22</xdr:row>
      <xdr:rowOff>135751</xdr:rowOff>
    </xdr:from>
    <xdr:to>
      <xdr:col>23</xdr:col>
      <xdr:colOff>130628</xdr:colOff>
      <xdr:row>38</xdr:row>
      <xdr:rowOff>10246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C30CF0DE-544C-40B1-8751-0114FEF1C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337456</xdr:colOff>
      <xdr:row>23</xdr:row>
      <xdr:rowOff>43544</xdr:rowOff>
    </xdr:from>
    <xdr:to>
      <xdr:col>31</xdr:col>
      <xdr:colOff>32656</xdr:colOff>
      <xdr:row>38</xdr:row>
      <xdr:rowOff>97333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A4369A45-1530-42E0-A247-19C362FCF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37</xdr:row>
      <xdr:rowOff>137730</xdr:rowOff>
    </xdr:from>
    <xdr:to>
      <xdr:col>7</xdr:col>
      <xdr:colOff>304800</xdr:colOff>
      <xdr:row>53</xdr:row>
      <xdr:rowOff>11408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72D3D6C9-DD48-4DBB-B056-5324FEBDB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185058</xdr:colOff>
      <xdr:row>37</xdr:row>
      <xdr:rowOff>170387</xdr:rowOff>
    </xdr:from>
    <xdr:to>
      <xdr:col>14</xdr:col>
      <xdr:colOff>489858</xdr:colOff>
      <xdr:row>53</xdr:row>
      <xdr:rowOff>44065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C5BBC954-738C-4B13-902A-16AB9FFF7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119743</xdr:colOff>
      <xdr:row>38</xdr:row>
      <xdr:rowOff>88249</xdr:rowOff>
    </xdr:from>
    <xdr:to>
      <xdr:col>22</xdr:col>
      <xdr:colOff>424543</xdr:colOff>
      <xdr:row>53</xdr:row>
      <xdr:rowOff>142851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23D0BE0D-36A9-4281-ABB8-6B5B3704B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141515</xdr:colOff>
      <xdr:row>38</xdr:row>
      <xdr:rowOff>99136</xdr:rowOff>
    </xdr:from>
    <xdr:to>
      <xdr:col>30</xdr:col>
      <xdr:colOff>446315</xdr:colOff>
      <xdr:row>53</xdr:row>
      <xdr:rowOff>153738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1E099BF3-4852-42FE-86C6-66C4D4834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28A51-1FB2-49A0-9902-FFA26256BAC8}">
  <dimension ref="A1:AD42"/>
  <sheetViews>
    <sheetView tabSelected="1" topLeftCell="F37" zoomScale="115" zoomScaleNormal="115" workbookViewId="0">
      <selection activeCell="R70" sqref="R70"/>
    </sheetView>
  </sheetViews>
  <sheetFormatPr defaultRowHeight="13.8" x14ac:dyDescent="0.25"/>
  <cols>
    <col min="2" max="2" width="17.5546875" customWidth="1"/>
    <col min="3" max="3" width="10.77734375" bestFit="1" customWidth="1"/>
    <col min="4" max="4" width="10.44140625" bestFit="1" customWidth="1"/>
    <col min="5" max="6" width="10.77734375" bestFit="1" customWidth="1"/>
    <col min="8" max="8" width="10.44140625" bestFit="1" customWidth="1"/>
    <col min="9" max="9" width="10.77734375" bestFit="1" customWidth="1"/>
    <col min="10" max="10" width="10.44140625" bestFit="1" customWidth="1"/>
    <col min="11" max="12" width="10.77734375" bestFit="1" customWidth="1"/>
    <col min="14" max="14" width="10.44140625" bestFit="1" customWidth="1"/>
    <col min="15" max="15" width="10.77734375" bestFit="1" customWidth="1"/>
    <col min="16" max="16" width="10.44140625" bestFit="1" customWidth="1"/>
    <col min="17" max="18" width="10.77734375" bestFit="1" customWidth="1"/>
    <col min="20" max="20" width="10.44140625" bestFit="1" customWidth="1"/>
    <col min="21" max="21" width="10.77734375" bestFit="1" customWidth="1"/>
    <col min="22" max="22" width="10.44140625" bestFit="1" customWidth="1"/>
    <col min="23" max="24" width="10.77734375" bestFit="1" customWidth="1"/>
    <col min="25" max="25" width="9" bestFit="1" customWidth="1"/>
    <col min="26" max="26" width="14.21875" customWidth="1"/>
    <col min="27" max="27" width="10.77734375" bestFit="1" customWidth="1"/>
    <col min="28" max="28" width="10.44140625" bestFit="1" customWidth="1"/>
    <col min="29" max="30" width="10.77734375" bestFit="1" customWidth="1"/>
  </cols>
  <sheetData>
    <row r="1" spans="1:30" x14ac:dyDescent="0.25">
      <c r="B1" t="s">
        <v>30</v>
      </c>
    </row>
    <row r="2" spans="1: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N2" t="s">
        <v>0</v>
      </c>
      <c r="O2" t="s">
        <v>1</v>
      </c>
      <c r="P2" t="s">
        <v>2</v>
      </c>
      <c r="Q2" t="s">
        <v>3</v>
      </c>
      <c r="R2" t="s">
        <v>4</v>
      </c>
      <c r="T2" t="s">
        <v>0</v>
      </c>
      <c r="U2" t="s">
        <v>1</v>
      </c>
      <c r="V2" t="s">
        <v>2</v>
      </c>
      <c r="W2" s="1" t="s">
        <v>3</v>
      </c>
      <c r="X2" s="1" t="s">
        <v>4</v>
      </c>
      <c r="Z2" t="s">
        <v>29</v>
      </c>
    </row>
    <row r="3" spans="1:30" x14ac:dyDescent="0.25">
      <c r="A3" s="3" t="s">
        <v>5</v>
      </c>
      <c r="B3" s="4">
        <v>0.90240240240240199</v>
      </c>
      <c r="C3" s="4">
        <v>3.3333333333333298E-2</v>
      </c>
      <c r="D3" s="4">
        <v>6.5217391304347797E-2</v>
      </c>
      <c r="E3" s="3">
        <v>130</v>
      </c>
      <c r="F3" s="3">
        <v>11.401754250991299</v>
      </c>
      <c r="G3" s="3" t="s">
        <v>11</v>
      </c>
      <c r="H3" s="5">
        <v>0.881381381381381</v>
      </c>
      <c r="I3" s="5">
        <v>2.5423728813559299E-2</v>
      </c>
      <c r="J3" s="5">
        <v>6.5217391304347797E-2</v>
      </c>
      <c r="K3" s="3">
        <v>158</v>
      </c>
      <c r="L3" s="3">
        <v>12.5698050899765</v>
      </c>
      <c r="M3" s="3" t="s">
        <v>17</v>
      </c>
      <c r="N3" s="5">
        <v>0.89714714714714705</v>
      </c>
      <c r="O3" s="5">
        <v>6.6666666666666596E-2</v>
      </c>
      <c r="P3" s="5">
        <v>0.15217391304347799</v>
      </c>
      <c r="Q3" s="3">
        <v>137</v>
      </c>
      <c r="R3" s="3">
        <v>11.704699910719601</v>
      </c>
      <c r="S3" s="3" t="s">
        <v>23</v>
      </c>
      <c r="T3" s="5">
        <v>0.89264264264264204</v>
      </c>
      <c r="U3" s="5">
        <v>3.8095238095238099E-2</v>
      </c>
      <c r="V3" s="5">
        <v>8.6956521739130405E-2</v>
      </c>
      <c r="W3" s="1">
        <v>143</v>
      </c>
      <c r="X3" s="1">
        <v>11.958260743101301</v>
      </c>
      <c r="Y3" s="3"/>
      <c r="Z3" s="6">
        <f>AVERAGE(B3,H3,N3,T3)</f>
        <v>0.89339339339339296</v>
      </c>
      <c r="AA3" s="6">
        <f>AVERAGE(C3,I3,O3,U3)</f>
        <v>4.0879741727199319E-2</v>
      </c>
      <c r="AB3" s="6">
        <f>AVERAGE(D3,J3,P3,V3)</f>
        <v>9.2391304347825998E-2</v>
      </c>
      <c r="AC3" s="3">
        <f>AVERAGE(E3,K3,Q3,W3)</f>
        <v>142</v>
      </c>
      <c r="AD3" s="3">
        <f>AVERAGE(F3,L3,R3,X3)</f>
        <v>11.908629998697174</v>
      </c>
    </row>
    <row r="4" spans="1:30" x14ac:dyDescent="0.25">
      <c r="A4" s="3" t="s">
        <v>6</v>
      </c>
      <c r="B4" s="4">
        <v>0.95570570570570501</v>
      </c>
      <c r="C4" s="4">
        <v>0.27586206896551702</v>
      </c>
      <c r="D4" s="4">
        <v>0.17391304347826</v>
      </c>
      <c r="E4" s="3">
        <v>59</v>
      </c>
      <c r="F4" s="3">
        <v>7.6811457478685998</v>
      </c>
      <c r="G4" s="3" t="s">
        <v>12</v>
      </c>
      <c r="H4" s="5">
        <v>0.97897897897897901</v>
      </c>
      <c r="I4" s="5">
        <v>0.75</v>
      </c>
      <c r="J4" s="5">
        <v>0.58695652173913004</v>
      </c>
      <c r="K4" s="3">
        <v>28</v>
      </c>
      <c r="L4" s="3">
        <v>5.2915026221291797</v>
      </c>
      <c r="M4" s="3" t="s">
        <v>18</v>
      </c>
      <c r="N4" s="5">
        <v>0.98648648648648596</v>
      </c>
      <c r="O4" s="5">
        <v>0.81818181818181801</v>
      </c>
      <c r="P4" s="5">
        <v>0.78260869565217395</v>
      </c>
      <c r="Q4" s="3">
        <v>18</v>
      </c>
      <c r="R4" s="3">
        <v>4.2426406871192803</v>
      </c>
      <c r="S4" s="3" t="s">
        <v>24</v>
      </c>
      <c r="T4" s="5">
        <v>0.98498498498498499</v>
      </c>
      <c r="U4" s="5">
        <v>0.79545454545454497</v>
      </c>
      <c r="V4" s="5">
        <v>0.76086956521739102</v>
      </c>
      <c r="W4" s="1">
        <v>20</v>
      </c>
      <c r="X4" s="1">
        <v>4.4721359549995796</v>
      </c>
      <c r="Y4" s="3"/>
      <c r="Z4" s="6">
        <f>AVERAGE(B4,H4,N4,T4)</f>
        <v>0.97653903903903871</v>
      </c>
      <c r="AA4" s="6">
        <f>AVERAGE(C4,I4,O4,U4)</f>
        <v>0.65987460815046994</v>
      </c>
      <c r="AB4" s="6">
        <f>AVERAGE(D4,J4,P4,V4)</f>
        <v>0.5760869565217388</v>
      </c>
      <c r="AC4" s="3">
        <f>AVERAGE(E4,K4,Q4,W4)</f>
        <v>31.25</v>
      </c>
      <c r="AD4" s="3">
        <f>AVERAGE(F4,L4,R4,X4)</f>
        <v>5.4218562530291603</v>
      </c>
    </row>
    <row r="5" spans="1:30" x14ac:dyDescent="0.25">
      <c r="A5" s="3" t="s">
        <v>7</v>
      </c>
      <c r="B5" s="4">
        <v>0.96696696696696605</v>
      </c>
      <c r="C5" s="4">
        <v>0.6</v>
      </c>
      <c r="D5" s="4">
        <v>0.13043478260869501</v>
      </c>
      <c r="E5" s="3">
        <v>44</v>
      </c>
      <c r="F5" s="3">
        <v>6.6332495807107996</v>
      </c>
      <c r="G5" s="3" t="s">
        <v>13</v>
      </c>
      <c r="H5" s="5">
        <v>0.97147147147147095</v>
      </c>
      <c r="I5" s="5">
        <v>0.64</v>
      </c>
      <c r="J5" s="5">
        <v>0.30434782608695599</v>
      </c>
      <c r="K5" s="3">
        <v>38</v>
      </c>
      <c r="L5" s="3">
        <v>6.1644140029689698</v>
      </c>
      <c r="M5" s="3" t="s">
        <v>19</v>
      </c>
      <c r="N5" s="5">
        <v>0.97747747747747704</v>
      </c>
      <c r="O5" s="5">
        <v>0.78571428571428503</v>
      </c>
      <c r="P5" s="5">
        <v>0.47826086956521702</v>
      </c>
      <c r="Q5" s="3">
        <v>30</v>
      </c>
      <c r="R5" s="3">
        <v>5.4772255750516603</v>
      </c>
      <c r="S5" s="3" t="s">
        <v>25</v>
      </c>
      <c r="T5" s="5">
        <v>0.98198198198198094</v>
      </c>
      <c r="U5" s="5">
        <v>0.82352941176470495</v>
      </c>
      <c r="V5" s="5">
        <v>0.60869565217391297</v>
      </c>
      <c r="W5" s="1">
        <v>24</v>
      </c>
      <c r="X5" s="1">
        <v>4.8989794855663504</v>
      </c>
      <c r="Y5" s="3"/>
      <c r="Z5" s="6">
        <f>AVERAGE(B5,H5,N5,T5)</f>
        <v>0.97447447447447366</v>
      </c>
      <c r="AA5" s="6">
        <f>AVERAGE(C5,I5,O5,U5)</f>
        <v>0.71231092436974741</v>
      </c>
      <c r="AB5" s="6">
        <f>AVERAGE(D5,J5,P5,V5)</f>
        <v>0.38043478260869523</v>
      </c>
      <c r="AC5" s="3">
        <f>AVERAGE(E5,K5,Q5,W5)</f>
        <v>34</v>
      </c>
      <c r="AD5" s="3">
        <f>AVERAGE(F5,L5,R5,X5)</f>
        <v>5.793467161074445</v>
      </c>
    </row>
    <row r="6" spans="1:30" x14ac:dyDescent="0.25">
      <c r="A6" s="3" t="s">
        <v>8</v>
      </c>
      <c r="B6" s="4">
        <v>0.95420420420420404</v>
      </c>
      <c r="C6" s="4">
        <v>0.24137931034482701</v>
      </c>
      <c r="D6" s="4">
        <v>0.15217391304347799</v>
      </c>
      <c r="E6" s="3">
        <v>61</v>
      </c>
      <c r="F6" s="3">
        <v>7.8102496759066504</v>
      </c>
      <c r="G6" s="3" t="s">
        <v>14</v>
      </c>
      <c r="H6" s="5">
        <v>0.96771771771771697</v>
      </c>
      <c r="I6" s="5">
        <v>0.54054054054054002</v>
      </c>
      <c r="J6" s="5">
        <v>0.434782608695652</v>
      </c>
      <c r="K6" s="3">
        <v>43</v>
      </c>
      <c r="L6" s="3">
        <v>6.5574385243020004</v>
      </c>
      <c r="M6" s="3" t="s">
        <v>20</v>
      </c>
      <c r="N6" s="5">
        <v>0.98048048048047998</v>
      </c>
      <c r="O6" s="5">
        <v>0.72727272727272696</v>
      </c>
      <c r="P6" s="5">
        <v>0.69565217391304301</v>
      </c>
      <c r="Q6" s="3">
        <v>26</v>
      </c>
      <c r="R6" s="3">
        <v>5.0990195135927801</v>
      </c>
      <c r="S6" s="3" t="s">
        <v>26</v>
      </c>
      <c r="T6" s="5">
        <v>0.98048048048047998</v>
      </c>
      <c r="U6" s="5">
        <v>0.72727272727272696</v>
      </c>
      <c r="V6" s="5">
        <v>0.69565217391304301</v>
      </c>
      <c r="W6" s="1">
        <v>26</v>
      </c>
      <c r="X6" s="1">
        <v>5.0990195135927801</v>
      </c>
      <c r="Y6" s="3"/>
      <c r="Z6" s="6">
        <f>AVERAGE(B6,H6,N6,T6)</f>
        <v>0.97072072072072024</v>
      </c>
      <c r="AA6" s="6">
        <f>AVERAGE(C6,I6,O6,U6)</f>
        <v>0.55911632635770525</v>
      </c>
      <c r="AB6" s="6">
        <f>AVERAGE(D6,J6,P6,V6)</f>
        <v>0.49456521739130399</v>
      </c>
      <c r="AC6" s="3">
        <f>AVERAGE(E6,K6,Q6,W6)</f>
        <v>39</v>
      </c>
      <c r="AD6" s="3">
        <f>AVERAGE(F6,L6,R6,X6)</f>
        <v>6.1414318068485523</v>
      </c>
    </row>
    <row r="7" spans="1:30" x14ac:dyDescent="0.25">
      <c r="A7" s="3" t="s">
        <v>9</v>
      </c>
      <c r="B7" s="4">
        <v>0.96621621621621601</v>
      </c>
      <c r="C7" s="4">
        <v>0.55555555555555503</v>
      </c>
      <c r="D7" s="4">
        <v>0.108695652173913</v>
      </c>
      <c r="E7" s="3">
        <v>45</v>
      </c>
      <c r="F7" s="3">
        <v>6.7082039324993596</v>
      </c>
      <c r="G7" s="3" t="s">
        <v>15</v>
      </c>
      <c r="H7" s="5">
        <v>0.97072072072072002</v>
      </c>
      <c r="I7" s="5">
        <v>0.60606060606060597</v>
      </c>
      <c r="J7" s="5">
        <v>0.434782608695652</v>
      </c>
      <c r="K7" s="3">
        <v>39</v>
      </c>
      <c r="L7" s="3">
        <v>6.2449979983983903</v>
      </c>
      <c r="M7" s="3" t="s">
        <v>21</v>
      </c>
      <c r="N7" s="5">
        <v>0.98273273273273198</v>
      </c>
      <c r="O7" s="5">
        <v>0.78048780487804803</v>
      </c>
      <c r="P7" s="5">
        <v>0.69565217391304301</v>
      </c>
      <c r="Q7" s="3">
        <v>23</v>
      </c>
      <c r="R7" s="3">
        <v>4.7958315233127102</v>
      </c>
      <c r="S7" s="3" t="s">
        <v>27</v>
      </c>
      <c r="T7" s="5">
        <v>0.98573573573573503</v>
      </c>
      <c r="U7" s="5">
        <v>0.81395348837209303</v>
      </c>
      <c r="V7" s="5">
        <v>0.76086956521739102</v>
      </c>
      <c r="W7" s="1">
        <v>19</v>
      </c>
      <c r="X7" s="1">
        <v>4.3588989435406704</v>
      </c>
      <c r="Y7" s="3"/>
      <c r="Z7" s="6">
        <f>AVERAGE(B7,H7,N7,T7)</f>
        <v>0.97635135135135076</v>
      </c>
      <c r="AA7" s="6">
        <f>AVERAGE(C7,I7,O7,U7)</f>
        <v>0.68901436371657554</v>
      </c>
      <c r="AB7" s="6">
        <f>AVERAGE(D7,J7,P7,V7)</f>
        <v>0.49999999999999978</v>
      </c>
      <c r="AC7" s="3">
        <f>AVERAGE(E7,K7,Q7,W7)</f>
        <v>31.5</v>
      </c>
      <c r="AD7" s="3">
        <f>AVERAGE(F7,L7,R7,X7)</f>
        <v>5.5269830994377829</v>
      </c>
    </row>
    <row r="8" spans="1:30" x14ac:dyDescent="0.25">
      <c r="A8" s="3" t="s">
        <v>10</v>
      </c>
      <c r="B8" s="4">
        <v>0.96621621621621601</v>
      </c>
      <c r="C8" s="4">
        <v>0.54545454545454497</v>
      </c>
      <c r="D8" s="4">
        <v>0.13043478260869501</v>
      </c>
      <c r="E8" s="3">
        <v>45</v>
      </c>
      <c r="F8" s="3">
        <v>6.7082039324993596</v>
      </c>
      <c r="G8" s="3" t="s">
        <v>16</v>
      </c>
      <c r="H8" s="5">
        <v>0.97222222222222199</v>
      </c>
      <c r="I8" s="5">
        <v>0.64516129032257996</v>
      </c>
      <c r="J8" s="5">
        <v>0.434782608695652</v>
      </c>
      <c r="K8" s="3">
        <v>37</v>
      </c>
      <c r="L8" s="3">
        <v>6.0827625302982096</v>
      </c>
      <c r="M8" s="3" t="s">
        <v>22</v>
      </c>
      <c r="N8" s="5">
        <v>0.98348348348348302</v>
      </c>
      <c r="O8" s="5">
        <v>0.881381381381381</v>
      </c>
      <c r="P8" s="5">
        <v>0.71739130434782605</v>
      </c>
      <c r="Q8" s="3">
        <v>22</v>
      </c>
      <c r="R8" s="3">
        <v>4.6904157598234297</v>
      </c>
      <c r="S8" s="3" t="s">
        <v>28</v>
      </c>
      <c r="T8" s="5">
        <v>0.98498498498498499</v>
      </c>
      <c r="U8" s="5">
        <v>0.79545454545454497</v>
      </c>
      <c r="V8" s="5">
        <v>0.76086956521739102</v>
      </c>
      <c r="W8" s="1">
        <v>20</v>
      </c>
      <c r="X8" s="1">
        <v>4.4721359549995796</v>
      </c>
      <c r="Y8" s="3"/>
      <c r="Z8" s="6">
        <f>AVERAGE(B8,H8,N8,T8)</f>
        <v>0.97672672672672656</v>
      </c>
      <c r="AA8" s="6">
        <f>AVERAGE(C8,I8,O8,U8)</f>
        <v>0.71686294065326273</v>
      </c>
      <c r="AB8" s="6">
        <f>AVERAGE(D8,J8,P8,V8)</f>
        <v>0.51086956521739102</v>
      </c>
      <c r="AC8" s="3">
        <f>AVERAGE(E8,K8,Q8,W8)</f>
        <v>31</v>
      </c>
      <c r="AD8" s="3">
        <f>AVERAGE(F8,L8,R8,X8)</f>
        <v>5.4883795444051451</v>
      </c>
    </row>
    <row r="9" spans="1:30" x14ac:dyDescent="0.25">
      <c r="A9" s="3"/>
      <c r="B9" s="5"/>
      <c r="C9" s="5"/>
      <c r="D9" s="5"/>
      <c r="E9" s="3"/>
      <c r="F9" s="3"/>
      <c r="G9" s="3"/>
      <c r="H9" s="5"/>
      <c r="I9" s="5"/>
      <c r="J9" s="5"/>
      <c r="K9" s="3"/>
      <c r="L9" s="3"/>
      <c r="M9" s="3"/>
      <c r="N9" s="5"/>
      <c r="O9" s="5"/>
      <c r="P9" s="5"/>
      <c r="Q9" s="3"/>
      <c r="R9" s="3"/>
      <c r="S9" s="3"/>
      <c r="T9" s="5"/>
      <c r="U9" s="5"/>
      <c r="V9" s="5"/>
      <c r="W9" s="1"/>
      <c r="X9" s="1"/>
      <c r="Y9" s="3"/>
      <c r="Z9" s="6"/>
      <c r="AA9" s="6"/>
      <c r="AB9" s="6"/>
      <c r="AC9" s="3"/>
      <c r="AD9" s="3"/>
    </row>
    <row r="10" spans="1:3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1"/>
      <c r="X10" s="1"/>
      <c r="Y10" s="3"/>
      <c r="Z10" s="6"/>
      <c r="AA10" s="6"/>
      <c r="AB10" s="6"/>
      <c r="AC10" s="3"/>
      <c r="AD10" s="3"/>
    </row>
    <row r="11" spans="1:30" x14ac:dyDescent="0.25">
      <c r="A11" s="3" t="s">
        <v>31</v>
      </c>
      <c r="B11" t="s">
        <v>0</v>
      </c>
      <c r="C11" t="s">
        <v>1</v>
      </c>
      <c r="D11" t="s">
        <v>2</v>
      </c>
      <c r="E11" t="s">
        <v>3</v>
      </c>
      <c r="F11" t="s">
        <v>4</v>
      </c>
      <c r="H11" t="s">
        <v>0</v>
      </c>
      <c r="I11" t="s">
        <v>1</v>
      </c>
      <c r="J11" t="s">
        <v>2</v>
      </c>
      <c r="K11" t="s">
        <v>3</v>
      </c>
      <c r="L11" t="s">
        <v>4</v>
      </c>
      <c r="N11" t="s">
        <v>0</v>
      </c>
      <c r="O11" t="s">
        <v>1</v>
      </c>
      <c r="P11" t="s">
        <v>2</v>
      </c>
      <c r="Q11" t="s">
        <v>3</v>
      </c>
      <c r="R11" t="s">
        <v>4</v>
      </c>
      <c r="T11" t="s">
        <v>0</v>
      </c>
      <c r="U11" t="s">
        <v>1</v>
      </c>
      <c r="V11" t="s">
        <v>2</v>
      </c>
      <c r="W11" s="1" t="s">
        <v>3</v>
      </c>
      <c r="X11" s="1" t="s">
        <v>4</v>
      </c>
      <c r="Y11" s="3"/>
      <c r="Z11" s="6"/>
      <c r="AA11" s="6"/>
      <c r="AB11" s="6"/>
      <c r="AC11" s="3"/>
      <c r="AD11" s="3"/>
    </row>
    <row r="12" spans="1:30" x14ac:dyDescent="0.25">
      <c r="A12" s="3" t="s">
        <v>5</v>
      </c>
      <c r="B12" s="5">
        <v>0.85714285714285698</v>
      </c>
      <c r="C12" s="5">
        <v>0.5</v>
      </c>
      <c r="D12" s="5">
        <v>0.125</v>
      </c>
      <c r="E12" s="3">
        <v>8</v>
      </c>
      <c r="F12" s="3">
        <v>2.8284271247461898</v>
      </c>
      <c r="G12" s="3" t="s">
        <v>11</v>
      </c>
      <c r="H12" s="3">
        <v>0.82142857142857095</v>
      </c>
      <c r="I12" s="3">
        <v>0.4</v>
      </c>
      <c r="J12" s="3">
        <v>0.5</v>
      </c>
      <c r="K12" s="3">
        <v>10</v>
      </c>
      <c r="L12" s="3">
        <v>3.1622776601683702</v>
      </c>
      <c r="M12" s="3" t="s">
        <v>17</v>
      </c>
      <c r="N12" s="3">
        <v>0.67857142857142805</v>
      </c>
      <c r="O12" s="3">
        <v>0.14285714285714199</v>
      </c>
      <c r="P12" s="3">
        <v>0.25</v>
      </c>
      <c r="Q12" s="3">
        <v>18</v>
      </c>
      <c r="R12" s="3">
        <v>4.2426406871192803</v>
      </c>
      <c r="S12" s="3" t="s">
        <v>23</v>
      </c>
      <c r="T12" s="5">
        <v>0.64285714285714202</v>
      </c>
      <c r="U12" s="5">
        <v>0.16666666666666599</v>
      </c>
      <c r="V12" s="5">
        <v>0.375</v>
      </c>
      <c r="W12" s="1">
        <v>20</v>
      </c>
      <c r="X12" s="1">
        <v>4.4721359549995796</v>
      </c>
      <c r="Y12" s="3"/>
      <c r="Z12" s="6">
        <f>AVERAGE(B12,H12,N12,T12)</f>
        <v>0.74999999999999944</v>
      </c>
      <c r="AA12" s="6">
        <f>AVERAGE(C12,I12,O12,U12)</f>
        <v>0.30238095238095203</v>
      </c>
      <c r="AB12" s="6">
        <f>AVERAGE(D12,J12,P12,V12)</f>
        <v>0.3125</v>
      </c>
      <c r="AC12" s="3">
        <f>AVERAGE(E12,K12,Q12,W12)</f>
        <v>14</v>
      </c>
      <c r="AD12" s="3">
        <f t="shared" ref="AD12:AD17" si="0">AVERAGE(F12,L12,R12,X12)</f>
        <v>3.6763703567583548</v>
      </c>
    </row>
    <row r="13" spans="1:30" x14ac:dyDescent="0.25">
      <c r="A13" s="3" t="s">
        <v>6</v>
      </c>
      <c r="B13" s="5">
        <v>0.82142857142857095</v>
      </c>
      <c r="C13" s="5">
        <v>0.33333333333333298</v>
      </c>
      <c r="D13" s="5">
        <v>0.25</v>
      </c>
      <c r="E13" s="3">
        <v>10</v>
      </c>
      <c r="F13" s="3">
        <v>3.1622776601683702</v>
      </c>
      <c r="G13" s="3" t="s">
        <v>12</v>
      </c>
      <c r="H13" s="3">
        <v>0.96428571428571397</v>
      </c>
      <c r="I13" s="3">
        <v>0.875</v>
      </c>
      <c r="J13" s="3">
        <v>0.875</v>
      </c>
      <c r="K13" s="3">
        <v>2</v>
      </c>
      <c r="L13" s="3">
        <v>1.41421356237309</v>
      </c>
      <c r="M13" s="3" t="s">
        <v>18</v>
      </c>
      <c r="N13" s="3">
        <v>0.98214285714285698</v>
      </c>
      <c r="O13" s="3">
        <v>1</v>
      </c>
      <c r="P13" s="3">
        <v>0.875</v>
      </c>
      <c r="Q13" s="3">
        <v>1</v>
      </c>
      <c r="R13" s="3">
        <v>1</v>
      </c>
      <c r="S13" s="3" t="s">
        <v>24</v>
      </c>
      <c r="T13" s="5">
        <v>0.94642857142857095</v>
      </c>
      <c r="U13" s="5">
        <v>0.85714285714285698</v>
      </c>
      <c r="V13" s="5">
        <v>0.75</v>
      </c>
      <c r="W13" s="1">
        <v>3</v>
      </c>
      <c r="X13" s="1">
        <v>1.7320508075688701</v>
      </c>
      <c r="Y13" s="3"/>
      <c r="Z13" s="6">
        <f>AVERAGE(B13,H13,N13,T13)</f>
        <v>0.92857142857142816</v>
      </c>
      <c r="AA13" s="6">
        <f>AVERAGE(C13,I13,O13,U13)</f>
        <v>0.76636904761904745</v>
      </c>
      <c r="AB13" s="6">
        <f>AVERAGE(D13,J13,P13,V13)</f>
        <v>0.6875</v>
      </c>
      <c r="AC13" s="3">
        <f>AVERAGE(E13,K13,Q13,W13)</f>
        <v>4</v>
      </c>
      <c r="AD13" s="3">
        <f t="shared" si="0"/>
        <v>1.8271355075275824</v>
      </c>
    </row>
    <row r="14" spans="1:30" x14ac:dyDescent="0.25">
      <c r="A14" s="3" t="s">
        <v>7</v>
      </c>
      <c r="B14" s="5">
        <v>0.91071428571428503</v>
      </c>
      <c r="C14" s="5">
        <v>1</v>
      </c>
      <c r="D14" s="5">
        <v>0.375</v>
      </c>
      <c r="E14" s="3">
        <v>5</v>
      </c>
      <c r="F14" s="3">
        <v>2.2360679774997898</v>
      </c>
      <c r="G14" s="3" t="s">
        <v>13</v>
      </c>
      <c r="H14" s="3">
        <v>0.94642857142857095</v>
      </c>
      <c r="I14" s="3">
        <v>1</v>
      </c>
      <c r="J14" s="3">
        <v>0.625</v>
      </c>
      <c r="K14" s="3">
        <v>3</v>
      </c>
      <c r="L14" s="3">
        <v>1.7320508075688701</v>
      </c>
      <c r="M14" s="3" t="s">
        <v>19</v>
      </c>
      <c r="N14" s="3">
        <v>0.94642857142857095</v>
      </c>
      <c r="O14" s="3">
        <v>1</v>
      </c>
      <c r="P14" s="3">
        <v>0.625</v>
      </c>
      <c r="Q14" s="3">
        <v>3</v>
      </c>
      <c r="R14" s="3">
        <v>1.7320508075688701</v>
      </c>
      <c r="S14" s="3" t="s">
        <v>25</v>
      </c>
      <c r="T14" s="5">
        <v>0.94642857142857095</v>
      </c>
      <c r="U14" s="5">
        <v>1</v>
      </c>
      <c r="V14" s="5">
        <v>0.625</v>
      </c>
      <c r="W14" s="1">
        <v>3</v>
      </c>
      <c r="X14" s="1">
        <v>1.7320508075688701</v>
      </c>
      <c r="Y14" s="3"/>
      <c r="Z14" s="6">
        <f>AVERAGE(B14,H14,N14,T14)</f>
        <v>0.93749999999999956</v>
      </c>
      <c r="AA14" s="6">
        <f>AVERAGE(C14,I14,O14,U14)</f>
        <v>1</v>
      </c>
      <c r="AB14" s="6">
        <f>AVERAGE(D14,J14,P14,V14)</f>
        <v>0.5625</v>
      </c>
      <c r="AC14" s="3">
        <f>AVERAGE(E14,K14,Q14,W14)</f>
        <v>3.5</v>
      </c>
      <c r="AD14" s="3">
        <f t="shared" si="0"/>
        <v>1.8580551000516001</v>
      </c>
    </row>
    <row r="15" spans="1:30" x14ac:dyDescent="0.25">
      <c r="A15" s="3" t="s">
        <v>8</v>
      </c>
      <c r="B15" s="5">
        <v>0.85714285714285698</v>
      </c>
      <c r="C15" s="5">
        <v>0.5</v>
      </c>
      <c r="D15" s="5">
        <v>0.375</v>
      </c>
      <c r="E15" s="3">
        <v>8</v>
      </c>
      <c r="F15" s="3">
        <v>2.8284271247461898</v>
      </c>
      <c r="G15" s="3" t="s">
        <v>14</v>
      </c>
      <c r="H15" s="3">
        <v>0.96428571428571397</v>
      </c>
      <c r="I15" s="3">
        <v>0.875</v>
      </c>
      <c r="J15" s="3">
        <v>0.875</v>
      </c>
      <c r="K15" s="3">
        <v>2</v>
      </c>
      <c r="L15" s="3">
        <v>1.41421356237309</v>
      </c>
      <c r="M15" s="3" t="s">
        <v>20</v>
      </c>
      <c r="N15" s="3">
        <v>0.98214285714285698</v>
      </c>
      <c r="O15" s="3">
        <v>1</v>
      </c>
      <c r="P15" s="3">
        <v>0.875</v>
      </c>
      <c r="Q15" s="3">
        <v>1</v>
      </c>
      <c r="R15" s="3">
        <v>1</v>
      </c>
      <c r="S15" s="3" t="s">
        <v>26</v>
      </c>
      <c r="T15" s="5">
        <v>0.98214285714285698</v>
      </c>
      <c r="U15" s="5">
        <v>1</v>
      </c>
      <c r="V15" s="5">
        <v>0.875</v>
      </c>
      <c r="W15" s="1">
        <v>1</v>
      </c>
      <c r="X15" s="1">
        <v>1</v>
      </c>
      <c r="Y15" s="3"/>
      <c r="Z15" s="6">
        <f>AVERAGE(B15,H15,N15,T15)</f>
        <v>0.94642857142857117</v>
      </c>
      <c r="AA15" s="6">
        <f>AVERAGE(C15,I15,O15,U15)</f>
        <v>0.84375</v>
      </c>
      <c r="AB15" s="6">
        <f>AVERAGE(D15,J15,P15,V15)</f>
        <v>0.75</v>
      </c>
      <c r="AC15" s="3">
        <f>AVERAGE(E15,K15,Q15,W15)</f>
        <v>3</v>
      </c>
      <c r="AD15" s="3">
        <f t="shared" si="0"/>
        <v>1.5606601717798201</v>
      </c>
    </row>
    <row r="16" spans="1:30" x14ac:dyDescent="0.25">
      <c r="A16" s="3" t="s">
        <v>9</v>
      </c>
      <c r="B16" s="5">
        <v>0.83928571428571397</v>
      </c>
      <c r="C16" s="5">
        <v>0.33333333333333298</v>
      </c>
      <c r="D16" s="5">
        <v>0.125</v>
      </c>
      <c r="E16" s="3">
        <v>9</v>
      </c>
      <c r="F16" s="3">
        <v>3</v>
      </c>
      <c r="G16" s="3" t="s">
        <v>15</v>
      </c>
      <c r="H16" s="3">
        <v>0.98214285714285698</v>
      </c>
      <c r="I16" s="3">
        <v>1</v>
      </c>
      <c r="J16" s="3">
        <v>0.875</v>
      </c>
      <c r="K16" s="3">
        <v>1</v>
      </c>
      <c r="L16" s="3">
        <v>1</v>
      </c>
      <c r="M16" s="3" t="s">
        <v>21</v>
      </c>
      <c r="N16" s="3">
        <v>0.98214285714285698</v>
      </c>
      <c r="O16" s="3">
        <v>1</v>
      </c>
      <c r="P16" s="3">
        <v>0.875</v>
      </c>
      <c r="Q16" s="3">
        <v>1</v>
      </c>
      <c r="R16" s="3">
        <v>1</v>
      </c>
      <c r="S16" s="3" t="s">
        <v>27</v>
      </c>
      <c r="T16" s="5">
        <v>0.98214285714285698</v>
      </c>
      <c r="U16" s="5">
        <v>1</v>
      </c>
      <c r="V16" s="5">
        <v>0.875</v>
      </c>
      <c r="W16" s="1">
        <v>1</v>
      </c>
      <c r="X16" s="1">
        <v>1</v>
      </c>
      <c r="Y16" s="3"/>
      <c r="Z16" s="6">
        <f>AVERAGE(B16,H16,N16,T16)</f>
        <v>0.94642857142857117</v>
      </c>
      <c r="AA16" s="6">
        <f>AVERAGE(C16,I16,O16,U16)</f>
        <v>0.83333333333333326</v>
      </c>
      <c r="AB16" s="6">
        <f>AVERAGE(D16,J16,P16,V16)</f>
        <v>0.6875</v>
      </c>
      <c r="AC16" s="3">
        <f>AVERAGE(E16,K16,Q16,W16)</f>
        <v>3</v>
      </c>
      <c r="AD16" s="3">
        <f t="shared" si="0"/>
        <v>1.5</v>
      </c>
    </row>
    <row r="17" spans="1:30" x14ac:dyDescent="0.25">
      <c r="A17" s="3" t="s">
        <v>10</v>
      </c>
      <c r="B17" s="5">
        <v>0.91071428571428503</v>
      </c>
      <c r="C17" s="5">
        <v>1</v>
      </c>
      <c r="D17" s="5">
        <v>0.375</v>
      </c>
      <c r="E17" s="3">
        <v>5</v>
      </c>
      <c r="F17" s="3">
        <v>2.2360679774997898</v>
      </c>
      <c r="G17" s="3" t="s">
        <v>16</v>
      </c>
      <c r="H17" s="3">
        <v>0.98214285714285698</v>
      </c>
      <c r="I17" s="3">
        <v>1</v>
      </c>
      <c r="J17" s="3">
        <v>0.875</v>
      </c>
      <c r="K17" s="3">
        <v>1</v>
      </c>
      <c r="L17" s="3">
        <v>1</v>
      </c>
      <c r="M17" s="3" t="s">
        <v>22</v>
      </c>
      <c r="N17" s="3">
        <v>0.98214285714285698</v>
      </c>
      <c r="O17" s="3">
        <v>1</v>
      </c>
      <c r="P17" s="3">
        <v>0.875</v>
      </c>
      <c r="Q17" s="3">
        <v>1</v>
      </c>
      <c r="R17" s="3">
        <v>1</v>
      </c>
      <c r="S17" s="3" t="s">
        <v>28</v>
      </c>
      <c r="T17" s="5">
        <v>0.98214285714285698</v>
      </c>
      <c r="U17" s="5">
        <v>1</v>
      </c>
      <c r="V17" s="5">
        <v>0.875</v>
      </c>
      <c r="W17" s="1">
        <v>1</v>
      </c>
      <c r="X17" s="1">
        <v>1</v>
      </c>
      <c r="Y17" s="3"/>
      <c r="Z17" s="6">
        <f>AVERAGE(B17,H17,N17,T17)</f>
        <v>0.96428571428571397</v>
      </c>
      <c r="AA17" s="6">
        <f>AVERAGE(C17,I17,O17,U17)</f>
        <v>1</v>
      </c>
      <c r="AB17" s="6">
        <f>AVERAGE(D17,J17,P17,V17)</f>
        <v>0.75</v>
      </c>
      <c r="AC17" s="3">
        <f>AVERAGE(E17,K17,Q17,W17)</f>
        <v>2</v>
      </c>
      <c r="AD17" s="3">
        <f t="shared" si="0"/>
        <v>1.3090169943749475</v>
      </c>
    </row>
    <row r="18" spans="1:30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1"/>
      <c r="X18" s="1"/>
      <c r="Y18" s="3"/>
      <c r="Z18" s="6"/>
      <c r="AA18" s="6"/>
      <c r="AB18" s="6"/>
      <c r="AC18" s="3"/>
      <c r="AD18" s="3"/>
    </row>
    <row r="19" spans="1:30" x14ac:dyDescent="0.25">
      <c r="A19" s="3" t="s">
        <v>32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1"/>
      <c r="X19" s="1"/>
      <c r="Y19" s="3"/>
      <c r="Z19" s="6"/>
      <c r="AA19" s="6"/>
      <c r="AB19" s="6"/>
      <c r="AC19" s="3"/>
      <c r="AD19" s="3"/>
    </row>
    <row r="20" spans="1:30" x14ac:dyDescent="0.25">
      <c r="A20" s="3" t="s">
        <v>5</v>
      </c>
      <c r="B20" s="5">
        <v>0.90487012987012905</v>
      </c>
      <c r="C20" s="5">
        <v>8.6580086580086493E-3</v>
      </c>
      <c r="D20" s="5">
        <v>3.03030303030303E-2</v>
      </c>
      <c r="E20" s="3">
        <v>293</v>
      </c>
      <c r="F20" s="3">
        <v>17.117242768623601</v>
      </c>
      <c r="G20" s="3" t="s">
        <v>11</v>
      </c>
      <c r="H20" s="5">
        <v>0.90941558441558401</v>
      </c>
      <c r="I20" s="5">
        <v>9.2165898617511503E-3</v>
      </c>
      <c r="J20" s="5">
        <v>3.03030303030303E-2</v>
      </c>
      <c r="K20" s="3">
        <v>279</v>
      </c>
      <c r="L20" s="3">
        <v>16.70329308849</v>
      </c>
      <c r="M20" s="3" t="s">
        <v>17</v>
      </c>
      <c r="N20" s="5">
        <v>0.91038961038960997</v>
      </c>
      <c r="O20" s="5">
        <v>2.27272727272727E-2</v>
      </c>
      <c r="P20" s="5">
        <v>7.5757575757575704E-2</v>
      </c>
      <c r="Q20" s="3">
        <v>276</v>
      </c>
      <c r="R20" s="3">
        <v>16.6132477258361</v>
      </c>
      <c r="S20" s="3" t="s">
        <v>23</v>
      </c>
      <c r="T20" s="5">
        <v>0.91590909090909001</v>
      </c>
      <c r="U20" s="5">
        <v>1.5075376884422099E-2</v>
      </c>
      <c r="V20" s="5">
        <v>4.54545454545454E-2</v>
      </c>
      <c r="W20" s="1">
        <v>259</v>
      </c>
      <c r="X20" s="1">
        <v>16.093476939431</v>
      </c>
      <c r="Y20" s="3"/>
      <c r="Z20" s="6">
        <f>AVERAGE(B20,H20,N20,T20)</f>
        <v>0.91014610389610329</v>
      </c>
      <c r="AA20" s="6">
        <f>AVERAGE(C20,I20,O20,U20)</f>
        <v>1.3919312032863651E-2</v>
      </c>
      <c r="AB20" s="6">
        <f>AVERAGE(D20,J20,P20,V20)</f>
        <v>4.5454545454545428E-2</v>
      </c>
      <c r="AC20" s="3">
        <f>AVERAGE(E20,K20,Q20,W20)</f>
        <v>276.75</v>
      </c>
      <c r="AD20" s="3">
        <f t="shared" ref="AD20:AD25" si="1">AVERAGE(F20,L20,R20,X20)</f>
        <v>16.631815130595175</v>
      </c>
    </row>
    <row r="21" spans="1:30" x14ac:dyDescent="0.25">
      <c r="A21" s="3" t="s">
        <v>6</v>
      </c>
      <c r="B21" s="5">
        <v>0.97435064935064897</v>
      </c>
      <c r="C21" s="5">
        <v>0.29032258064516098</v>
      </c>
      <c r="D21" s="5">
        <v>0.13636363636363599</v>
      </c>
      <c r="E21" s="3">
        <v>79</v>
      </c>
      <c r="F21" s="3">
        <v>8.8881944173155798</v>
      </c>
      <c r="G21" s="3" t="s">
        <v>12</v>
      </c>
      <c r="H21" s="5">
        <v>0.98051948051948001</v>
      </c>
      <c r="I21" s="5">
        <v>0.55357142857142805</v>
      </c>
      <c r="J21" s="5">
        <v>0.469696969696969</v>
      </c>
      <c r="K21" s="3">
        <v>60</v>
      </c>
      <c r="L21" s="3">
        <v>7.7459666924148296</v>
      </c>
      <c r="M21" s="3" t="s">
        <v>18</v>
      </c>
      <c r="N21" s="5">
        <v>0.99058441558441501</v>
      </c>
      <c r="O21" s="5">
        <v>0.81355932203389802</v>
      </c>
      <c r="P21" s="5">
        <v>0.72727272727272696</v>
      </c>
      <c r="Q21" s="3">
        <v>29</v>
      </c>
      <c r="R21" s="3">
        <v>5.3851648071345002</v>
      </c>
      <c r="S21" s="3" t="s">
        <v>24</v>
      </c>
      <c r="T21" s="5">
        <v>0.99383116883116795</v>
      </c>
      <c r="U21" s="5">
        <v>0.89830508474576198</v>
      </c>
      <c r="V21" s="5">
        <v>0.80303030303030298</v>
      </c>
      <c r="W21" s="1">
        <v>19</v>
      </c>
      <c r="X21" s="1">
        <v>4.3588989435406704</v>
      </c>
      <c r="Y21" s="3"/>
      <c r="Z21" s="6">
        <f>AVERAGE(B21,H21,N21,T21)</f>
        <v>0.98482142857142796</v>
      </c>
      <c r="AA21" s="6">
        <f>AVERAGE(C21,I21,O21,U21)</f>
        <v>0.63893960399906224</v>
      </c>
      <c r="AB21" s="6">
        <f>AVERAGE(D21,J21,P21,V21)</f>
        <v>0.53409090909090873</v>
      </c>
      <c r="AC21" s="3">
        <f>AVERAGE(E21,K21,Q21,W21)</f>
        <v>46.75</v>
      </c>
      <c r="AD21" s="3">
        <f t="shared" si="1"/>
        <v>6.5945562151013952</v>
      </c>
    </row>
    <row r="22" spans="1:30" x14ac:dyDescent="0.25">
      <c r="A22" s="3" t="s">
        <v>7</v>
      </c>
      <c r="B22" s="5">
        <v>0.98051948051948001</v>
      </c>
      <c r="C22" s="5">
        <v>0.75</v>
      </c>
      <c r="D22" s="5">
        <v>0.13636363636363599</v>
      </c>
      <c r="E22" s="3">
        <v>60</v>
      </c>
      <c r="F22" s="3">
        <v>7.7459666924148296</v>
      </c>
      <c r="G22" s="3" t="s">
        <v>13</v>
      </c>
      <c r="H22" s="5">
        <v>0.98474025974025903</v>
      </c>
      <c r="I22" s="5">
        <v>0.85185185185185097</v>
      </c>
      <c r="J22" s="5">
        <v>0.34848484848484801</v>
      </c>
      <c r="K22" s="3">
        <v>47</v>
      </c>
      <c r="L22" s="3">
        <v>6.8556546004010404</v>
      </c>
      <c r="M22" s="3" t="s">
        <v>19</v>
      </c>
      <c r="N22" s="5">
        <v>0.98766233766233702</v>
      </c>
      <c r="O22" s="5">
        <v>0.96666666666666601</v>
      </c>
      <c r="P22" s="5">
        <v>0.439393939393939</v>
      </c>
      <c r="Q22" s="3">
        <v>38</v>
      </c>
      <c r="R22" s="3">
        <v>6.1644140029689698</v>
      </c>
      <c r="S22" s="3" t="s">
        <v>25</v>
      </c>
      <c r="T22" s="5">
        <v>0.98896103896103804</v>
      </c>
      <c r="U22" s="5">
        <v>1</v>
      </c>
      <c r="V22" s="5">
        <v>0.48484848484848397</v>
      </c>
      <c r="W22" s="1">
        <v>34</v>
      </c>
      <c r="X22" s="1">
        <v>5.8309518948452999</v>
      </c>
      <c r="Y22" s="3"/>
      <c r="Z22" s="6">
        <f>AVERAGE(B22,H22,N22,T22)</f>
        <v>0.98547077922077853</v>
      </c>
      <c r="AA22" s="6">
        <f>AVERAGE(C22,I22,O22,U22)</f>
        <v>0.89212962962962927</v>
      </c>
      <c r="AB22" s="6">
        <f>AVERAGE(D22,J22,P22,V22)</f>
        <v>0.35227272727272674</v>
      </c>
      <c r="AC22" s="3">
        <f>AVERAGE(E22,K22,Q22,W22)</f>
        <v>44.75</v>
      </c>
      <c r="AD22" s="3">
        <f t="shared" si="1"/>
        <v>6.6492467976575345</v>
      </c>
    </row>
    <row r="23" spans="1:30" x14ac:dyDescent="0.25">
      <c r="A23" s="3" t="s">
        <v>8</v>
      </c>
      <c r="B23" s="5">
        <v>0.97564935064934999</v>
      </c>
      <c r="C23" s="5">
        <v>0.35483870967741898</v>
      </c>
      <c r="D23" s="5">
        <v>0.16666666666666599</v>
      </c>
      <c r="E23" s="3">
        <v>75</v>
      </c>
      <c r="F23" s="3">
        <v>8.6602540378443802</v>
      </c>
      <c r="G23" s="3" t="s">
        <v>14</v>
      </c>
      <c r="H23" s="5">
        <v>0.982792207792207</v>
      </c>
      <c r="I23" s="5">
        <v>0.61818181818181805</v>
      </c>
      <c r="J23" s="5">
        <v>0.51515151515151503</v>
      </c>
      <c r="K23" s="3">
        <v>53</v>
      </c>
      <c r="L23" s="3">
        <v>7.2801098892805101</v>
      </c>
      <c r="M23" s="3" t="s">
        <v>20</v>
      </c>
      <c r="N23" s="5">
        <v>0.99058441558441501</v>
      </c>
      <c r="O23" s="5">
        <v>0.81355932203389802</v>
      </c>
      <c r="P23" s="5">
        <v>0.72727272727272696</v>
      </c>
      <c r="Q23" s="3">
        <v>29</v>
      </c>
      <c r="R23" s="3">
        <v>5.3851648071345002</v>
      </c>
      <c r="S23" s="3" t="s">
        <v>26</v>
      </c>
      <c r="T23" s="5">
        <v>0.99383116883116795</v>
      </c>
      <c r="U23" s="5">
        <v>0.89830508474576198</v>
      </c>
      <c r="V23" s="5">
        <v>0.80303030303030298</v>
      </c>
      <c r="W23" s="1">
        <v>19</v>
      </c>
      <c r="X23" s="1">
        <v>4.3588989435406704</v>
      </c>
      <c r="Y23" s="3"/>
      <c r="Z23" s="6">
        <f>AVERAGE(B23,H23,N23,T23)</f>
        <v>0.98571428571428499</v>
      </c>
      <c r="AA23" s="6">
        <f>AVERAGE(C23,I23,O23,U23)</f>
        <v>0.6712212336597243</v>
      </c>
      <c r="AB23" s="6">
        <f>AVERAGE(D23,J23,P23,V23)</f>
        <v>0.55303030303030276</v>
      </c>
      <c r="AC23" s="3">
        <f>AVERAGE(E23,K23,Q23,W23)</f>
        <v>44</v>
      </c>
      <c r="AD23" s="3">
        <f t="shared" si="1"/>
        <v>6.4211069194500148</v>
      </c>
    </row>
    <row r="24" spans="1:30" x14ac:dyDescent="0.25">
      <c r="A24" s="3" t="s">
        <v>9</v>
      </c>
      <c r="B24" s="5">
        <v>0.97727272727272696</v>
      </c>
      <c r="C24" s="5">
        <v>0.38888888888888801</v>
      </c>
      <c r="D24" s="5">
        <v>0.10606060606060599</v>
      </c>
      <c r="E24" s="3">
        <v>70</v>
      </c>
      <c r="F24" s="3">
        <v>8.3666002653407503</v>
      </c>
      <c r="G24" s="3" t="s">
        <v>15</v>
      </c>
      <c r="H24" s="5">
        <v>0.98441558441558397</v>
      </c>
      <c r="I24" s="5">
        <v>0.68</v>
      </c>
      <c r="J24" s="5">
        <v>0.51515151515151503</v>
      </c>
      <c r="K24" s="3">
        <v>48</v>
      </c>
      <c r="L24" s="3">
        <v>6.9282032302754999</v>
      </c>
      <c r="M24" s="3" t="s">
        <v>21</v>
      </c>
      <c r="N24" s="5">
        <v>0.99058441558441501</v>
      </c>
      <c r="O24" s="5">
        <v>0.83636363636363598</v>
      </c>
      <c r="P24" s="5">
        <v>0.69696969696969702</v>
      </c>
      <c r="Q24" s="3">
        <v>29</v>
      </c>
      <c r="R24" s="3">
        <v>5.3851648071345002</v>
      </c>
      <c r="S24" s="3" t="s">
        <v>27</v>
      </c>
      <c r="T24" s="5">
        <v>0.99155844155844097</v>
      </c>
      <c r="U24" s="5">
        <v>0.84482758620689602</v>
      </c>
      <c r="V24" s="5">
        <v>0.74242424242424199</v>
      </c>
      <c r="W24" s="1">
        <v>26</v>
      </c>
      <c r="X24" s="1">
        <v>5.0990195135927801</v>
      </c>
      <c r="Y24" s="3"/>
      <c r="Z24" s="6">
        <f>AVERAGE(B24,H24,N24,T24)</f>
        <v>0.98595779220779167</v>
      </c>
      <c r="AA24" s="6">
        <f>AVERAGE(C24,I24,O24,U24)</f>
        <v>0.687520027864855</v>
      </c>
      <c r="AB24" s="6">
        <f>AVERAGE(D24,J24,P24,V24)</f>
        <v>0.51515151515151492</v>
      </c>
      <c r="AC24" s="3">
        <f>AVERAGE(E24,K24,Q24,W24)</f>
        <v>43.25</v>
      </c>
      <c r="AD24" s="3">
        <f t="shared" si="1"/>
        <v>6.4447469540858826</v>
      </c>
    </row>
    <row r="25" spans="1:30" x14ac:dyDescent="0.25">
      <c r="A25" s="3" t="s">
        <v>10</v>
      </c>
      <c r="B25" s="5">
        <v>0.98051948051948001</v>
      </c>
      <c r="C25" s="5">
        <v>0.75</v>
      </c>
      <c r="D25" s="5">
        <v>0.13636363636363599</v>
      </c>
      <c r="E25" s="3">
        <v>60</v>
      </c>
      <c r="F25" s="3">
        <v>7.7459666924148296</v>
      </c>
      <c r="G25" s="3" t="s">
        <v>16</v>
      </c>
      <c r="H25" s="5">
        <v>0.98538961038961004</v>
      </c>
      <c r="I25" s="5">
        <v>0.85714285714285698</v>
      </c>
      <c r="J25" s="5">
        <v>0.5</v>
      </c>
      <c r="K25" s="3">
        <v>45</v>
      </c>
      <c r="L25" s="3">
        <v>6.7082039324993596</v>
      </c>
      <c r="M25" s="3" t="s">
        <v>22</v>
      </c>
      <c r="N25" s="5">
        <v>0.99090909090909096</v>
      </c>
      <c r="O25" s="5">
        <v>0.85185185185185097</v>
      </c>
      <c r="P25" s="5">
        <v>0.69696969696969702</v>
      </c>
      <c r="Q25" s="3">
        <v>28</v>
      </c>
      <c r="R25" s="3">
        <v>5.2915026221291797</v>
      </c>
      <c r="S25" s="3" t="s">
        <v>28</v>
      </c>
      <c r="T25" s="5">
        <v>0.99253246753246704</v>
      </c>
      <c r="U25" s="5">
        <v>0.97147147147147095</v>
      </c>
      <c r="V25" s="5">
        <v>0.77272727272727204</v>
      </c>
      <c r="W25" s="1">
        <v>23</v>
      </c>
      <c r="X25" s="1">
        <v>4.7958315233127102</v>
      </c>
      <c r="Y25" s="3"/>
      <c r="Z25" s="6">
        <f>AVERAGE(B25,H25,N25,T25)</f>
        <v>0.98733766233766207</v>
      </c>
      <c r="AA25" s="6">
        <f>AVERAGE(C25,I25,O25,U25)</f>
        <v>0.85761654511654473</v>
      </c>
      <c r="AB25" s="6">
        <f>AVERAGE(D25,J25,P25,V25)</f>
        <v>0.52651515151515127</v>
      </c>
      <c r="AC25" s="3">
        <f>AVERAGE(E25,K25,Q25,W25)</f>
        <v>39</v>
      </c>
      <c r="AD25" s="3">
        <f t="shared" si="1"/>
        <v>6.1353761925890202</v>
      </c>
    </row>
    <row r="26" spans="1:30" x14ac:dyDescent="0.25">
      <c r="A26" s="3"/>
      <c r="B26" s="5"/>
      <c r="C26" s="5"/>
      <c r="D26" s="5"/>
      <c r="E26" s="3"/>
      <c r="F26" s="3"/>
      <c r="G26" s="3"/>
      <c r="H26" s="5"/>
      <c r="I26" s="5"/>
      <c r="J26" s="5"/>
      <c r="K26" s="3"/>
      <c r="L26" s="3"/>
      <c r="M26" s="3"/>
      <c r="N26" s="5"/>
      <c r="O26" s="5"/>
      <c r="P26" s="5"/>
      <c r="Q26" s="3"/>
      <c r="R26" s="3"/>
      <c r="S26" s="3"/>
      <c r="T26" s="5"/>
      <c r="U26" s="5"/>
      <c r="V26" s="5"/>
      <c r="W26" s="1"/>
      <c r="X26" s="1"/>
      <c r="Y26" s="3"/>
      <c r="Z26" s="6"/>
      <c r="AA26" s="6"/>
      <c r="AB26" s="6"/>
      <c r="AC26" s="3"/>
      <c r="AD26" s="3"/>
    </row>
    <row r="27" spans="1:30" x14ac:dyDescent="0.25">
      <c r="A27" s="3" t="s">
        <v>33</v>
      </c>
      <c r="B27" s="5"/>
      <c r="C27" s="5"/>
      <c r="D27" s="5"/>
      <c r="E27" s="3"/>
      <c r="F27" s="3"/>
      <c r="G27" s="3"/>
      <c r="H27" s="5"/>
      <c r="I27" s="5"/>
      <c r="J27" s="5"/>
      <c r="K27" s="3"/>
      <c r="L27" s="3"/>
      <c r="M27" s="3"/>
      <c r="N27" s="5"/>
      <c r="O27" s="5"/>
      <c r="P27" s="5"/>
      <c r="Q27" s="3"/>
      <c r="R27" s="3"/>
      <c r="S27" s="3"/>
      <c r="T27" s="5"/>
      <c r="U27" s="5"/>
      <c r="V27" s="5"/>
      <c r="W27" s="1"/>
      <c r="X27" s="1"/>
      <c r="Y27" s="3"/>
      <c r="Z27" s="6"/>
      <c r="AA27" s="6"/>
      <c r="AB27" s="6"/>
      <c r="AC27" s="3"/>
      <c r="AD27" s="3"/>
    </row>
    <row r="28" spans="1:30" x14ac:dyDescent="0.25">
      <c r="A28" s="3" t="s">
        <v>5</v>
      </c>
      <c r="B28" s="5">
        <v>0.85897435897435803</v>
      </c>
      <c r="C28" s="5">
        <v>7.2727272727272696E-2</v>
      </c>
      <c r="D28" s="5">
        <v>7.69230769230769E-2</v>
      </c>
      <c r="E28" s="3">
        <v>99</v>
      </c>
      <c r="F28" s="3">
        <v>9.9498743710661994</v>
      </c>
      <c r="G28" s="3" t="s">
        <v>11</v>
      </c>
      <c r="H28" s="5">
        <v>0.85185185185185097</v>
      </c>
      <c r="I28" s="5">
        <v>0.11764705882352899</v>
      </c>
      <c r="J28" s="5">
        <v>0.15384615384615299</v>
      </c>
      <c r="K28" s="3">
        <v>104</v>
      </c>
      <c r="L28" s="3">
        <v>10.1980390271855</v>
      </c>
      <c r="M28" s="3" t="s">
        <v>17</v>
      </c>
      <c r="N28" s="5">
        <v>0.84045584045583999</v>
      </c>
      <c r="O28" s="5">
        <v>3.125E-2</v>
      </c>
      <c r="P28" s="5">
        <v>3.8461538461538401E-2</v>
      </c>
      <c r="Q28" s="3">
        <v>112</v>
      </c>
      <c r="R28" s="3">
        <v>10.583005244258301</v>
      </c>
      <c r="S28" s="3" t="s">
        <v>23</v>
      </c>
      <c r="T28" s="5">
        <v>0.84615384615384603</v>
      </c>
      <c r="U28" s="5">
        <v>0.1</v>
      </c>
      <c r="V28" s="5">
        <v>0.134615384615384</v>
      </c>
      <c r="W28" s="1">
        <v>108</v>
      </c>
      <c r="X28" s="1">
        <v>10.3923048454132</v>
      </c>
      <c r="Y28" s="3"/>
      <c r="Z28" s="6">
        <f>AVERAGE(B28,H28,N28,T28)</f>
        <v>0.84935897435897378</v>
      </c>
      <c r="AA28" s="6">
        <f>AVERAGE(C28,I28,O28,U28)</f>
        <v>8.0406082887700431E-2</v>
      </c>
      <c r="AB28" s="6">
        <f>AVERAGE(D28,J28,P28,V28)</f>
        <v>0.10096153846153808</v>
      </c>
      <c r="AC28" s="3">
        <f>AVERAGE(E28,K28,Q28,W28)</f>
        <v>105.75</v>
      </c>
      <c r="AD28" s="3">
        <f t="shared" ref="AD28:AD33" si="2">AVERAGE(F28,L28,R28,X28)</f>
        <v>10.2808058719808</v>
      </c>
    </row>
    <row r="29" spans="1:30" x14ac:dyDescent="0.25">
      <c r="A29" s="3" t="s">
        <v>6</v>
      </c>
      <c r="B29" s="5">
        <v>0.92063492063492003</v>
      </c>
      <c r="C29" s="5">
        <v>0.27777777777777701</v>
      </c>
      <c r="D29" s="5">
        <v>9.6153846153846104E-2</v>
      </c>
      <c r="E29" s="3">
        <v>60</v>
      </c>
      <c r="F29" s="3">
        <v>7.7459666924148296</v>
      </c>
      <c r="G29" s="3" t="s">
        <v>12</v>
      </c>
      <c r="H29" s="5">
        <v>0.94047619047619002</v>
      </c>
      <c r="I29" s="5">
        <v>0.61290322580645096</v>
      </c>
      <c r="J29" s="5">
        <v>0.36538461538461497</v>
      </c>
      <c r="K29" s="3">
        <v>45</v>
      </c>
      <c r="L29" s="3">
        <v>6.7082039324993596</v>
      </c>
      <c r="M29" s="3" t="s">
        <v>18</v>
      </c>
      <c r="N29" s="5">
        <v>0.94973544973544899</v>
      </c>
      <c r="O29" s="5">
        <v>0.68421052631578905</v>
      </c>
      <c r="P29" s="5">
        <v>0.5</v>
      </c>
      <c r="Q29" s="3">
        <v>38</v>
      </c>
      <c r="R29" s="3">
        <v>6.1644140029689698</v>
      </c>
      <c r="S29" s="3" t="s">
        <v>24</v>
      </c>
      <c r="T29" s="5">
        <v>0.94973544973544899</v>
      </c>
      <c r="U29" s="5">
        <v>0.66666666666666596</v>
      </c>
      <c r="V29" s="5">
        <v>0.53846153846153799</v>
      </c>
      <c r="W29" s="1">
        <v>38</v>
      </c>
      <c r="X29" s="1">
        <v>6.1644140029689698</v>
      </c>
      <c r="Y29" s="3"/>
      <c r="Z29" s="6">
        <f>AVERAGE(B29,H29,N29,T29)</f>
        <v>0.94014550264550201</v>
      </c>
      <c r="AA29" s="6">
        <f>AVERAGE(C29,I29,O29,U29)</f>
        <v>0.56038954914167072</v>
      </c>
      <c r="AB29" s="6">
        <f>AVERAGE(D29,J29,P29,V29)</f>
        <v>0.37499999999999978</v>
      </c>
      <c r="AC29" s="3">
        <f>AVERAGE(E29,K29,Q29,W29)</f>
        <v>45.25</v>
      </c>
      <c r="AD29" s="3">
        <f t="shared" si="2"/>
        <v>6.6957496577130318</v>
      </c>
    </row>
    <row r="30" spans="1:30" x14ac:dyDescent="0.25">
      <c r="A30" s="3" t="s">
        <v>7</v>
      </c>
      <c r="B30" s="5">
        <v>0.92165242165242101</v>
      </c>
      <c r="C30" s="5">
        <v>0.36363636363636298</v>
      </c>
      <c r="D30" s="5">
        <v>7.69230769230769E-2</v>
      </c>
      <c r="E30" s="3">
        <v>55</v>
      </c>
      <c r="F30" s="3">
        <v>6.9282032302754999</v>
      </c>
      <c r="G30" s="3" t="s">
        <v>13</v>
      </c>
      <c r="H30" s="5">
        <v>0.93783068783068702</v>
      </c>
      <c r="I30" s="5">
        <v>0.64705882352941102</v>
      </c>
      <c r="J30" s="5">
        <v>0.21153846153846101</v>
      </c>
      <c r="K30" s="3">
        <v>47</v>
      </c>
      <c r="L30" s="3">
        <v>6.8556546004010404</v>
      </c>
      <c r="M30" s="3" t="s">
        <v>19</v>
      </c>
      <c r="N30" s="5">
        <v>0.94576719576719503</v>
      </c>
      <c r="O30" s="5">
        <v>0.73913043478260798</v>
      </c>
      <c r="P30" s="5">
        <v>0.32692307692307598</v>
      </c>
      <c r="Q30" s="3">
        <v>41</v>
      </c>
      <c r="R30" s="3">
        <v>6.4031242374328396</v>
      </c>
      <c r="S30" s="3" t="s">
        <v>25</v>
      </c>
      <c r="T30" s="5">
        <v>0.94708994708994698</v>
      </c>
      <c r="U30" s="5">
        <v>0.73076923076922995</v>
      </c>
      <c r="V30" s="5">
        <v>0.36538461538461497</v>
      </c>
      <c r="W30" s="1">
        <v>40</v>
      </c>
      <c r="X30" s="1">
        <v>6.3245553203367502</v>
      </c>
      <c r="Y30" s="3"/>
      <c r="Z30" s="6">
        <f>AVERAGE(B30,H30,N30,T30)</f>
        <v>0.93808506308506245</v>
      </c>
      <c r="AA30" s="6">
        <f>AVERAGE(C30,I30,O30,U30)</f>
        <v>0.62014871317940301</v>
      </c>
      <c r="AB30" s="6">
        <f>AVERAGE(D30,J30,P30,V30)</f>
        <v>0.24519230769230721</v>
      </c>
      <c r="AC30" s="3">
        <f>AVERAGE(E30,K30,Q30,W30)</f>
        <v>45.75</v>
      </c>
      <c r="AD30" s="3">
        <f t="shared" si="2"/>
        <v>6.6278843471115323</v>
      </c>
    </row>
    <row r="31" spans="1:30" x14ac:dyDescent="0.25">
      <c r="A31" s="3" t="s">
        <v>8</v>
      </c>
      <c r="B31" s="5">
        <v>0.92592592592592504</v>
      </c>
      <c r="C31" s="5">
        <v>0.38888888888888801</v>
      </c>
      <c r="D31" s="5">
        <v>0.134615384615384</v>
      </c>
      <c r="E31" s="3">
        <v>56</v>
      </c>
      <c r="F31" s="3">
        <v>7.48331477354788</v>
      </c>
      <c r="G31" s="3" t="s">
        <v>14</v>
      </c>
      <c r="H31" s="5">
        <v>0.94047619047619002</v>
      </c>
      <c r="I31" s="5">
        <v>0.61290322580645096</v>
      </c>
      <c r="J31" s="5">
        <v>0.36538461538461497</v>
      </c>
      <c r="K31" s="3">
        <v>45</v>
      </c>
      <c r="L31" s="3">
        <v>6.7082039324993596</v>
      </c>
      <c r="M31" s="3" t="s">
        <v>20</v>
      </c>
      <c r="N31" s="5">
        <v>0.93783068783068702</v>
      </c>
      <c r="O31" s="5">
        <v>0.56410256410256399</v>
      </c>
      <c r="P31" s="5">
        <v>0.42307692307692302</v>
      </c>
      <c r="Q31" s="3">
        <v>47</v>
      </c>
      <c r="R31" s="3">
        <v>6.8556546004010404</v>
      </c>
      <c r="S31" s="3" t="s">
        <v>26</v>
      </c>
      <c r="T31" s="5">
        <v>0.94444444444444398</v>
      </c>
      <c r="U31" s="5">
        <v>0.61904761904761896</v>
      </c>
      <c r="V31" s="5">
        <v>0.5</v>
      </c>
      <c r="W31" s="1">
        <v>42</v>
      </c>
      <c r="X31" s="1">
        <v>6.4807406984078604</v>
      </c>
      <c r="Y31" s="3"/>
      <c r="Z31" s="6">
        <f>AVERAGE(B31,H31,N31,T31)</f>
        <v>0.93716931216931143</v>
      </c>
      <c r="AA31" s="6">
        <f>AVERAGE(C31,I31,O31,U31)</f>
        <v>0.54623557446138049</v>
      </c>
      <c r="AB31" s="6">
        <f>AVERAGE(D31,J31,P31,V31)</f>
        <v>0.3557692307692305</v>
      </c>
      <c r="AC31" s="3">
        <f>AVERAGE(E31,K31,Q31,W31)</f>
        <v>47.5</v>
      </c>
      <c r="AD31" s="3">
        <f t="shared" si="2"/>
        <v>6.8819785012140349</v>
      </c>
    </row>
    <row r="32" spans="1:30" x14ac:dyDescent="0.25">
      <c r="A32" s="3" t="s">
        <v>9</v>
      </c>
      <c r="B32" s="5">
        <v>0.92165242165242101</v>
      </c>
      <c r="C32" s="5">
        <v>0.36363636363636298</v>
      </c>
      <c r="D32" s="5">
        <v>7.69230769230769E-2</v>
      </c>
      <c r="E32" s="3">
        <v>55</v>
      </c>
      <c r="F32" s="3">
        <v>7.4161984870956603</v>
      </c>
      <c r="G32" s="3" t="s">
        <v>15</v>
      </c>
      <c r="H32" s="5">
        <v>0.934472934472934</v>
      </c>
      <c r="I32" s="5">
        <v>0.61538461538461497</v>
      </c>
      <c r="J32" s="5">
        <v>0.30769230769230699</v>
      </c>
      <c r="K32" s="3">
        <v>46</v>
      </c>
      <c r="L32" s="3">
        <v>6.7823299831252601</v>
      </c>
      <c r="M32" s="3" t="s">
        <v>21</v>
      </c>
      <c r="N32" s="5">
        <v>0.94301994301994296</v>
      </c>
      <c r="O32" s="5">
        <v>0.67647058823529405</v>
      </c>
      <c r="P32" s="5">
        <v>0.44230769230769201</v>
      </c>
      <c r="Q32" s="3">
        <v>40</v>
      </c>
      <c r="R32" s="3">
        <v>6.3245553203367502</v>
      </c>
      <c r="S32" s="3" t="s">
        <v>27</v>
      </c>
      <c r="T32" s="5">
        <v>0.93589743589743501</v>
      </c>
      <c r="U32" s="5">
        <v>0.58974358974358898</v>
      </c>
      <c r="V32" s="5">
        <v>0.44230769230769201</v>
      </c>
      <c r="W32" s="1">
        <v>45</v>
      </c>
      <c r="X32" s="1">
        <v>6.7082039324993596</v>
      </c>
      <c r="Y32" s="3"/>
      <c r="Z32" s="6">
        <f>AVERAGE(B32,H32,N32,T32)</f>
        <v>0.93376068376068333</v>
      </c>
      <c r="AA32" s="6">
        <f>AVERAGE(C32,I32,O32,U32)</f>
        <v>0.5613087892499653</v>
      </c>
      <c r="AB32" s="6">
        <f>AVERAGE(D32,J32,P32,V32)</f>
        <v>0.31730769230769201</v>
      </c>
      <c r="AC32" s="3">
        <f>AVERAGE(E32,K32,Q32,W32)</f>
        <v>46.5</v>
      </c>
      <c r="AD32" s="3">
        <f t="shared" si="2"/>
        <v>6.8078219307642573</v>
      </c>
    </row>
    <row r="33" spans="1:30" x14ac:dyDescent="0.25">
      <c r="A33" s="3" t="s">
        <v>10</v>
      </c>
      <c r="B33" s="5">
        <v>0.93019943019942997</v>
      </c>
      <c r="C33" s="5">
        <v>0.66666666666666596</v>
      </c>
      <c r="D33" s="5">
        <v>0.115384615384615</v>
      </c>
      <c r="E33" s="3">
        <v>49</v>
      </c>
      <c r="F33" s="3">
        <v>7</v>
      </c>
      <c r="G33" s="3" t="s">
        <v>16</v>
      </c>
      <c r="H33" s="5">
        <v>0.93304843304843299</v>
      </c>
      <c r="I33" s="5">
        <v>0.60869565217391297</v>
      </c>
      <c r="J33" s="5">
        <v>0.269230769230769</v>
      </c>
      <c r="K33" s="3">
        <v>47</v>
      </c>
      <c r="L33" s="3">
        <v>6.8556546004010404</v>
      </c>
      <c r="M33" s="3" t="s">
        <v>22</v>
      </c>
      <c r="N33" s="5">
        <v>0.94301994301994296</v>
      </c>
      <c r="O33" s="5">
        <v>0.6875</v>
      </c>
      <c r="P33" s="5">
        <v>0.42307692307692302</v>
      </c>
      <c r="Q33" s="3">
        <v>40</v>
      </c>
      <c r="R33" s="3">
        <v>6.3245553203367502</v>
      </c>
      <c r="S33" s="3" t="s">
        <v>28</v>
      </c>
      <c r="T33" s="5">
        <v>0.95014245014245002</v>
      </c>
      <c r="U33" s="5">
        <v>0.72972972972972905</v>
      </c>
      <c r="V33" s="5">
        <v>0.51923076923076905</v>
      </c>
      <c r="W33" s="1">
        <v>35</v>
      </c>
      <c r="X33" s="1">
        <v>5.9160797830996099</v>
      </c>
      <c r="Y33" s="3"/>
      <c r="Z33" s="6">
        <f>AVERAGE(B33,H33,N33,T33)</f>
        <v>0.93910256410256399</v>
      </c>
      <c r="AA33" s="6">
        <f>AVERAGE(C33,I33,O33,U33)</f>
        <v>0.67314801214257702</v>
      </c>
      <c r="AB33" s="6">
        <f>AVERAGE(D33,J33,P33,V33)</f>
        <v>0.33173076923076905</v>
      </c>
      <c r="AC33" s="3">
        <f>AVERAGE(E33,K33,Q33,W33)</f>
        <v>42.75</v>
      </c>
      <c r="AD33" s="3">
        <f t="shared" si="2"/>
        <v>6.5240724259593499</v>
      </c>
    </row>
    <row r="36" spans="1:30" x14ac:dyDescent="0.25">
      <c r="X36" t="s">
        <v>36</v>
      </c>
      <c r="Y36" t="s">
        <v>35</v>
      </c>
      <c r="Z36" t="s">
        <v>34</v>
      </c>
    </row>
    <row r="37" spans="1:30" x14ac:dyDescent="0.25">
      <c r="I37" s="3"/>
      <c r="T37" s="5"/>
      <c r="U37" s="5"/>
      <c r="V37" s="5"/>
      <c r="X37">
        <f>VAR(Z3,Z12,Z20,Z28)</f>
        <v>5.1662836778243104E-3</v>
      </c>
      <c r="Y37" s="2">
        <f>VAR(B3,H3,N3,T3,B12,H12,N12,T12,B20,H20,N20,T20,B28,H28,N28,T28)</f>
        <v>6.3765749323208059E-3</v>
      </c>
      <c r="Z37" s="2">
        <f>AVERAGE(Z3,Z12,Z20,Z28)</f>
        <v>0.85072461791211729</v>
      </c>
      <c r="AA37" s="2">
        <f>AVERAGE(AA3,AA12,AA20,AA28)</f>
        <v>0.10939652225717886</v>
      </c>
      <c r="AB37" s="2">
        <f>AVERAGE(AB3,AB12,AB20,AB28)</f>
        <v>0.13782684706597736</v>
      </c>
      <c r="AC37" s="2">
        <f>AVERAGE(AC3,AC12,AC20,AC28)</f>
        <v>134.625</v>
      </c>
      <c r="AD37" s="2">
        <f>AVERAGE(AD3,AD12,AD20,AD28)</f>
        <v>10.624405339507877</v>
      </c>
    </row>
    <row r="38" spans="1:30" x14ac:dyDescent="0.25">
      <c r="I38" s="3"/>
      <c r="T38" s="5"/>
      <c r="U38" s="5"/>
      <c r="V38" s="5"/>
      <c r="X38">
        <f>VAR(Z4,Z13,Z21,Z29)</f>
        <v>7.4899493079810689E-4</v>
      </c>
      <c r="Y38" s="2">
        <f>VAR(B4,H4,N4,T4,B13,H13,N13,T13,B21,H21,N21,T21,B29,H29,N29,T29)</f>
        <v>1.7566214178352253E-3</v>
      </c>
      <c r="Z38" s="2">
        <f>AVERAGE(Z4,Z13,Z21,Z29)</f>
        <v>0.95751934970684915</v>
      </c>
      <c r="AA38" s="2">
        <f>AVERAGE(AA4,AA13,AA21,AA29)</f>
        <v>0.65639320222756248</v>
      </c>
      <c r="AB38" s="2">
        <f>AVERAGE(AB4,AB13,AB21,AB29)</f>
        <v>0.54316946640316188</v>
      </c>
      <c r="AC38" s="2">
        <f>AVERAGE(AC4,AC13,AC21,AC29)</f>
        <v>31.8125</v>
      </c>
      <c r="AD38" s="2">
        <f>AVERAGE(AD4,AD13,AD21,AD29)</f>
        <v>5.1348244083427925</v>
      </c>
    </row>
    <row r="39" spans="1:30" x14ac:dyDescent="0.25">
      <c r="I39" s="3"/>
      <c r="T39" s="5"/>
      <c r="U39" s="5"/>
      <c r="V39" s="5"/>
      <c r="X39">
        <f>VAR(Z5,Z14,Z22,Z30)</f>
        <v>6.1326364946348664E-4</v>
      </c>
      <c r="Y39" s="2">
        <f>VAR(B5,H5,N5,T5,B14,H14,N14,T14,B22,H22,N22,T22,B30,H30,N30,T30)</f>
        <v>5.9325274715700017E-4</v>
      </c>
      <c r="Z39" s="2">
        <f>AVERAGE(Z5,Z14,Z22,Z30)</f>
        <v>0.95888257919507858</v>
      </c>
      <c r="AA39" s="2">
        <f>AVERAGE(AA5,AA14,AA22,AA30)</f>
        <v>0.80614731679469487</v>
      </c>
      <c r="AB39" s="2">
        <f>AVERAGE(AB5,AB14,AB22,AB30)</f>
        <v>0.38509995439343231</v>
      </c>
      <c r="AC39" s="2">
        <f>AVERAGE(AC5,AC14,AC22,AC30)</f>
        <v>32</v>
      </c>
      <c r="AD39" s="2">
        <f>AVERAGE(AD5,AD14,AD22,AD30)</f>
        <v>5.232163351473778</v>
      </c>
    </row>
    <row r="40" spans="1:30" x14ac:dyDescent="0.25">
      <c r="I40" s="3"/>
      <c r="T40" s="5"/>
      <c r="U40" s="5"/>
      <c r="V40" s="5"/>
      <c r="X40">
        <f>VAR(Z6,Z15,Z23,Z31)</f>
        <v>4.938606841402471E-4</v>
      </c>
      <c r="Y40" s="2">
        <f>VAR(B6,H6,N6,T6,B15,H15,N15,T15,B23,H23,N23,T23,B31,H31,N31,T31)</f>
        <v>1.1753761113239599E-3</v>
      </c>
      <c r="Z40" s="2">
        <f>AVERAGE(Z6,Z15,Z23,Z31)</f>
        <v>0.96000822250822204</v>
      </c>
      <c r="AA40" s="2">
        <f>AVERAGE(AA6,AA15,AA23,AA31)</f>
        <v>0.65508078361970246</v>
      </c>
      <c r="AB40" s="2">
        <f>AVERAGE(AB6,AB15,AB23,AB31)</f>
        <v>0.53834118779770934</v>
      </c>
      <c r="AC40" s="2">
        <f>AVERAGE(AC6,AC15,AC23,AC31)</f>
        <v>33.375</v>
      </c>
      <c r="AD40" s="2">
        <f>AVERAGE(AD6,AD15,AD23,AD31)</f>
        <v>5.2512943498231053</v>
      </c>
    </row>
    <row r="41" spans="1:30" x14ac:dyDescent="0.25">
      <c r="T41" s="5"/>
      <c r="U41" s="5"/>
      <c r="V41" s="5"/>
      <c r="X41">
        <f>VAR(Z7,Z16,Z24,Z32)</f>
        <v>6.0409951947265823E-4</v>
      </c>
      <c r="Y41" s="2">
        <f>VAR(B7,H7,N7,T7,B16,H16,N16,T16,B24,H24,N24,T24,B32,H32,N32,T32)</f>
        <v>1.5457685950445573E-3</v>
      </c>
      <c r="Z41" s="2">
        <f>AVERAGE(Z7,Z16,Z24,Z32)</f>
        <v>0.96062459968709923</v>
      </c>
      <c r="AA41" s="2">
        <f>AVERAGE(AA7,AA16,AA24,AA32)</f>
        <v>0.69279412854118227</v>
      </c>
      <c r="AB41" s="2">
        <f>AVERAGE(AB7,AB16,AB24,AB32)</f>
        <v>0.50498980186480169</v>
      </c>
      <c r="AC41" s="2">
        <f>AVERAGE(AC7,AC16,AC24,AC32)</f>
        <v>31.0625</v>
      </c>
      <c r="AD41" s="2">
        <f>AVERAGE(AD7,AD16,AD24,AD32)</f>
        <v>5.06988799607198</v>
      </c>
    </row>
    <row r="42" spans="1:30" x14ac:dyDescent="0.25">
      <c r="T42" s="5"/>
      <c r="U42" s="5"/>
      <c r="V42" s="5"/>
      <c r="X42">
        <f>VAR(Z8,Z17,Z25,Z33)</f>
        <v>4.3126303517938705E-4</v>
      </c>
      <c r="Y42" s="2">
        <f>VAR(B8,H8,N8,T8,B17,H17,N17,T17,B25,H25,N25,T25,B33,H33,N33,T33)</f>
        <v>6.3929785786499469E-4</v>
      </c>
      <c r="Z42" s="2">
        <f>AVERAGE(Z8,Z17,Z25,Z33)</f>
        <v>0.96686316686316665</v>
      </c>
      <c r="AA42" s="2">
        <f>AVERAGE(AA8,AA17,AA25,AA33)</f>
        <v>0.81190687447809617</v>
      </c>
      <c r="AB42" s="2">
        <f>AVERAGE(AB8,AB17,AB25,AB33)</f>
        <v>0.52977887149082792</v>
      </c>
      <c r="AC42" s="2">
        <f>AVERAGE(AC8,AC17,AC25,AC33)</f>
        <v>28.6875</v>
      </c>
      <c r="AD42" s="2">
        <f>AVERAGE(AD8,AD17,AD25,AD33)</f>
        <v>4.8642112893321157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BEC9-6247-4579-9ED0-EC10794E2AB0}">
  <dimension ref="B1:G17"/>
  <sheetViews>
    <sheetView topLeftCell="A11" zoomScale="145" zoomScaleNormal="145" workbookViewId="0">
      <selection activeCell="Q22" sqref="Q22"/>
    </sheetView>
  </sheetViews>
  <sheetFormatPr defaultRowHeight="13.8" x14ac:dyDescent="0.25"/>
  <sheetData>
    <row r="1" spans="2:7" x14ac:dyDescent="0.25"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</row>
    <row r="2" spans="2:7" x14ac:dyDescent="0.25">
      <c r="B2">
        <v>0.90240240240240199</v>
      </c>
      <c r="C2">
        <v>0.95570570570570501</v>
      </c>
      <c r="D2">
        <v>0.96696696696696605</v>
      </c>
      <c r="E2">
        <v>0.95420420420420404</v>
      </c>
      <c r="F2">
        <v>0.96621621621621601</v>
      </c>
      <c r="G2">
        <v>0.96621621621621601</v>
      </c>
    </row>
    <row r="3" spans="2:7" x14ac:dyDescent="0.25">
      <c r="B3">
        <v>0.85714285714285698</v>
      </c>
      <c r="C3">
        <v>0.82142857142857095</v>
      </c>
      <c r="D3">
        <v>0.91071428571428503</v>
      </c>
      <c r="E3">
        <v>0.85714285714285698</v>
      </c>
      <c r="F3">
        <v>0.83928571428571397</v>
      </c>
      <c r="G3">
        <v>0.91071428571428503</v>
      </c>
    </row>
    <row r="4" spans="2:7" x14ac:dyDescent="0.25">
      <c r="B4">
        <v>0.90487012987012905</v>
      </c>
      <c r="C4">
        <v>0.97435064935064897</v>
      </c>
      <c r="D4">
        <v>0.98051948051948001</v>
      </c>
      <c r="E4">
        <v>0.97564935064934999</v>
      </c>
      <c r="F4">
        <v>0.97727272727272696</v>
      </c>
      <c r="G4">
        <v>0.98051948051948001</v>
      </c>
    </row>
    <row r="5" spans="2:7" x14ac:dyDescent="0.25">
      <c r="B5">
        <v>0.85897435897435803</v>
      </c>
      <c r="C5">
        <v>0.92063492063492003</v>
      </c>
      <c r="D5">
        <v>0.92165242165242101</v>
      </c>
      <c r="E5">
        <v>0.92592592592592504</v>
      </c>
      <c r="F5">
        <v>0.92165242165242101</v>
      </c>
      <c r="G5">
        <v>0.93019943019942997</v>
      </c>
    </row>
    <row r="6" spans="2:7" x14ac:dyDescent="0.25">
      <c r="B6">
        <v>0.881381381381381</v>
      </c>
      <c r="C6">
        <v>0.97897897897897901</v>
      </c>
      <c r="D6">
        <v>0.97147147147147095</v>
      </c>
      <c r="E6">
        <v>0.96771771771771697</v>
      </c>
      <c r="F6">
        <v>0.97072072072072002</v>
      </c>
      <c r="G6">
        <v>0.97222222222222199</v>
      </c>
    </row>
    <row r="7" spans="2:7" x14ac:dyDescent="0.25">
      <c r="B7">
        <v>0.82142857142857095</v>
      </c>
      <c r="C7">
        <v>0.96428571428571397</v>
      </c>
      <c r="D7">
        <v>0.94642857142857095</v>
      </c>
      <c r="E7">
        <v>0.96428571428571397</v>
      </c>
      <c r="F7">
        <v>0.98214285714285698</v>
      </c>
      <c r="G7">
        <v>0.98214285714285698</v>
      </c>
    </row>
    <row r="8" spans="2:7" x14ac:dyDescent="0.25">
      <c r="B8">
        <v>0.90941558441558401</v>
      </c>
      <c r="C8">
        <v>0.98051948051948001</v>
      </c>
      <c r="D8">
        <v>0.98474025974025903</v>
      </c>
      <c r="E8">
        <v>0.982792207792207</v>
      </c>
      <c r="F8">
        <v>0.98441558441558397</v>
      </c>
      <c r="G8">
        <v>0.98538961038961004</v>
      </c>
    </row>
    <row r="9" spans="2:7" x14ac:dyDescent="0.25">
      <c r="B9">
        <v>0.85185185185185097</v>
      </c>
      <c r="C9">
        <v>0.94047619047619002</v>
      </c>
      <c r="D9">
        <v>0.93783068783068702</v>
      </c>
      <c r="E9">
        <v>0.94047619047619002</v>
      </c>
      <c r="F9">
        <v>0.934472934472934</v>
      </c>
      <c r="G9">
        <v>0.93304843304843299</v>
      </c>
    </row>
    <row r="10" spans="2:7" x14ac:dyDescent="0.25">
      <c r="B10">
        <v>0.89714714714714705</v>
      </c>
      <c r="C10">
        <v>0.98648648648648596</v>
      </c>
      <c r="D10">
        <v>0.97747747747747704</v>
      </c>
      <c r="E10">
        <v>0.98048048048047998</v>
      </c>
      <c r="F10">
        <v>0.98273273273273198</v>
      </c>
      <c r="G10">
        <v>0.98348348348348302</v>
      </c>
    </row>
    <row r="11" spans="2:7" x14ac:dyDescent="0.25">
      <c r="B11">
        <v>0.67857142857142805</v>
      </c>
      <c r="C11">
        <v>0.98214285714285698</v>
      </c>
      <c r="D11">
        <v>0.94642857142857095</v>
      </c>
      <c r="E11">
        <v>0.98214285714285698</v>
      </c>
      <c r="F11">
        <v>0.98214285714285698</v>
      </c>
      <c r="G11">
        <v>0.98214285714285698</v>
      </c>
    </row>
    <row r="12" spans="2:7" x14ac:dyDescent="0.25">
      <c r="B12">
        <v>0.91038961038960997</v>
      </c>
      <c r="C12">
        <v>0.99058441558441501</v>
      </c>
      <c r="D12">
        <v>0.98766233766233702</v>
      </c>
      <c r="E12">
        <v>0.99058441558441501</v>
      </c>
      <c r="F12">
        <v>0.99058441558441501</v>
      </c>
      <c r="G12">
        <v>0.99090909090909096</v>
      </c>
    </row>
    <row r="13" spans="2:7" x14ac:dyDescent="0.25">
      <c r="B13">
        <v>0.84045584045583999</v>
      </c>
      <c r="C13">
        <v>0.94973544973544899</v>
      </c>
      <c r="D13">
        <v>0.94576719576719503</v>
      </c>
      <c r="E13">
        <v>0.93783068783068702</v>
      </c>
      <c r="F13">
        <v>0.94301994301994296</v>
      </c>
      <c r="G13">
        <v>0.94301994301994296</v>
      </c>
    </row>
    <row r="14" spans="2:7" x14ac:dyDescent="0.25">
      <c r="B14">
        <v>0.89264264264264204</v>
      </c>
      <c r="C14">
        <v>0.98498498498498499</v>
      </c>
      <c r="D14">
        <v>0.98198198198198094</v>
      </c>
      <c r="E14">
        <v>0.98048048048047998</v>
      </c>
      <c r="F14">
        <v>0.98573573573573503</v>
      </c>
      <c r="G14">
        <v>0.98498498498498499</v>
      </c>
    </row>
    <row r="15" spans="2:7" x14ac:dyDescent="0.25">
      <c r="B15">
        <v>0.64285714285714202</v>
      </c>
      <c r="C15">
        <v>0.94642857142857095</v>
      </c>
      <c r="D15">
        <v>0.94642857142857095</v>
      </c>
      <c r="E15">
        <v>0.98214285714285698</v>
      </c>
      <c r="F15">
        <v>0.98214285714285698</v>
      </c>
      <c r="G15">
        <v>0.98214285714285698</v>
      </c>
    </row>
    <row r="16" spans="2:7" x14ac:dyDescent="0.25">
      <c r="B16">
        <v>0.91590909090909001</v>
      </c>
      <c r="C16">
        <v>0.99383116883116795</v>
      </c>
      <c r="D16">
        <v>0.98896103896103804</v>
      </c>
      <c r="E16">
        <v>0.99383116883116795</v>
      </c>
      <c r="F16">
        <v>0.99155844155844097</v>
      </c>
      <c r="G16">
        <v>0.99253246753246704</v>
      </c>
    </row>
    <row r="17" spans="2:7" x14ac:dyDescent="0.25">
      <c r="B17">
        <v>0.84615384615384603</v>
      </c>
      <c r="C17">
        <v>0.94973544973544899</v>
      </c>
      <c r="D17">
        <v>0.94708994708994698</v>
      </c>
      <c r="E17">
        <v>0.94444444444444398</v>
      </c>
      <c r="F17">
        <v>0.93589743589743501</v>
      </c>
      <c r="G17">
        <v>0.95014245014245002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6226C-103B-4346-863D-BB766042DF76}">
  <dimension ref="A1:E7"/>
  <sheetViews>
    <sheetView topLeftCell="A7" zoomScale="70" zoomScaleNormal="70" workbookViewId="0">
      <selection activeCell="AG18" sqref="AG18"/>
    </sheetView>
  </sheetViews>
  <sheetFormatPr defaultRowHeight="13.8" x14ac:dyDescent="0.25"/>
  <sheetData>
    <row r="1" spans="1:5" x14ac:dyDescent="0.25">
      <c r="B1">
        <v>50</v>
      </c>
      <c r="C1">
        <v>500</v>
      </c>
      <c r="D1">
        <v>2000</v>
      </c>
      <c r="E1">
        <v>5000</v>
      </c>
    </row>
    <row r="2" spans="1:5" x14ac:dyDescent="0.25">
      <c r="A2" s="3" t="s">
        <v>37</v>
      </c>
      <c r="B2" s="4">
        <f>AVERAGE(Sheet1!B3,Sheet1!B12,Sheet1!B20,Sheet1!B28)</f>
        <v>0.88084743709743651</v>
      </c>
      <c r="C2">
        <f>AVERAGE(Sheet1!H3,Sheet1!H12,Sheet1!H20,Sheet1!H28)</f>
        <v>0.86601934726934671</v>
      </c>
      <c r="D2">
        <f>AVERAGE(Sheet1!N3,Sheet1!N12,Sheet1!N20,Sheet1!N28)</f>
        <v>0.83164100664100626</v>
      </c>
      <c r="E2">
        <f>AVERAGE(Sheet1!T3,Sheet1!T12,Sheet1!T20,Sheet1!T28)</f>
        <v>0.82439068064068</v>
      </c>
    </row>
    <row r="3" spans="1:5" x14ac:dyDescent="0.25">
      <c r="A3" s="3" t="s">
        <v>38</v>
      </c>
      <c r="B3" s="4">
        <f>AVERAGE(Sheet1!B4,Sheet1!B13,Sheet1!B21,Sheet1!B29)</f>
        <v>0.91802996177996121</v>
      </c>
      <c r="C3">
        <f>AVERAGE(Sheet1!H4,Sheet1!H13,Sheet1!H21,Sheet1!H29)</f>
        <v>0.96606509106509075</v>
      </c>
      <c r="D3">
        <f>AVERAGE(Sheet1!N4,Sheet1!N13,Sheet1!N21,Sheet1!N29)</f>
        <v>0.97723730223730165</v>
      </c>
      <c r="E3">
        <f>AVERAGE(Sheet1!T4,Sheet1!T13,Sheet1!T21,Sheet1!T29)</f>
        <v>0.96874504374504322</v>
      </c>
    </row>
    <row r="4" spans="1:5" x14ac:dyDescent="0.25">
      <c r="A4" s="3" t="s">
        <v>39</v>
      </c>
      <c r="B4" s="4">
        <f>AVERAGE(Sheet1!B5,Sheet1!B14,Sheet1!B22,Sheet1!B30)</f>
        <v>0.94496328871328794</v>
      </c>
      <c r="C4">
        <f>AVERAGE(Sheet1!H5,Sheet1!H14,Sheet1!H22,Sheet1!H30)</f>
        <v>0.96011774761774704</v>
      </c>
      <c r="D4">
        <f>AVERAGE(Sheet1!N5,Sheet1!N14,Sheet1!N22,Sheet1!N30)</f>
        <v>0.96433389558389504</v>
      </c>
      <c r="E4">
        <f>AVERAGE(Sheet1!T5,Sheet1!T14,Sheet1!T22,Sheet1!T30)</f>
        <v>0.96611538486538429</v>
      </c>
    </row>
    <row r="5" spans="1:5" x14ac:dyDescent="0.25">
      <c r="A5" s="3" t="s">
        <v>40</v>
      </c>
      <c r="B5" s="4">
        <f>AVERAGE(Sheet1!B6,Sheet1!B15,Sheet1!B23,Sheet1!B31)</f>
        <v>0.92823058448058404</v>
      </c>
      <c r="C5">
        <f>AVERAGE(Sheet1!H6,Sheet1!H15,Sheet1!H23,Sheet1!H31)</f>
        <v>0.96381795756795707</v>
      </c>
      <c r="D5">
        <f>AVERAGE(Sheet1!N6,Sheet1!N15,Sheet1!N23,Sheet1!N31)</f>
        <v>0.97275961025960977</v>
      </c>
      <c r="E5">
        <f>AVERAGE(Sheet1!T6,Sheet1!T15,Sheet1!T23,Sheet1!T31)</f>
        <v>0.97522473772473717</v>
      </c>
    </row>
    <row r="6" spans="1:5" x14ac:dyDescent="0.25">
      <c r="A6" s="3" t="s">
        <v>41</v>
      </c>
      <c r="B6" s="4">
        <f>AVERAGE(Sheet1!B7,Sheet1!B16,Sheet1!B24,Sheet1!B32)</f>
        <v>0.92610676985676943</v>
      </c>
      <c r="C6">
        <f>AVERAGE(Sheet1!H7,Sheet1!H16,Sheet1!H24,Sheet1!H32)</f>
        <v>0.96793802418802377</v>
      </c>
      <c r="D6">
        <f>AVERAGE(Sheet1!N7,Sheet1!N16,Sheet1!N24,Sheet1!N32)</f>
        <v>0.97461998711998676</v>
      </c>
      <c r="E6">
        <f>AVERAGE(Sheet1!T7,Sheet1!T16,Sheet1!T24,Sheet1!T32)</f>
        <v>0.97383361758361708</v>
      </c>
    </row>
    <row r="7" spans="1:5" x14ac:dyDescent="0.25">
      <c r="A7" s="3" t="s">
        <v>42</v>
      </c>
      <c r="B7" s="4">
        <f>AVERAGE(Sheet1!B8,Sheet1!B17,Sheet1!B25,Sheet1!B33)</f>
        <v>0.94691235316235267</v>
      </c>
      <c r="C7">
        <f>AVERAGE(Sheet1!H8,Sheet1!H17,Sheet1!H25,Sheet1!H33)</f>
        <v>0.96820078070078053</v>
      </c>
      <c r="D7">
        <f>AVERAGE(Sheet1!N8,Sheet1!N17,Sheet1!N25,Sheet1!N33)</f>
        <v>0.97488884363884354</v>
      </c>
      <c r="E7">
        <f>AVERAGE(Sheet1!T8,Sheet1!T17,Sheet1!T25,Sheet1!T33)</f>
        <v>0.97745068995068973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EE964-3D7D-42B7-A614-EA31A2BB1694}">
  <dimension ref="B1:G6"/>
  <sheetViews>
    <sheetView workbookViewId="0">
      <selection activeCell="G1" sqref="G1"/>
    </sheetView>
  </sheetViews>
  <sheetFormatPr defaultRowHeight="13.8" x14ac:dyDescent="0.25"/>
  <sheetData>
    <row r="1" spans="2:7" x14ac:dyDescent="0.25">
      <c r="B1" t="s">
        <v>37</v>
      </c>
      <c r="C1" t="s">
        <v>44</v>
      </c>
      <c r="D1" t="s">
        <v>45</v>
      </c>
      <c r="E1" t="s">
        <v>46</v>
      </c>
      <c r="F1" t="s">
        <v>49</v>
      </c>
      <c r="G1" t="s">
        <v>48</v>
      </c>
    </row>
    <row r="2" spans="2:7" x14ac:dyDescent="0.25">
      <c r="B2">
        <v>0.89339339339339296</v>
      </c>
      <c r="C2">
        <v>0.97653903903903871</v>
      </c>
    </row>
    <row r="3" spans="2:7" x14ac:dyDescent="0.25">
      <c r="B3">
        <v>4.0879741727199319E-2</v>
      </c>
      <c r="C3">
        <v>0.65987460815046994</v>
      </c>
    </row>
    <row r="4" spans="2:7" x14ac:dyDescent="0.25">
      <c r="B4">
        <v>9.2391304347825998E-2</v>
      </c>
      <c r="C4">
        <v>0.5760869565217388</v>
      </c>
    </row>
    <row r="5" spans="2:7" x14ac:dyDescent="0.25">
      <c r="B5">
        <v>142</v>
      </c>
      <c r="C5">
        <v>31.25</v>
      </c>
    </row>
    <row r="6" spans="2:7" x14ac:dyDescent="0.25">
      <c r="B6">
        <v>11.908629998697174</v>
      </c>
      <c r="C6">
        <v>5.4218562530291603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2022-04-29T13:56:15Z</dcterms:created>
  <dcterms:modified xsi:type="dcterms:W3CDTF">2022-04-30T10:34:08Z</dcterms:modified>
</cp:coreProperties>
</file>