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otics\Documents\InfiniteRecharge2020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2" i="2"/>
  <c r="A22" i="2"/>
  <c r="E22" i="2" s="1"/>
  <c r="D22" i="2"/>
  <c r="B21" i="2"/>
  <c r="A21" i="2"/>
  <c r="D21" i="2"/>
  <c r="B17" i="2"/>
  <c r="B20" i="2"/>
  <c r="A20" i="2"/>
  <c r="D20" i="2"/>
  <c r="B19" i="2"/>
  <c r="A19" i="2"/>
  <c r="D19" i="2"/>
  <c r="B18" i="2"/>
  <c r="D18" i="2"/>
  <c r="D17" i="2"/>
  <c r="B14" i="2"/>
  <c r="B7" i="2"/>
  <c r="C7" i="2" s="1"/>
  <c r="K21" i="2"/>
  <c r="C5" i="2"/>
  <c r="F5" i="2" s="1"/>
  <c r="F4" i="2"/>
  <c r="F3" i="2"/>
  <c r="F2" i="2"/>
  <c r="F1" i="2"/>
  <c r="E27" i="2"/>
  <c r="E26" i="2"/>
  <c r="E25" i="2"/>
  <c r="E24" i="2"/>
  <c r="E2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1" i="2"/>
  <c r="C2" i="2"/>
  <c r="C4" i="2"/>
  <c r="C3" i="2"/>
  <c r="N7" i="1"/>
  <c r="C6" i="1"/>
</calcChain>
</file>

<file path=xl/sharedStrings.xml><?xml version="1.0" encoding="utf-8"?>
<sst xmlns="http://schemas.openxmlformats.org/spreadsheetml/2006/main" count="16" uniqueCount="14">
  <si>
    <t>Target rpm</t>
  </si>
  <si>
    <t>Actual rpm</t>
  </si>
  <si>
    <t>Target</t>
  </si>
  <si>
    <t>Calculate</t>
  </si>
  <si>
    <t>ft</t>
  </si>
  <si>
    <t>IN</t>
  </si>
  <si>
    <t>high</t>
  </si>
  <si>
    <t>`</t>
  </si>
  <si>
    <t>Distance</t>
  </si>
  <si>
    <t>RPM</t>
  </si>
  <si>
    <t>Ron's distance</t>
  </si>
  <si>
    <t>Success</t>
  </si>
  <si>
    <t>Too close</t>
  </si>
  <si>
    <t>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</si>
</sst>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</c:f>
              <c:numCache>
                <c:formatCode>General</c:formatCode>
                <c:ptCount val="3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3700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1005.7140000000001</c:v>
                </c:pt>
                <c:pt idx="1">
                  <c:v>1520</c:v>
                </c:pt>
                <c:pt idx="2">
                  <c:v>2022.856</c:v>
                </c:pt>
                <c:pt idx="3">
                  <c:v>2520</c:v>
                </c:pt>
                <c:pt idx="4">
                  <c:v>3005.7150000000001</c:v>
                </c:pt>
                <c:pt idx="5">
                  <c:v>3485.7139999999999</c:v>
                </c:pt>
                <c:pt idx="6">
                  <c:v>3668.5720000000001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69224"/>
        <c:axId val="262970008"/>
      </c:scatterChart>
      <c:valAx>
        <c:axId val="26296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0008"/>
        <c:crosses val="autoZero"/>
        <c:crossBetween val="midCat"/>
      </c:valAx>
      <c:valAx>
        <c:axId val="2629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84011373578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Calculate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Sheet2!$E$2:$E$5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3">
                  <c:v>35</c:v>
                </c:pt>
              </c:numCache>
            </c:numRef>
          </c:xVal>
          <c:yVal>
            <c:numRef>
              <c:f>Sheet2!$F$2:$F$5</c:f>
              <c:numCache>
                <c:formatCode>General</c:formatCode>
                <c:ptCount val="4"/>
                <c:pt idx="0">
                  <c:v>3054.6459500000001</c:v>
                </c:pt>
                <c:pt idx="1">
                  <c:v>3394.7948000000001</c:v>
                </c:pt>
                <c:pt idx="2">
                  <c:v>3479.4015999999997</c:v>
                </c:pt>
                <c:pt idx="3">
                  <c:v>3844.241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80416"/>
        <c:axId val="265292176"/>
      </c:scatterChart>
      <c:valAx>
        <c:axId val="2652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92176"/>
        <c:crosses val="autoZero"/>
        <c:crossBetween val="midCat"/>
      </c:valAx>
      <c:valAx>
        <c:axId val="2652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5" sqref="B5"/>
    </sheetView>
  </sheetViews>
  <sheetFormatPr defaultRowHeight="15" x14ac:dyDescent="0.25"/>
  <sheetData>
    <row r="1" spans="1:14" x14ac:dyDescent="0.25">
      <c r="A1" t="s">
        <v>0</v>
      </c>
      <c r="B1" t="s">
        <v>1</v>
      </c>
    </row>
    <row r="2" spans="1:14" x14ac:dyDescent="0.25">
      <c r="A2">
        <v>1000</v>
      </c>
      <c r="B2">
        <v>1005.7140000000001</v>
      </c>
      <c r="F2">
        <v>4000</v>
      </c>
    </row>
    <row r="3" spans="1:14" x14ac:dyDescent="0.25">
      <c r="A3">
        <v>1500</v>
      </c>
      <c r="B3">
        <v>1520</v>
      </c>
      <c r="N3">
        <v>3114</v>
      </c>
    </row>
    <row r="4" spans="1:14" x14ac:dyDescent="0.25">
      <c r="A4">
        <v>2000</v>
      </c>
      <c r="B4">
        <v>2022.856</v>
      </c>
      <c r="N4">
        <v>3085</v>
      </c>
    </row>
    <row r="5" spans="1:14" x14ac:dyDescent="0.25">
      <c r="A5">
        <v>2500</v>
      </c>
      <c r="B5">
        <v>2520</v>
      </c>
      <c r="N5">
        <v>3074</v>
      </c>
    </row>
    <row r="6" spans="1:14" x14ac:dyDescent="0.25">
      <c r="A6">
        <v>3000</v>
      </c>
      <c r="B6">
        <v>3005.7150000000001</v>
      </c>
      <c r="C6">
        <f>1.0091*A6+1.1426</f>
        <v>3028.4426000000003</v>
      </c>
      <c r="N6">
        <v>2988</v>
      </c>
    </row>
    <row r="7" spans="1:14" x14ac:dyDescent="0.25">
      <c r="A7">
        <v>3500</v>
      </c>
      <c r="B7">
        <v>3485.7139999999999</v>
      </c>
      <c r="N7">
        <f>AVERAGE(N3:N6)</f>
        <v>3065.25</v>
      </c>
    </row>
    <row r="8" spans="1:14" x14ac:dyDescent="0.25">
      <c r="A8">
        <v>3700</v>
      </c>
      <c r="B8">
        <v>3668.5720000000001</v>
      </c>
    </row>
    <row r="9" spans="1:14" x14ac:dyDescent="0.25">
      <c r="A9">
        <v>4500</v>
      </c>
    </row>
    <row r="10" spans="1:14" x14ac:dyDescent="0.25">
      <c r="A10">
        <v>5000</v>
      </c>
    </row>
    <row r="11" spans="1:14" x14ac:dyDescent="0.25">
      <c r="A11">
        <v>5500</v>
      </c>
    </row>
    <row r="12" spans="1:14" x14ac:dyDescent="0.25">
      <c r="A12">
        <v>6000</v>
      </c>
    </row>
    <row r="13" spans="1:14" x14ac:dyDescent="0.25">
      <c r="A13">
        <v>6500</v>
      </c>
    </row>
    <row r="14" spans="1:14" x14ac:dyDescent="0.25">
      <c r="A14">
        <v>7000</v>
      </c>
    </row>
    <row r="15" spans="1:14" x14ac:dyDescent="0.25">
      <c r="A15">
        <v>7500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2" workbookViewId="0">
      <selection activeCell="B24" sqref="B24"/>
    </sheetView>
  </sheetViews>
  <sheetFormatPr defaultRowHeight="15" x14ac:dyDescent="0.25"/>
  <sheetData>
    <row r="1" spans="1:6" x14ac:dyDescent="0.25">
      <c r="A1" t="s">
        <v>4</v>
      </c>
      <c r="B1" t="s">
        <v>2</v>
      </c>
      <c r="C1" t="s">
        <v>3</v>
      </c>
      <c r="E1" t="str">
        <f>A1</f>
        <v>ft</v>
      </c>
      <c r="F1" t="str">
        <f>C1</f>
        <v>Calculate</v>
      </c>
    </row>
    <row r="2" spans="1:6" x14ac:dyDescent="0.25">
      <c r="A2">
        <v>17</v>
      </c>
      <c r="B2">
        <v>3065.25</v>
      </c>
      <c r="C2">
        <f>0.9838*B2+39.053</f>
        <v>3054.6459500000001</v>
      </c>
      <c r="E2">
        <f t="shared" ref="E2:E27" si="0">A2</f>
        <v>17</v>
      </c>
      <c r="F2">
        <f t="shared" ref="F2:F5" si="1">C2</f>
        <v>3054.6459500000001</v>
      </c>
    </row>
    <row r="3" spans="1:6" x14ac:dyDescent="0.25">
      <c r="A3">
        <v>25</v>
      </c>
      <c r="B3">
        <v>3411</v>
      </c>
      <c r="C3">
        <f>0.9838*B3+39.053</f>
        <v>3394.7948000000001</v>
      </c>
      <c r="E3">
        <f t="shared" si="0"/>
        <v>25</v>
      </c>
      <c r="F3">
        <f t="shared" si="1"/>
        <v>3394.7948000000001</v>
      </c>
    </row>
    <row r="4" spans="1:6" x14ac:dyDescent="0.25">
      <c r="A4">
        <v>30</v>
      </c>
      <c r="B4">
        <v>3497</v>
      </c>
      <c r="C4">
        <f>0.9838*B4+39.053</f>
        <v>3479.4015999999997</v>
      </c>
      <c r="F4">
        <f t="shared" si="1"/>
        <v>3479.4015999999997</v>
      </c>
    </row>
    <row r="5" spans="1:6" x14ac:dyDescent="0.25">
      <c r="A5">
        <v>35</v>
      </c>
      <c r="B5">
        <v>3860</v>
      </c>
      <c r="C5">
        <f>0.9858*B5+39.053</f>
        <v>3844.241</v>
      </c>
      <c r="D5" t="s">
        <v>5</v>
      </c>
      <c r="E5">
        <f t="shared" si="0"/>
        <v>35</v>
      </c>
      <c r="F5">
        <f t="shared" si="1"/>
        <v>3844.241</v>
      </c>
    </row>
    <row r="6" spans="1:6" x14ac:dyDescent="0.25">
      <c r="E6">
        <f>I21</f>
        <v>35</v>
      </c>
    </row>
    <row r="7" spans="1:6" x14ac:dyDescent="0.25">
      <c r="A7" t="s">
        <v>7</v>
      </c>
      <c r="B7">
        <f>AVERAGE(B5:B6)</f>
        <v>3860</v>
      </c>
      <c r="C7">
        <f>0.9858*B7+39.053</f>
        <v>3844.241</v>
      </c>
      <c r="E7" t="str">
        <f t="shared" si="0"/>
        <v>`</v>
      </c>
    </row>
    <row r="8" spans="1:6" x14ac:dyDescent="0.25">
      <c r="E8">
        <f t="shared" si="0"/>
        <v>0</v>
      </c>
    </row>
    <row r="9" spans="1:6" x14ac:dyDescent="0.25">
      <c r="E9">
        <f t="shared" si="0"/>
        <v>0</v>
      </c>
    </row>
    <row r="10" spans="1:6" x14ac:dyDescent="0.25">
      <c r="E10">
        <f t="shared" si="0"/>
        <v>0</v>
      </c>
    </row>
    <row r="11" spans="1:6" x14ac:dyDescent="0.25">
      <c r="E11">
        <f t="shared" si="0"/>
        <v>0</v>
      </c>
    </row>
    <row r="12" spans="1:6" x14ac:dyDescent="0.25">
      <c r="E12">
        <f t="shared" si="0"/>
        <v>0</v>
      </c>
    </row>
    <row r="13" spans="1:6" x14ac:dyDescent="0.25">
      <c r="A13" t="s">
        <v>8</v>
      </c>
      <c r="B13" t="s">
        <v>9</v>
      </c>
      <c r="E13" t="str">
        <f t="shared" si="0"/>
        <v>Distance</v>
      </c>
    </row>
    <row r="14" spans="1:6" x14ac:dyDescent="0.25">
      <c r="A14">
        <v>30</v>
      </c>
      <c r="B14">
        <f>43.911*A14+2304.2</f>
        <v>3621.5299999999997</v>
      </c>
      <c r="E14">
        <f t="shared" si="0"/>
        <v>30</v>
      </c>
    </row>
    <row r="15" spans="1:6" x14ac:dyDescent="0.25">
      <c r="E15">
        <f t="shared" si="0"/>
        <v>0</v>
      </c>
    </row>
    <row r="16" spans="1:6" x14ac:dyDescent="0.25">
      <c r="A16" t="s">
        <v>10</v>
      </c>
      <c r="E16" t="str">
        <f t="shared" si="0"/>
        <v>Ron's distance</v>
      </c>
    </row>
    <row r="17" spans="1:12" x14ac:dyDescent="0.25">
      <c r="A17">
        <v>16.75</v>
      </c>
      <c r="B17">
        <f>31.8*A17+2555</f>
        <v>3087.65</v>
      </c>
      <c r="C17" t="s">
        <v>11</v>
      </c>
      <c r="D17">
        <f>9/12</f>
        <v>0.75</v>
      </c>
      <c r="E17">
        <f t="shared" si="0"/>
        <v>16.75</v>
      </c>
    </row>
    <row r="18" spans="1:12" x14ac:dyDescent="0.25">
      <c r="A18">
        <v>26.25</v>
      </c>
      <c r="B18">
        <f>31.8*A18+2555</f>
        <v>3389.75</v>
      </c>
      <c r="C18" t="s">
        <v>11</v>
      </c>
      <c r="D18">
        <f>3/12</f>
        <v>0.25</v>
      </c>
      <c r="E18">
        <f t="shared" si="0"/>
        <v>26.25</v>
      </c>
    </row>
    <row r="19" spans="1:12" x14ac:dyDescent="0.25">
      <c r="A19">
        <f>6+D19</f>
        <v>6.666666666666667</v>
      </c>
      <c r="B19">
        <f>31.8*A19+2555</f>
        <v>2767</v>
      </c>
      <c r="C19" t="s">
        <v>12</v>
      </c>
      <c r="D19">
        <f>8/12</f>
        <v>0.66666666666666663</v>
      </c>
      <c r="E19">
        <f t="shared" si="0"/>
        <v>6.666666666666667</v>
      </c>
    </row>
    <row r="20" spans="1:12" x14ac:dyDescent="0.25">
      <c r="A20">
        <f>12+D20</f>
        <v>12.583333333333334</v>
      </c>
      <c r="B20">
        <f>31.8*A20+2555</f>
        <v>2955.15</v>
      </c>
      <c r="C20" t="s">
        <v>11</v>
      </c>
      <c r="D20">
        <f>7/12</f>
        <v>0.58333333333333337</v>
      </c>
      <c r="E20">
        <f t="shared" si="0"/>
        <v>12.583333333333334</v>
      </c>
    </row>
    <row r="21" spans="1:12" x14ac:dyDescent="0.25">
      <c r="A21">
        <f>34+D21</f>
        <v>34.833333333333336</v>
      </c>
      <c r="B21">
        <f>31.8*A21+2555</f>
        <v>3662.7</v>
      </c>
      <c r="D21">
        <f>10/12</f>
        <v>0.83333333333333337</v>
      </c>
      <c r="E21">
        <f t="shared" si="0"/>
        <v>34.833333333333336</v>
      </c>
      <c r="I21">
        <v>35</v>
      </c>
      <c r="J21">
        <v>3960</v>
      </c>
      <c r="K21">
        <f>0.9858*J21+39.053</f>
        <v>3942.8209999999999</v>
      </c>
      <c r="L21" t="s">
        <v>6</v>
      </c>
    </row>
    <row r="22" spans="1:12" x14ac:dyDescent="0.25">
      <c r="A22">
        <f>31+D22</f>
        <v>31.833333333333332</v>
      </c>
      <c r="B22">
        <f>31.8*A22+2555</f>
        <v>3567.3</v>
      </c>
      <c r="D22">
        <f>10/12</f>
        <v>0.83333333333333337</v>
      </c>
      <c r="E22">
        <f t="shared" si="0"/>
        <v>31.833333333333332</v>
      </c>
    </row>
    <row r="23" spans="1:12" x14ac:dyDescent="0.25">
      <c r="A23">
        <v>35</v>
      </c>
      <c r="B23">
        <f>31.8*A23+2555</f>
        <v>3668</v>
      </c>
      <c r="C23" t="s">
        <v>13</v>
      </c>
      <c r="E23">
        <f t="shared" si="0"/>
        <v>35</v>
      </c>
    </row>
    <row r="24" spans="1:12" x14ac:dyDescent="0.25">
      <c r="A24">
        <v>35</v>
      </c>
      <c r="B24">
        <v>3768</v>
      </c>
      <c r="E24">
        <f t="shared" si="0"/>
        <v>35</v>
      </c>
    </row>
    <row r="25" spans="1:12" x14ac:dyDescent="0.25">
      <c r="E25">
        <f t="shared" si="0"/>
        <v>0</v>
      </c>
    </row>
    <row r="26" spans="1:12" x14ac:dyDescent="0.25">
      <c r="E26">
        <f t="shared" si="0"/>
        <v>0</v>
      </c>
    </row>
    <row r="27" spans="1:12" x14ac:dyDescent="0.25">
      <c r="E2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Trillium Lakelands DSB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</dc:creator>
  <cp:lastModifiedBy>robotics</cp:lastModifiedBy>
  <dcterms:created xsi:type="dcterms:W3CDTF">2020-02-27T21:00:54Z</dcterms:created>
  <dcterms:modified xsi:type="dcterms:W3CDTF">2020-02-29T14:54:24Z</dcterms:modified>
</cp:coreProperties>
</file>