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465" windowWidth="25605" windowHeight="14085"/>
  </bookViews>
  <sheets>
    <sheet name="0) Summary" sheetId="6" r:id="rId1"/>
    <sheet name="1) Register" sheetId="5" r:id="rId2"/>
    <sheet name="RegisterExportCalc" sheetId="1" state="hidden" r:id="rId3"/>
    <sheet name="2) Info" sheetId="2" r:id="rId4"/>
    <sheet name="3) Inputs" sheetId="8" r:id="rId5"/>
    <sheet name="4) Database" sheetId="9" r:id="rId6"/>
  </sheets>
  <externalReferences>
    <externalReference r:id="rId7"/>
  </externalReferences>
  <definedNames>
    <definedName name="_xlnm._FilterDatabase" localSheetId="1" hidden="1">'1) Register'!$A$1:$F$1000</definedName>
    <definedName name="code">'1) Register'!$A$2:$A$1000</definedName>
    <definedName name="our_table">'2) Info'!$A$1:$F$8</definedName>
    <definedName name="price" localSheetId="4">[1]Database!$B$2:$B$26</definedName>
    <definedName name="price" localSheetId="5">'4) Database'!$B$2:$B$26</definedName>
    <definedName name="price">'1) Register'!$B$2:$B$1000</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O3" i="9" l="1"/>
  <c r="O4" i="9"/>
  <c r="O5" i="9"/>
  <c r="O6" i="9"/>
  <c r="O7" i="9"/>
  <c r="O8" i="9"/>
  <c r="O9" i="9"/>
  <c r="O10" i="9"/>
  <c r="O11" i="9"/>
  <c r="O12" i="9"/>
  <c r="O13" i="9"/>
  <c r="O14" i="9"/>
  <c r="O15" i="9"/>
  <c r="O16" i="9"/>
  <c r="O17" i="9"/>
  <c r="O18" i="9"/>
  <c r="O19" i="9"/>
  <c r="O20" i="9"/>
  <c r="O21" i="9"/>
  <c r="O22" i="9"/>
  <c r="O23" i="9"/>
  <c r="O24" i="9"/>
  <c r="O25" i="9"/>
  <c r="O26" i="9"/>
  <c r="O2" i="9"/>
  <c r="A1" i="9"/>
  <c r="N26" i="9"/>
  <c r="N25" i="9"/>
  <c r="N24" i="9"/>
  <c r="N23" i="9"/>
  <c r="N22" i="9"/>
  <c r="N21" i="9"/>
  <c r="N20" i="9"/>
  <c r="N19" i="9"/>
  <c r="N18" i="9"/>
  <c r="N17" i="9"/>
  <c r="N16" i="9"/>
  <c r="N15" i="9"/>
  <c r="N14" i="9"/>
  <c r="N13" i="9"/>
  <c r="N12" i="9"/>
  <c r="N11" i="9"/>
  <c r="N10" i="9"/>
  <c r="N9" i="9"/>
  <c r="N8" i="9"/>
  <c r="N7" i="9"/>
  <c r="N6" i="9"/>
  <c r="N5" i="9"/>
  <c r="N4" i="9"/>
  <c r="N3" i="9"/>
  <c r="N2" i="9"/>
  <c r="G10" i="8"/>
  <c r="B13" i="8"/>
  <c r="B12" i="8"/>
  <c r="B11" i="8"/>
  <c r="B10" i="8"/>
  <c r="B9" i="8"/>
  <c r="G11" i="8"/>
  <c r="A5" i="8"/>
  <c r="H3" i="8"/>
  <c r="B2" i="8"/>
  <c r="A2" i="8"/>
  <c r="E10" i="2"/>
  <c r="E3" i="2"/>
  <c r="E4" i="2"/>
  <c r="E5" i="2"/>
  <c r="E6" i="2"/>
  <c r="E7" i="2"/>
  <c r="E8" i="2"/>
  <c r="E2" i="2"/>
  <c r="E2" i="5"/>
  <c r="F2" i="2"/>
  <c r="G2" i="2"/>
  <c r="I2" i="2"/>
  <c r="F3" i="2"/>
  <c r="G3" i="2"/>
  <c r="I3" i="2"/>
  <c r="F4" i="2"/>
  <c r="G4" i="2"/>
  <c r="I4" i="2"/>
  <c r="F5" i="2"/>
  <c r="G5" i="2"/>
  <c r="I5" i="2"/>
  <c r="F6" i="2"/>
  <c r="G6" i="2"/>
  <c r="I6" i="2"/>
  <c r="F7" i="2"/>
  <c r="G7" i="2"/>
  <c r="I7" i="2"/>
  <c r="F8" i="2"/>
  <c r="G8" i="2"/>
  <c r="I8" i="2"/>
  <c r="I1" i="2"/>
  <c r="E11" i="2" a="1"/>
  <c r="E11" i="2"/>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F437" i="5"/>
  <c r="F438" i="5"/>
  <c r="F439" i="5"/>
  <c r="F440" i="5"/>
  <c r="F441" i="5"/>
  <c r="F442" i="5"/>
  <c r="F443" i="5"/>
  <c r="F444" i="5"/>
  <c r="F445" i="5"/>
  <c r="F446" i="5"/>
  <c r="F447" i="5"/>
  <c r="F448" i="5"/>
  <c r="F449" i="5"/>
  <c r="F450" i="5"/>
  <c r="F451" i="5"/>
  <c r="F452" i="5"/>
  <c r="F453" i="5"/>
  <c r="F454" i="5"/>
  <c r="F455" i="5"/>
  <c r="F456" i="5"/>
  <c r="F457" i="5"/>
  <c r="F458" i="5"/>
  <c r="F459" i="5"/>
  <c r="F460" i="5"/>
  <c r="F461" i="5"/>
  <c r="F462" i="5"/>
  <c r="F463" i="5"/>
  <c r="F464" i="5"/>
  <c r="F465" i="5"/>
  <c r="F466" i="5"/>
  <c r="F467" i="5"/>
  <c r="F468" i="5"/>
  <c r="F469" i="5"/>
  <c r="F470" i="5"/>
  <c r="F471" i="5"/>
  <c r="F472" i="5"/>
  <c r="F473" i="5"/>
  <c r="F474" i="5"/>
  <c r="F475" i="5"/>
  <c r="F476" i="5"/>
  <c r="F477" i="5"/>
  <c r="F478" i="5"/>
  <c r="F479" i="5"/>
  <c r="F480" i="5"/>
  <c r="F481" i="5"/>
  <c r="F482" i="5"/>
  <c r="F483" i="5"/>
  <c r="F484" i="5"/>
  <c r="F485" i="5"/>
  <c r="F486" i="5"/>
  <c r="F487" i="5"/>
  <c r="F488" i="5"/>
  <c r="F489" i="5"/>
  <c r="F490" i="5"/>
  <c r="F491" i="5"/>
  <c r="F492" i="5"/>
  <c r="F493" i="5"/>
  <c r="F494" i="5"/>
  <c r="F495" i="5"/>
  <c r="F496" i="5"/>
  <c r="F497" i="5"/>
  <c r="F498" i="5"/>
  <c r="F499" i="5"/>
  <c r="F500" i="5"/>
  <c r="F501" i="5"/>
  <c r="F502" i="5"/>
  <c r="F503" i="5"/>
  <c r="F504" i="5"/>
  <c r="F505" i="5"/>
  <c r="F506" i="5"/>
  <c r="F507" i="5"/>
  <c r="F508" i="5"/>
  <c r="F509" i="5"/>
  <c r="F510" i="5"/>
  <c r="F511" i="5"/>
  <c r="F512" i="5"/>
  <c r="F513" i="5"/>
  <c r="F514" i="5"/>
  <c r="F515" i="5"/>
  <c r="F516" i="5"/>
  <c r="F517" i="5"/>
  <c r="F518" i="5"/>
  <c r="F519" i="5"/>
  <c r="F520" i="5"/>
  <c r="F521" i="5"/>
  <c r="F522" i="5"/>
  <c r="F523" i="5"/>
  <c r="F524" i="5"/>
  <c r="F525" i="5"/>
  <c r="F526" i="5"/>
  <c r="F527" i="5"/>
  <c r="F528" i="5"/>
  <c r="F529" i="5"/>
  <c r="F530" i="5"/>
  <c r="F531" i="5"/>
  <c r="F532" i="5"/>
  <c r="F533" i="5"/>
  <c r="F534" i="5"/>
  <c r="F535" i="5"/>
  <c r="F536" i="5"/>
  <c r="F537" i="5"/>
  <c r="F538" i="5"/>
  <c r="F539" i="5"/>
  <c r="F540" i="5"/>
  <c r="F541" i="5"/>
  <c r="F542" i="5"/>
  <c r="F543" i="5"/>
  <c r="F544" i="5"/>
  <c r="F545" i="5"/>
  <c r="F546" i="5"/>
  <c r="F547" i="5"/>
  <c r="F548" i="5"/>
  <c r="F549" i="5"/>
  <c r="F550" i="5"/>
  <c r="F551" i="5"/>
  <c r="F552" i="5"/>
  <c r="F553" i="5"/>
  <c r="F554" i="5"/>
  <c r="F555" i="5"/>
  <c r="F556" i="5"/>
  <c r="F557" i="5"/>
  <c r="F558" i="5"/>
  <c r="F559" i="5"/>
  <c r="F560" i="5"/>
  <c r="F561" i="5"/>
  <c r="F562" i="5"/>
  <c r="F563" i="5"/>
  <c r="F564" i="5"/>
  <c r="F565" i="5"/>
  <c r="F566" i="5"/>
  <c r="F567" i="5"/>
  <c r="F568" i="5"/>
  <c r="F569" i="5"/>
  <c r="F570" i="5"/>
  <c r="F571" i="5"/>
  <c r="F572" i="5"/>
  <c r="F573" i="5"/>
  <c r="F574" i="5"/>
  <c r="F575" i="5"/>
  <c r="F576" i="5"/>
  <c r="F577" i="5"/>
  <c r="F578" i="5"/>
  <c r="F579" i="5"/>
  <c r="F580" i="5"/>
  <c r="F581" i="5"/>
  <c r="F582" i="5"/>
  <c r="F583" i="5"/>
  <c r="F584" i="5"/>
  <c r="F585" i="5"/>
  <c r="F586" i="5"/>
  <c r="F587" i="5"/>
  <c r="F588" i="5"/>
  <c r="F589" i="5"/>
  <c r="F590" i="5"/>
  <c r="F591" i="5"/>
  <c r="F592" i="5"/>
  <c r="F593" i="5"/>
  <c r="F594" i="5"/>
  <c r="F595" i="5"/>
  <c r="F596" i="5"/>
  <c r="F597" i="5"/>
  <c r="F598" i="5"/>
  <c r="F599" i="5"/>
  <c r="F600" i="5"/>
  <c r="F601" i="5"/>
  <c r="F602" i="5"/>
  <c r="F603" i="5"/>
  <c r="F604" i="5"/>
  <c r="F605" i="5"/>
  <c r="F606" i="5"/>
  <c r="F607" i="5"/>
  <c r="F608" i="5"/>
  <c r="F609" i="5"/>
  <c r="F610" i="5"/>
  <c r="F611" i="5"/>
  <c r="F612" i="5"/>
  <c r="F613" i="5"/>
  <c r="F614" i="5"/>
  <c r="F615" i="5"/>
  <c r="F616" i="5"/>
  <c r="F617" i="5"/>
  <c r="F618" i="5"/>
  <c r="F619" i="5"/>
  <c r="F620" i="5"/>
  <c r="F621" i="5"/>
  <c r="F622" i="5"/>
  <c r="F623" i="5"/>
  <c r="F624" i="5"/>
  <c r="F625" i="5"/>
  <c r="F626" i="5"/>
  <c r="F627" i="5"/>
  <c r="F628" i="5"/>
  <c r="F629" i="5"/>
  <c r="F630" i="5"/>
  <c r="F631" i="5"/>
  <c r="F632" i="5"/>
  <c r="F633" i="5"/>
  <c r="F634" i="5"/>
  <c r="F635" i="5"/>
  <c r="F636" i="5"/>
  <c r="F637" i="5"/>
  <c r="F638" i="5"/>
  <c r="F639" i="5"/>
  <c r="F640" i="5"/>
  <c r="F641" i="5"/>
  <c r="F642" i="5"/>
  <c r="F643" i="5"/>
  <c r="F644" i="5"/>
  <c r="F645" i="5"/>
  <c r="F646" i="5"/>
  <c r="F647" i="5"/>
  <c r="F648" i="5"/>
  <c r="F649" i="5"/>
  <c r="F650" i="5"/>
  <c r="F651" i="5"/>
  <c r="F652" i="5"/>
  <c r="F653" i="5"/>
  <c r="F654" i="5"/>
  <c r="F655" i="5"/>
  <c r="F656" i="5"/>
  <c r="F657" i="5"/>
  <c r="F658" i="5"/>
  <c r="F659" i="5"/>
  <c r="F660" i="5"/>
  <c r="F661" i="5"/>
  <c r="F662" i="5"/>
  <c r="F663" i="5"/>
  <c r="F664" i="5"/>
  <c r="F665" i="5"/>
  <c r="F666" i="5"/>
  <c r="F667" i="5"/>
  <c r="F668" i="5"/>
  <c r="F669" i="5"/>
  <c r="F670" i="5"/>
  <c r="F671" i="5"/>
  <c r="F672" i="5"/>
  <c r="F673" i="5"/>
  <c r="F674" i="5"/>
  <c r="F675" i="5"/>
  <c r="F676" i="5"/>
  <c r="F677" i="5"/>
  <c r="F678" i="5"/>
  <c r="F679" i="5"/>
  <c r="F680" i="5"/>
  <c r="F681" i="5"/>
  <c r="F682" i="5"/>
  <c r="F683" i="5"/>
  <c r="F684" i="5"/>
  <c r="F685" i="5"/>
  <c r="F686" i="5"/>
  <c r="F687" i="5"/>
  <c r="F688" i="5"/>
  <c r="F689" i="5"/>
  <c r="F690" i="5"/>
  <c r="F691" i="5"/>
  <c r="F692" i="5"/>
  <c r="F693" i="5"/>
  <c r="F694" i="5"/>
  <c r="F695" i="5"/>
  <c r="F696" i="5"/>
  <c r="F697" i="5"/>
  <c r="F698" i="5"/>
  <c r="F699" i="5"/>
  <c r="F700" i="5"/>
  <c r="F701" i="5"/>
  <c r="F702" i="5"/>
  <c r="F703" i="5"/>
  <c r="F704" i="5"/>
  <c r="F705" i="5"/>
  <c r="F706" i="5"/>
  <c r="F707" i="5"/>
  <c r="F708" i="5"/>
  <c r="F709" i="5"/>
  <c r="F710" i="5"/>
  <c r="F711" i="5"/>
  <c r="F712" i="5"/>
  <c r="F713" i="5"/>
  <c r="F714" i="5"/>
  <c r="F715" i="5"/>
  <c r="F716" i="5"/>
  <c r="F717" i="5"/>
  <c r="F718" i="5"/>
  <c r="F719" i="5"/>
  <c r="F720" i="5"/>
  <c r="F721" i="5"/>
  <c r="F722" i="5"/>
  <c r="F723" i="5"/>
  <c r="F724" i="5"/>
  <c r="F725" i="5"/>
  <c r="F726" i="5"/>
  <c r="F727" i="5"/>
  <c r="F728" i="5"/>
  <c r="F729" i="5"/>
  <c r="F730" i="5"/>
  <c r="F731" i="5"/>
  <c r="F732" i="5"/>
  <c r="F733" i="5"/>
  <c r="F734" i="5"/>
  <c r="F735" i="5"/>
  <c r="F736" i="5"/>
  <c r="F737" i="5"/>
  <c r="F738" i="5"/>
  <c r="F739" i="5"/>
  <c r="F740" i="5"/>
  <c r="F741" i="5"/>
  <c r="F742" i="5"/>
  <c r="F743" i="5"/>
  <c r="F744" i="5"/>
  <c r="F745" i="5"/>
  <c r="F746" i="5"/>
  <c r="F747" i="5"/>
  <c r="F748" i="5"/>
  <c r="F749" i="5"/>
  <c r="F750" i="5"/>
  <c r="F751" i="5"/>
  <c r="F752" i="5"/>
  <c r="F753" i="5"/>
  <c r="F754" i="5"/>
  <c r="F755" i="5"/>
  <c r="F756" i="5"/>
  <c r="F757" i="5"/>
  <c r="F758" i="5"/>
  <c r="F759" i="5"/>
  <c r="F760" i="5"/>
  <c r="F761" i="5"/>
  <c r="F762" i="5"/>
  <c r="F763" i="5"/>
  <c r="F764" i="5"/>
  <c r="F765" i="5"/>
  <c r="F766" i="5"/>
  <c r="F767" i="5"/>
  <c r="F768" i="5"/>
  <c r="F769" i="5"/>
  <c r="F770" i="5"/>
  <c r="F771" i="5"/>
  <c r="F772" i="5"/>
  <c r="F773" i="5"/>
  <c r="F774" i="5"/>
  <c r="F775" i="5"/>
  <c r="F776" i="5"/>
  <c r="F777" i="5"/>
  <c r="F778" i="5"/>
  <c r="F779" i="5"/>
  <c r="F780" i="5"/>
  <c r="F781" i="5"/>
  <c r="F782" i="5"/>
  <c r="F783" i="5"/>
  <c r="F784" i="5"/>
  <c r="F785" i="5"/>
  <c r="F786" i="5"/>
  <c r="F787" i="5"/>
  <c r="F788" i="5"/>
  <c r="F789" i="5"/>
  <c r="F790" i="5"/>
  <c r="F791" i="5"/>
  <c r="F792" i="5"/>
  <c r="F793" i="5"/>
  <c r="F794" i="5"/>
  <c r="F795" i="5"/>
  <c r="F796" i="5"/>
  <c r="F797" i="5"/>
  <c r="F798" i="5"/>
  <c r="F799" i="5"/>
  <c r="F800" i="5"/>
  <c r="F801" i="5"/>
  <c r="F802" i="5"/>
  <c r="F803" i="5"/>
  <c r="F804" i="5"/>
  <c r="F805" i="5"/>
  <c r="F806" i="5"/>
  <c r="F807" i="5"/>
  <c r="F808" i="5"/>
  <c r="F809" i="5"/>
  <c r="F810" i="5"/>
  <c r="F811" i="5"/>
  <c r="F812" i="5"/>
  <c r="F813" i="5"/>
  <c r="F814" i="5"/>
  <c r="F815" i="5"/>
  <c r="F816" i="5"/>
  <c r="F817" i="5"/>
  <c r="F818" i="5"/>
  <c r="F819" i="5"/>
  <c r="F820" i="5"/>
  <c r="F821" i="5"/>
  <c r="F822" i="5"/>
  <c r="F823" i="5"/>
  <c r="F824" i="5"/>
  <c r="F825" i="5"/>
  <c r="F826" i="5"/>
  <c r="F827" i="5"/>
  <c r="F828" i="5"/>
  <c r="F829" i="5"/>
  <c r="F830" i="5"/>
  <c r="F831" i="5"/>
  <c r="F832" i="5"/>
  <c r="F833" i="5"/>
  <c r="F834" i="5"/>
  <c r="F835" i="5"/>
  <c r="F836" i="5"/>
  <c r="F837" i="5"/>
  <c r="F838" i="5"/>
  <c r="F839" i="5"/>
  <c r="F840" i="5"/>
  <c r="F841" i="5"/>
  <c r="F842" i="5"/>
  <c r="F843" i="5"/>
  <c r="F844" i="5"/>
  <c r="F845" i="5"/>
  <c r="F846" i="5"/>
  <c r="F847" i="5"/>
  <c r="F848" i="5"/>
  <c r="F849" i="5"/>
  <c r="F850" i="5"/>
  <c r="F851" i="5"/>
  <c r="F852" i="5"/>
  <c r="F853" i="5"/>
  <c r="F854" i="5"/>
  <c r="F855" i="5"/>
  <c r="F856" i="5"/>
  <c r="F857" i="5"/>
  <c r="F858" i="5"/>
  <c r="F859" i="5"/>
  <c r="F860" i="5"/>
  <c r="F861" i="5"/>
  <c r="F862" i="5"/>
  <c r="F863" i="5"/>
  <c r="F864" i="5"/>
  <c r="F865" i="5"/>
  <c r="F866" i="5"/>
  <c r="F867" i="5"/>
  <c r="F868" i="5"/>
  <c r="F869" i="5"/>
  <c r="F870" i="5"/>
  <c r="F871" i="5"/>
  <c r="F872" i="5"/>
  <c r="F873" i="5"/>
  <c r="F874" i="5"/>
  <c r="F875" i="5"/>
  <c r="F876" i="5"/>
  <c r="F877" i="5"/>
  <c r="F878" i="5"/>
  <c r="F879" i="5"/>
  <c r="F880" i="5"/>
  <c r="F881" i="5"/>
  <c r="F882" i="5"/>
  <c r="F883" i="5"/>
  <c r="F884" i="5"/>
  <c r="F885" i="5"/>
  <c r="F886" i="5"/>
  <c r="F887" i="5"/>
  <c r="F888" i="5"/>
  <c r="F889" i="5"/>
  <c r="F890" i="5"/>
  <c r="F891" i="5"/>
  <c r="F892" i="5"/>
  <c r="F893" i="5"/>
  <c r="F894" i="5"/>
  <c r="F895" i="5"/>
  <c r="F896" i="5"/>
  <c r="F897" i="5"/>
  <c r="F898" i="5"/>
  <c r="F899" i="5"/>
  <c r="F900" i="5"/>
  <c r="F901" i="5"/>
  <c r="F902" i="5"/>
  <c r="F903" i="5"/>
  <c r="F904" i="5"/>
  <c r="F905" i="5"/>
  <c r="F906" i="5"/>
  <c r="F907" i="5"/>
  <c r="F908" i="5"/>
  <c r="F909" i="5"/>
  <c r="F910" i="5"/>
  <c r="F911" i="5"/>
  <c r="F912" i="5"/>
  <c r="F913" i="5"/>
  <c r="F914" i="5"/>
  <c r="F915" i="5"/>
  <c r="F916" i="5"/>
  <c r="F917" i="5"/>
  <c r="F918" i="5"/>
  <c r="F919" i="5"/>
  <c r="F920" i="5"/>
  <c r="F921" i="5"/>
  <c r="F922" i="5"/>
  <c r="F923" i="5"/>
  <c r="F924" i="5"/>
  <c r="F925" i="5"/>
  <c r="F926" i="5"/>
  <c r="F927" i="5"/>
  <c r="F928" i="5"/>
  <c r="F929" i="5"/>
  <c r="F930" i="5"/>
  <c r="F931" i="5"/>
  <c r="F932" i="5"/>
  <c r="F933" i="5"/>
  <c r="F934" i="5"/>
  <c r="F935" i="5"/>
  <c r="F936" i="5"/>
  <c r="F937" i="5"/>
  <c r="F938" i="5"/>
  <c r="F939" i="5"/>
  <c r="F940" i="5"/>
  <c r="F941" i="5"/>
  <c r="F942" i="5"/>
  <c r="F943" i="5"/>
  <c r="F944" i="5"/>
  <c r="F945" i="5"/>
  <c r="F946" i="5"/>
  <c r="F947" i="5"/>
  <c r="F948" i="5"/>
  <c r="F949" i="5"/>
  <c r="F950" i="5"/>
  <c r="F951" i="5"/>
  <c r="F952" i="5"/>
  <c r="F953" i="5"/>
  <c r="F954" i="5"/>
  <c r="F955" i="5"/>
  <c r="F956" i="5"/>
  <c r="F957" i="5"/>
  <c r="F958" i="5"/>
  <c r="F959" i="5"/>
  <c r="F960" i="5"/>
  <c r="F961" i="5"/>
  <c r="F962" i="5"/>
  <c r="F963" i="5"/>
  <c r="F964" i="5"/>
  <c r="F965" i="5"/>
  <c r="F966" i="5"/>
  <c r="F967" i="5"/>
  <c r="F968" i="5"/>
  <c r="F969" i="5"/>
  <c r="F970" i="5"/>
  <c r="F971" i="5"/>
  <c r="F972" i="5"/>
  <c r="F973" i="5"/>
  <c r="F974" i="5"/>
  <c r="F975" i="5"/>
  <c r="F976" i="5"/>
  <c r="F977" i="5"/>
  <c r="F978" i="5"/>
  <c r="F979" i="5"/>
  <c r="F980" i="5"/>
  <c r="F981" i="5"/>
  <c r="F982" i="5"/>
  <c r="F983" i="5"/>
  <c r="F984" i="5"/>
  <c r="F985" i="5"/>
  <c r="F986" i="5"/>
  <c r="F987" i="5"/>
  <c r="F988" i="5"/>
  <c r="F989" i="5"/>
  <c r="F990" i="5"/>
  <c r="F991" i="5"/>
  <c r="F992" i="5"/>
  <c r="F993" i="5"/>
  <c r="F994" i="5"/>
  <c r="F995" i="5"/>
  <c r="F996" i="5"/>
  <c r="F997" i="5"/>
  <c r="F998" i="5"/>
  <c r="F999" i="5"/>
  <c r="F1000" i="5"/>
  <c r="F2"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E495" i="5"/>
  <c r="E496" i="5"/>
  <c r="E497" i="5"/>
  <c r="E498" i="5"/>
  <c r="E499" i="5"/>
  <c r="E500" i="5"/>
  <c r="E501" i="5"/>
  <c r="E502" i="5"/>
  <c r="E503" i="5"/>
  <c r="E504" i="5"/>
  <c r="E505" i="5"/>
  <c r="E506" i="5"/>
  <c r="E507" i="5"/>
  <c r="E508" i="5"/>
  <c r="E509" i="5"/>
  <c r="E510" i="5"/>
  <c r="E511" i="5"/>
  <c r="E512" i="5"/>
  <c r="E513" i="5"/>
  <c r="E514" i="5"/>
  <c r="E515" i="5"/>
  <c r="E516" i="5"/>
  <c r="E517" i="5"/>
  <c r="E518" i="5"/>
  <c r="E519" i="5"/>
  <c r="E520" i="5"/>
  <c r="E521" i="5"/>
  <c r="E522" i="5"/>
  <c r="E523" i="5"/>
  <c r="E524" i="5"/>
  <c r="E525" i="5"/>
  <c r="E526" i="5"/>
  <c r="E527" i="5"/>
  <c r="E528" i="5"/>
  <c r="E529" i="5"/>
  <c r="E530" i="5"/>
  <c r="E531" i="5"/>
  <c r="E532" i="5"/>
  <c r="E533" i="5"/>
  <c r="E534" i="5"/>
  <c r="E535" i="5"/>
  <c r="E536" i="5"/>
  <c r="E537" i="5"/>
  <c r="E538" i="5"/>
  <c r="E539" i="5"/>
  <c r="E540" i="5"/>
  <c r="E541" i="5"/>
  <c r="E542" i="5"/>
  <c r="E543" i="5"/>
  <c r="E544" i="5"/>
  <c r="E545" i="5"/>
  <c r="E546" i="5"/>
  <c r="E547" i="5"/>
  <c r="E548" i="5"/>
  <c r="E549" i="5"/>
  <c r="E550" i="5"/>
  <c r="E551" i="5"/>
  <c r="E552" i="5"/>
  <c r="E553" i="5"/>
  <c r="E554" i="5"/>
  <c r="E555" i="5"/>
  <c r="E556" i="5"/>
  <c r="E557" i="5"/>
  <c r="E558" i="5"/>
  <c r="E559" i="5"/>
  <c r="E560" i="5"/>
  <c r="E561" i="5"/>
  <c r="E562" i="5"/>
  <c r="E563" i="5"/>
  <c r="E564" i="5"/>
  <c r="E565" i="5"/>
  <c r="E566" i="5"/>
  <c r="E567" i="5"/>
  <c r="E568" i="5"/>
  <c r="E569" i="5"/>
  <c r="E570" i="5"/>
  <c r="E571" i="5"/>
  <c r="E572" i="5"/>
  <c r="E573" i="5"/>
  <c r="E574" i="5"/>
  <c r="E575" i="5"/>
  <c r="E576" i="5"/>
  <c r="E577" i="5"/>
  <c r="E578" i="5"/>
  <c r="E579" i="5"/>
  <c r="E580" i="5"/>
  <c r="E581" i="5"/>
  <c r="E582" i="5"/>
  <c r="E583" i="5"/>
  <c r="E584" i="5"/>
  <c r="E585" i="5"/>
  <c r="E586" i="5"/>
  <c r="E587" i="5"/>
  <c r="E588" i="5"/>
  <c r="E589" i="5"/>
  <c r="E590" i="5"/>
  <c r="E591" i="5"/>
  <c r="E592" i="5"/>
  <c r="E593" i="5"/>
  <c r="E594" i="5"/>
  <c r="E595" i="5"/>
  <c r="E596" i="5"/>
  <c r="E597" i="5"/>
  <c r="E598" i="5"/>
  <c r="E599" i="5"/>
  <c r="E600" i="5"/>
  <c r="E601" i="5"/>
  <c r="E602" i="5"/>
  <c r="E603" i="5"/>
  <c r="E604" i="5"/>
  <c r="E605" i="5"/>
  <c r="E606" i="5"/>
  <c r="E607" i="5"/>
  <c r="E608" i="5"/>
  <c r="E609" i="5"/>
  <c r="E610" i="5"/>
  <c r="E611" i="5"/>
  <c r="E612" i="5"/>
  <c r="E613" i="5"/>
  <c r="E614" i="5"/>
  <c r="E615" i="5"/>
  <c r="E616" i="5"/>
  <c r="E617" i="5"/>
  <c r="E618" i="5"/>
  <c r="E619" i="5"/>
  <c r="E620" i="5"/>
  <c r="E621" i="5"/>
  <c r="E622" i="5"/>
  <c r="E623" i="5"/>
  <c r="E624" i="5"/>
  <c r="E625" i="5"/>
  <c r="E626" i="5"/>
  <c r="E627" i="5"/>
  <c r="E628" i="5"/>
  <c r="E629" i="5"/>
  <c r="E630" i="5"/>
  <c r="E631" i="5"/>
  <c r="E632" i="5"/>
  <c r="E633" i="5"/>
  <c r="E634" i="5"/>
  <c r="E635" i="5"/>
  <c r="E636" i="5"/>
  <c r="E637" i="5"/>
  <c r="E638" i="5"/>
  <c r="E639" i="5"/>
  <c r="E640" i="5"/>
  <c r="E641" i="5"/>
  <c r="E642" i="5"/>
  <c r="E643" i="5"/>
  <c r="E644" i="5"/>
  <c r="E645" i="5"/>
  <c r="E646" i="5"/>
  <c r="E647" i="5"/>
  <c r="E648" i="5"/>
  <c r="E649" i="5"/>
  <c r="E650" i="5"/>
  <c r="E651" i="5"/>
  <c r="E652" i="5"/>
  <c r="E653" i="5"/>
  <c r="E654" i="5"/>
  <c r="E655" i="5"/>
  <c r="E656" i="5"/>
  <c r="E657" i="5"/>
  <c r="E658" i="5"/>
  <c r="E659" i="5"/>
  <c r="E660" i="5"/>
  <c r="E661" i="5"/>
  <c r="E662" i="5"/>
  <c r="E663" i="5"/>
  <c r="E664" i="5"/>
  <c r="E665" i="5"/>
  <c r="E666" i="5"/>
  <c r="E667" i="5"/>
  <c r="E668" i="5"/>
  <c r="E669" i="5"/>
  <c r="E670" i="5"/>
  <c r="E671" i="5"/>
  <c r="E672" i="5"/>
  <c r="E673" i="5"/>
  <c r="E674" i="5"/>
  <c r="E675" i="5"/>
  <c r="E676" i="5"/>
  <c r="E677" i="5"/>
  <c r="E678" i="5"/>
  <c r="E679" i="5"/>
  <c r="E680" i="5"/>
  <c r="E681" i="5"/>
  <c r="E682" i="5"/>
  <c r="E683" i="5"/>
  <c r="E684" i="5"/>
  <c r="E685" i="5"/>
  <c r="E686" i="5"/>
  <c r="E687" i="5"/>
  <c r="E688" i="5"/>
  <c r="E689" i="5"/>
  <c r="E690" i="5"/>
  <c r="E691" i="5"/>
  <c r="E692" i="5"/>
  <c r="E693" i="5"/>
  <c r="E694" i="5"/>
  <c r="E695" i="5"/>
  <c r="E696" i="5"/>
  <c r="E697" i="5"/>
  <c r="E698" i="5"/>
  <c r="E699" i="5"/>
  <c r="E700" i="5"/>
  <c r="E701" i="5"/>
  <c r="E702" i="5"/>
  <c r="E703" i="5"/>
  <c r="E704" i="5"/>
  <c r="E705" i="5"/>
  <c r="E706" i="5"/>
  <c r="E707" i="5"/>
  <c r="E708" i="5"/>
  <c r="E709" i="5"/>
  <c r="E710" i="5"/>
  <c r="E711" i="5"/>
  <c r="E712" i="5"/>
  <c r="E713" i="5"/>
  <c r="E714" i="5"/>
  <c r="E715" i="5"/>
  <c r="E716" i="5"/>
  <c r="E717" i="5"/>
  <c r="E718" i="5"/>
  <c r="E719" i="5"/>
  <c r="E720" i="5"/>
  <c r="E721" i="5"/>
  <c r="E722" i="5"/>
  <c r="E723" i="5"/>
  <c r="E724" i="5"/>
  <c r="E725" i="5"/>
  <c r="E726" i="5"/>
  <c r="E727" i="5"/>
  <c r="E728" i="5"/>
  <c r="E729" i="5"/>
  <c r="E730" i="5"/>
  <c r="E731" i="5"/>
  <c r="E732" i="5"/>
  <c r="E733" i="5"/>
  <c r="E734" i="5"/>
  <c r="E735" i="5"/>
  <c r="E736" i="5"/>
  <c r="E737" i="5"/>
  <c r="E738" i="5"/>
  <c r="E739" i="5"/>
  <c r="E740" i="5"/>
  <c r="E741" i="5"/>
  <c r="E742" i="5"/>
  <c r="E743" i="5"/>
  <c r="E744" i="5"/>
  <c r="E745" i="5"/>
  <c r="E746" i="5"/>
  <c r="E747" i="5"/>
  <c r="E748" i="5"/>
  <c r="E749" i="5"/>
  <c r="E750" i="5"/>
  <c r="E751" i="5"/>
  <c r="E752" i="5"/>
  <c r="E753" i="5"/>
  <c r="E754" i="5"/>
  <c r="E755" i="5"/>
  <c r="E756" i="5"/>
  <c r="E757" i="5"/>
  <c r="E758" i="5"/>
  <c r="E759" i="5"/>
  <c r="E760" i="5"/>
  <c r="E761" i="5"/>
  <c r="E762" i="5"/>
  <c r="E763" i="5"/>
  <c r="E764" i="5"/>
  <c r="E765" i="5"/>
  <c r="E766" i="5"/>
  <c r="E767" i="5"/>
  <c r="E768" i="5"/>
  <c r="E769" i="5"/>
  <c r="E770" i="5"/>
  <c r="E771" i="5"/>
  <c r="E772" i="5"/>
  <c r="E773" i="5"/>
  <c r="E774" i="5"/>
  <c r="E775" i="5"/>
  <c r="E776" i="5"/>
  <c r="E777" i="5"/>
  <c r="E778" i="5"/>
  <c r="E779" i="5"/>
  <c r="E780" i="5"/>
  <c r="E781" i="5"/>
  <c r="E782" i="5"/>
  <c r="E783" i="5"/>
  <c r="E784" i="5"/>
  <c r="E785" i="5"/>
  <c r="E786" i="5"/>
  <c r="E787" i="5"/>
  <c r="E788" i="5"/>
  <c r="E789" i="5"/>
  <c r="E790" i="5"/>
  <c r="E791" i="5"/>
  <c r="E792" i="5"/>
  <c r="E793" i="5"/>
  <c r="E794" i="5"/>
  <c r="E795" i="5"/>
  <c r="E796" i="5"/>
  <c r="E797" i="5"/>
  <c r="E798" i="5"/>
  <c r="E799" i="5"/>
  <c r="E800" i="5"/>
  <c r="E801" i="5"/>
  <c r="E802" i="5"/>
  <c r="E803" i="5"/>
  <c r="E804" i="5"/>
  <c r="E805" i="5"/>
  <c r="E806" i="5"/>
  <c r="E807" i="5"/>
  <c r="E808" i="5"/>
  <c r="E809" i="5"/>
  <c r="E810" i="5"/>
  <c r="E811" i="5"/>
  <c r="E812" i="5"/>
  <c r="E813" i="5"/>
  <c r="E814" i="5"/>
  <c r="E815" i="5"/>
  <c r="E816" i="5"/>
  <c r="E817" i="5"/>
  <c r="E818" i="5"/>
  <c r="E819" i="5"/>
  <c r="E820" i="5"/>
  <c r="E821" i="5"/>
  <c r="E822" i="5"/>
  <c r="E823" i="5"/>
  <c r="E824" i="5"/>
  <c r="E825" i="5"/>
  <c r="E826" i="5"/>
  <c r="E827" i="5"/>
  <c r="E828" i="5"/>
  <c r="E829" i="5"/>
  <c r="E830" i="5"/>
  <c r="E831" i="5"/>
  <c r="E832" i="5"/>
  <c r="E833" i="5"/>
  <c r="E834" i="5"/>
  <c r="E835" i="5"/>
  <c r="E836" i="5"/>
  <c r="E837" i="5"/>
  <c r="E838" i="5"/>
  <c r="E839" i="5"/>
  <c r="E840" i="5"/>
  <c r="E841" i="5"/>
  <c r="E842" i="5"/>
  <c r="E843" i="5"/>
  <c r="E844" i="5"/>
  <c r="E845" i="5"/>
  <c r="E846" i="5"/>
  <c r="E847" i="5"/>
  <c r="E848" i="5"/>
  <c r="E849" i="5"/>
  <c r="E850" i="5"/>
  <c r="E851" i="5"/>
  <c r="E852" i="5"/>
  <c r="E853" i="5"/>
  <c r="E854" i="5"/>
  <c r="E855" i="5"/>
  <c r="E856" i="5"/>
  <c r="E857" i="5"/>
  <c r="E858" i="5"/>
  <c r="E859" i="5"/>
  <c r="E860" i="5"/>
  <c r="E861" i="5"/>
  <c r="E862" i="5"/>
  <c r="E863" i="5"/>
  <c r="E864" i="5"/>
  <c r="E865" i="5"/>
  <c r="E866" i="5"/>
  <c r="E867" i="5"/>
  <c r="E868" i="5"/>
  <c r="E869" i="5"/>
  <c r="E870" i="5"/>
  <c r="E871" i="5"/>
  <c r="E872" i="5"/>
  <c r="E873" i="5"/>
  <c r="E874" i="5"/>
  <c r="E875" i="5"/>
  <c r="E876" i="5"/>
  <c r="E877" i="5"/>
  <c r="E878" i="5"/>
  <c r="E879" i="5"/>
  <c r="E880" i="5"/>
  <c r="E881" i="5"/>
  <c r="E882" i="5"/>
  <c r="E883" i="5"/>
  <c r="E884" i="5"/>
  <c r="E885" i="5"/>
  <c r="E886" i="5"/>
  <c r="E887" i="5"/>
  <c r="E888" i="5"/>
  <c r="E889" i="5"/>
  <c r="E890" i="5"/>
  <c r="E891" i="5"/>
  <c r="E892" i="5"/>
  <c r="E893" i="5"/>
  <c r="E894" i="5"/>
  <c r="E895" i="5"/>
  <c r="E896" i="5"/>
  <c r="E897" i="5"/>
  <c r="E898" i="5"/>
  <c r="E899" i="5"/>
  <c r="E900" i="5"/>
  <c r="E901" i="5"/>
  <c r="E902" i="5"/>
  <c r="E903" i="5"/>
  <c r="E904" i="5"/>
  <c r="E905" i="5"/>
  <c r="E906" i="5"/>
  <c r="E907" i="5"/>
  <c r="E908" i="5"/>
  <c r="E909" i="5"/>
  <c r="E910" i="5"/>
  <c r="E911" i="5"/>
  <c r="E912" i="5"/>
  <c r="E913" i="5"/>
  <c r="E914" i="5"/>
  <c r="E915" i="5"/>
  <c r="E916" i="5"/>
  <c r="E917" i="5"/>
  <c r="E918" i="5"/>
  <c r="E919" i="5"/>
  <c r="E920" i="5"/>
  <c r="E921" i="5"/>
  <c r="E922" i="5"/>
  <c r="E923" i="5"/>
  <c r="E924" i="5"/>
  <c r="E925" i="5"/>
  <c r="E926" i="5"/>
  <c r="E927" i="5"/>
  <c r="E928" i="5"/>
  <c r="E929" i="5"/>
  <c r="E930" i="5"/>
  <c r="E931" i="5"/>
  <c r="E932" i="5"/>
  <c r="E933" i="5"/>
  <c r="E934" i="5"/>
  <c r="E935" i="5"/>
  <c r="E936" i="5"/>
  <c r="E937" i="5"/>
  <c r="E938" i="5"/>
  <c r="E939" i="5"/>
  <c r="E940" i="5"/>
  <c r="E941" i="5"/>
  <c r="E942" i="5"/>
  <c r="E943" i="5"/>
  <c r="E944" i="5"/>
  <c r="E945" i="5"/>
  <c r="E946" i="5"/>
  <c r="E947" i="5"/>
  <c r="E948" i="5"/>
  <c r="E949" i="5"/>
  <c r="E950" i="5"/>
  <c r="E951" i="5"/>
  <c r="E952" i="5"/>
  <c r="E953" i="5"/>
  <c r="E954" i="5"/>
  <c r="E955" i="5"/>
  <c r="E956" i="5"/>
  <c r="E957" i="5"/>
  <c r="E958" i="5"/>
  <c r="E959" i="5"/>
  <c r="E960" i="5"/>
  <c r="E961" i="5"/>
  <c r="E962" i="5"/>
  <c r="E963" i="5"/>
  <c r="E964" i="5"/>
  <c r="E965" i="5"/>
  <c r="E966" i="5"/>
  <c r="E967" i="5"/>
  <c r="E968" i="5"/>
  <c r="E969" i="5"/>
  <c r="E970" i="5"/>
  <c r="E971" i="5"/>
  <c r="E972" i="5"/>
  <c r="E973" i="5"/>
  <c r="E974" i="5"/>
  <c r="E975" i="5"/>
  <c r="E976" i="5"/>
  <c r="E977" i="5"/>
  <c r="E978" i="5"/>
  <c r="E979" i="5"/>
  <c r="E980" i="5"/>
  <c r="E981" i="5"/>
  <c r="E982" i="5"/>
  <c r="E983" i="5"/>
  <c r="E984" i="5"/>
  <c r="E985" i="5"/>
  <c r="E986" i="5"/>
  <c r="E987" i="5"/>
  <c r="E988" i="5"/>
  <c r="E989" i="5"/>
  <c r="E990" i="5"/>
  <c r="E991" i="5"/>
  <c r="E992" i="5"/>
  <c r="E993" i="5"/>
  <c r="E994" i="5"/>
  <c r="E995" i="5"/>
  <c r="E996" i="5"/>
  <c r="E997" i="5"/>
  <c r="E998" i="5"/>
  <c r="E999" i="5"/>
  <c r="E1000" i="5"/>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2" i="1"/>
</calcChain>
</file>

<file path=xl/sharedStrings.xml><?xml version="1.0" encoding="utf-8"?>
<sst xmlns="http://schemas.openxmlformats.org/spreadsheetml/2006/main" count="2128" uniqueCount="109">
  <si>
    <t>Price</t>
  </si>
  <si>
    <t>Date</t>
  </si>
  <si>
    <t>Time</t>
  </si>
  <si>
    <t>B241</t>
  </si>
  <si>
    <t>C514</t>
  </si>
  <si>
    <t>C515</t>
  </si>
  <si>
    <t>C516</t>
  </si>
  <si>
    <t>G117</t>
  </si>
  <si>
    <t>H970</t>
  </si>
  <si>
    <t>B809</t>
  </si>
  <si>
    <t>Code</t>
  </si>
  <si>
    <t>Name</t>
  </si>
  <si>
    <t>Margin</t>
  </si>
  <si>
    <t>Wooden Table</t>
  </si>
  <si>
    <t>Bench</t>
  </si>
  <si>
    <t>Chair (Black, Wood)</t>
  </si>
  <si>
    <t>Chair (Blue, Wood)</t>
  </si>
  <si>
    <t>Chair (Black, Metal)</t>
  </si>
  <si>
    <t>Bird House</t>
  </si>
  <si>
    <t>Fountain</t>
  </si>
  <si>
    <t>Purchasing Price</t>
  </si>
  <si>
    <t>Selling Price</t>
  </si>
  <si>
    <t>Test:</t>
  </si>
  <si>
    <t>Summary</t>
  </si>
  <si>
    <t>This sheet provides introduction to VLOOKUP formula, which is one of the most popular and powerful Excel formulas. Columns "Name" and "Margin" were generated trough the above mentioned formula.</t>
  </si>
  <si>
    <t>Also, filters were used to identify the "mistake" in database after noticing nonzero difference in sheet "2) info" cell "H5" (mistake is corrected, so it is 0 now).</t>
  </si>
  <si>
    <t>This sheet provides introduction to VLOOKUP (which was used to build last 2 columns in the previous sheet), SUMIF (used to calculate Total Sales), COUNTIF (also used to calculate Total Sales) formulas, Arrray formulas (used to calculate Average Margin in one cell) and Spreadsheet tests (used to sport mistakes in calculations/database).</t>
  </si>
  <si>
    <t>Total Sales 1</t>
  </si>
  <si>
    <t>Total Sales 2</t>
  </si>
  <si>
    <t>Average Margin 1:</t>
  </si>
  <si>
    <t>Average Margin 2:</t>
  </si>
  <si>
    <t>The yellow cells were not zeroes during class, as mistake was noticed in the initial database.</t>
  </si>
  <si>
    <t>Functions covered</t>
  </si>
  <si>
    <t>-</t>
  </si>
  <si>
    <t>SUMIF</t>
  </si>
  <si>
    <t>sums some values in some range only if a condition is satisfied</t>
  </si>
  <si>
    <t>COUNTIF</t>
  </si>
  <si>
    <t>counts the number of cells that satisfy some given condition</t>
  </si>
  <si>
    <t>Menu items covered</t>
  </si>
  <si>
    <t>Insert menu tab</t>
  </si>
  <si>
    <t>Other notes</t>
  </si>
  <si>
    <t>This Excel workbook provides introduction to Intermediate Excel and was used during the 2nd class.</t>
  </si>
  <si>
    <t>VLOOKUP</t>
  </si>
  <si>
    <t>* Use CHRTL-SHIFT-ENTER combination once formula is written in a cell to run him as an Array Formula (instead of just pressing Enter)</t>
  </si>
  <si>
    <t>View menu tab</t>
  </si>
  <si>
    <t>Freeze Panes</t>
  </si>
  <si>
    <t>Data menu tab</t>
  </si>
  <si>
    <t>Data Validation</t>
  </si>
  <si>
    <t>used to validate data, e.g. disallow inputation of wrong values. In our case we used LIST to create a dropdown menu</t>
  </si>
  <si>
    <t>Slicer</t>
  </si>
  <si>
    <t>Line (also Column)</t>
  </si>
  <si>
    <t>Timeline</t>
  </si>
  <si>
    <t>user-friendly filter based on values of a given variable</t>
  </si>
  <si>
    <r>
      <t xml:space="preserve">user-friendly </t>
    </r>
    <r>
      <rPr>
        <b/>
        <sz val="11"/>
        <color theme="1"/>
        <rFont val="Calibri"/>
        <family val="2"/>
        <scheme val="minor"/>
      </rPr>
      <t>Horizontal</t>
    </r>
    <r>
      <rPr>
        <sz val="11"/>
        <color theme="1"/>
        <rFont val="Calibri"/>
        <family val="2"/>
        <scheme val="minor"/>
      </rPr>
      <t xml:space="preserve"> filter based on values of a given variable, which should be of date/time type (e.g. Year, Month etc.)</t>
    </r>
  </si>
  <si>
    <t>tiny Sparkline (Line graph inside one cell) to quickly visualize a trend</t>
  </si>
  <si>
    <t>* When creating a Pivot Table onem ay always select to "Add this to Data Model" as provides more functionality (e.g. Timeline filter)</t>
  </si>
  <si>
    <t>Start</t>
  </si>
  <si>
    <t>End</t>
  </si>
  <si>
    <t>Database</t>
  </si>
  <si>
    <t>Stock</t>
  </si>
  <si>
    <t>WIKI/</t>
  </si>
  <si>
    <t>Quandl Input</t>
  </si>
  <si>
    <t>AAPL</t>
  </si>
  <si>
    <t>VLOOKUP/TRUE</t>
  </si>
  <si>
    <t>VLOOKUP/FALSE</t>
  </si>
  <si>
    <t>* &amp; sign is used to merge (concatenate) two strings together as done in case of stocks in "3) Inputs" sheet</t>
  </si>
  <si>
    <t>WIKI/IBM/OPEN</t>
  </si>
  <si>
    <t>WIKI/IBM/HIGH</t>
  </si>
  <si>
    <t>WIKI/IBM/LOW</t>
  </si>
  <si>
    <t>WIKI/IBM/CLOSE</t>
  </si>
  <si>
    <t>WIKI/IBM/VOLUME</t>
  </si>
  <si>
    <t>WIKI/IBM/EX-DIVIDEND</t>
  </si>
  <si>
    <t>WIKI/IBM/SPLIT RATIO</t>
  </si>
  <si>
    <t>WIKI/IBM/ADJ. OPEN</t>
  </si>
  <si>
    <t>WIKI/IBM/ADJ. HIGH</t>
  </si>
  <si>
    <t>WIKI/IBM/ADJ. LOW</t>
  </si>
  <si>
    <t>WIKI/IBM/ADJ. CLOSE</t>
  </si>
  <si>
    <t>WIKI/IBM/ADJ. VOLUME</t>
  </si>
  <si>
    <t>Class</t>
  </si>
  <si>
    <t>Class_VLOOKUP</t>
  </si>
  <si>
    <t>used to freeze the top row (keep visible when scrolling) or any row above selected (e.g. first 3 rows if the user selected 4th) as done in case of the header row in "4) Database" sheet</t>
  </si>
  <si>
    <t>looks up a value in a column, finds it in another range (table) and returns corresponding value on the same row but another column from that table mentioned as a third argument (as done in the "Name" and "Margin" columns of "1) Register" sheet</t>
  </si>
  <si>
    <t>* VLOOKUP  output column must always be to the right hand side of the lookup value's column</t>
  </si>
  <si>
    <t>* Use FALSE as the last argument for VLOOKUP to get exact match and TRUE for approximate match</t>
  </si>
  <si>
    <t>* Approximate match is usually used for classification purposes instead of having nested IF formulas (i.e. composite function)</t>
  </si>
  <si>
    <t>* Hold CTRL key and press Up or Down to move to the top or the bottom of the sheet</t>
  </si>
  <si>
    <t>Quandl is a fast growing company that provides easy and user-friendly access to economic and financial data. The data can then be used for analysis. To access that data, one needs to first download and install the Excel add-in from here: https://www.quandl.com/tools/excel.</t>
  </si>
  <si>
    <t>Quandl</t>
  </si>
  <si>
    <t>The list of free databases on Quandl can be found here: https://blog.quandl.com/free-data-on-quandl</t>
  </si>
  <si>
    <t>Once Quandl is installed QSERIES formula becomes available in Excel which can be used to receive time series data.</t>
  </si>
  <si>
    <t>QSERIES</t>
  </si>
  <si>
    <t>takes Dataset name, Date range and Frequency (e.g. monthly, but this is optional) as arguments to get the data</t>
  </si>
  <si>
    <t>Quandl tab</t>
  </si>
  <si>
    <t>once formula is ready, one should enable them from the QUANDL menu tab in Excel and click "Refresh sheet"</t>
  </si>
  <si>
    <t>Remember to always disable the formula after the data is received</t>
  </si>
  <si>
    <t>* Array Formulas are used whenever a "two-dimension" calculation is the case as done in case of Average Margin in "2) Info" sheet</t>
  </si>
  <si>
    <t>This sheet provides Inputs for Quandl that were used to receive the Database on sheet "4) Database" (Dates calculated with TODAY formula and stock names calculated using "&amp;" concatination).</t>
  </si>
  <si>
    <t>Low</t>
  </si>
  <si>
    <t>Equal</t>
  </si>
  <si>
    <t>High</t>
  </si>
  <si>
    <t>VLOOKUP example (with exact match) is provided in VLOOKUP/FALSE table.</t>
  </si>
  <si>
    <t>* Approximate match is backward looking meaning that any lookup value will matched with an equal or smaller value (not higher)</t>
  </si>
  <si>
    <t>This sheet provides the database received from Quandl using QSERIES formula and inputs from the "3) Inputs" sheet. One must remember to awlays disable Quandl formulas after data is received.</t>
  </si>
  <si>
    <t>The top/header row of the database is freezed to be visible even when page is scrolled.</t>
  </si>
  <si>
    <t>Nested IF formulas are used to get the High/Equal/Low classification in column "Class".</t>
  </si>
  <si>
    <t>VLOOKUP with TRUE argument (approximate match) is used to provide High/Equal/Low classification in the column Class_VLOOKUP.</t>
  </si>
  <si>
    <t>Column type Sparklines are drawn in row 27. Slicer and Timeline were used to present ghow the data can be filtered after adding it to the data model for Pivot Table (results are not presented here).</t>
  </si>
  <si>
    <t>VLOOKUP classification example (approximate match) is provided trough VLOOKUP/TRUE tables. The 2nd VLOOKUP table is also used to classify the stocks in the "4) Database" sheet.</t>
  </si>
  <si>
    <t>Data validation is used in D2 cell to provide the list of allowed inputs (stock names, in this case).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</si>
</sst>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13]\ #,##0.00"/>
    <numFmt numFmtId="165" formatCode="[$-409]h:mm\ AM/PM;@"/>
    <numFmt numFmtId="166" formatCode="&quot;$&quot;#,##0.00"/>
  </numFmts>
  <fonts count="11"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theme="1"/>
      <name val="Calibri"/>
      <family val="2"/>
      <scheme val="minor"/>
    </font>
    <font>
      <b/>
      <sz val="11"/>
      <color theme="1"/>
      <name val="Calibri"/>
      <family val="2"/>
      <charset val="204"/>
      <scheme val="minor"/>
    </font>
    <font>
      <sz val="22"/>
      <color theme="0"/>
      <name val="Calibri"/>
      <family val="2"/>
      <scheme val="minor"/>
    </font>
    <font>
      <sz val="18"/>
      <color theme="0"/>
      <name val="Calibri"/>
      <family val="2"/>
      <scheme val="minor"/>
    </font>
    <font>
      <b/>
      <sz val="48"/>
      <color theme="0"/>
      <name val="Calibri"/>
      <family val="2"/>
      <scheme val="minor"/>
    </font>
    <font>
      <b/>
      <sz val="22"/>
      <color theme="1"/>
      <name val="Calibri"/>
      <family val="2"/>
      <scheme val="minor"/>
    </font>
    <font>
      <sz val="22"/>
      <color theme="1"/>
      <name val="Calibri"/>
      <family val="2"/>
      <scheme val="minor"/>
    </font>
  </fonts>
  <fills count="8">
    <fill>
      <patternFill patternType="none"/>
    </fill>
    <fill>
      <patternFill patternType="gray125"/>
    </fill>
    <fill>
      <patternFill patternType="solid">
        <fgColor theme="3"/>
        <bgColor indexed="64"/>
      </patternFill>
    </fill>
    <fill>
      <patternFill patternType="solid">
        <fgColor theme="2"/>
        <bgColor indexed="64"/>
      </patternFill>
    </fill>
    <fill>
      <patternFill patternType="solid">
        <fgColor rgb="FFFFFF0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rgb="FF00206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9" fontId="4" fillId="0" borderId="0" applyFont="0" applyFill="0" applyBorder="0" applyAlignment="0" applyProtection="0"/>
    <xf numFmtId="0" fontId="10" fillId="0" borderId="0"/>
  </cellStyleXfs>
  <cellXfs count="33">
    <xf numFmtId="0" fontId="0" fillId="0" borderId="0" xfId="0"/>
    <xf numFmtId="164" fontId="0" fillId="0" borderId="0" xfId="0" applyNumberFormat="1"/>
    <xf numFmtId="165" fontId="0" fillId="0" borderId="0" xfId="0" applyNumberFormat="1"/>
    <xf numFmtId="14" fontId="0" fillId="0" borderId="0" xfId="0" applyNumberFormat="1"/>
    <xf numFmtId="0" fontId="1" fillId="0" borderId="0" xfId="0" applyFont="1"/>
    <xf numFmtId="164" fontId="1" fillId="0" borderId="0" xfId="0" applyNumberFormat="1" applyFont="1"/>
    <xf numFmtId="165" fontId="1" fillId="0" borderId="0" xfId="0" applyNumberFormat="1" applyFont="1"/>
    <xf numFmtId="0" fontId="5" fillId="0" borderId="0" xfId="0" applyFont="1"/>
    <xf numFmtId="166" fontId="0" fillId="0" borderId="0" xfId="0" applyNumberFormat="1"/>
    <xf numFmtId="2" fontId="0" fillId="0" borderId="0" xfId="17" applyNumberFormat="1" applyFont="1"/>
    <xf numFmtId="2" fontId="0" fillId="0" borderId="0" xfId="0" applyNumberFormat="1"/>
    <xf numFmtId="2" fontId="0" fillId="4" borderId="0" xfId="0" applyNumberFormat="1" applyFill="1"/>
    <xf numFmtId="2" fontId="0" fillId="4" borderId="1" xfId="0" applyNumberFormat="1" applyFill="1" applyBorder="1"/>
    <xf numFmtId="0" fontId="1" fillId="0" borderId="1" xfId="0" applyFont="1" applyBorder="1" applyAlignment="1">
      <alignment horizontal="right"/>
    </xf>
    <xf numFmtId="1" fontId="0" fillId="0" borderId="0" xfId="0" applyNumberFormat="1"/>
    <xf numFmtId="0" fontId="0" fillId="5" borderId="0" xfId="0" applyFill="1" applyAlignment="1">
      <alignment horizontal="left" vertical="top"/>
    </xf>
    <xf numFmtId="0" fontId="0" fillId="5" borderId="0" xfId="0" applyFill="1" applyAlignment="1">
      <alignment horizontal="center"/>
    </xf>
    <xf numFmtId="0" fontId="9" fillId="3" borderId="0" xfId="0" applyFont="1" applyFill="1"/>
    <xf numFmtId="0" fontId="0" fillId="3" borderId="0" xfId="0" applyFill="1"/>
    <xf numFmtId="0" fontId="0" fillId="5" borderId="0" xfId="0" applyFill="1"/>
    <xf numFmtId="0" fontId="10" fillId="0" borderId="0" xfId="18"/>
    <xf numFmtId="14" fontId="10" fillId="0" borderId="0" xfId="18" applyNumberFormat="1"/>
    <xf numFmtId="14" fontId="6" fillId="6" borderId="1" xfId="18" applyNumberFormat="1" applyFont="1" applyFill="1" applyBorder="1"/>
    <xf numFmtId="0" fontId="10" fillId="0" borderId="1" xfId="18" applyBorder="1"/>
    <xf numFmtId="0" fontId="6" fillId="6" borderId="1" xfId="18" applyFont="1" applyFill="1" applyBorder="1"/>
    <xf numFmtId="0" fontId="8" fillId="2" borderId="0" xfId="0" applyFont="1" applyFill="1" applyAlignment="1">
      <alignment horizontal="center" vertical="center"/>
    </xf>
    <xf numFmtId="0" fontId="0" fillId="3" borderId="0" xfId="0" applyFill="1" applyAlignment="1">
      <alignment horizontal="center"/>
    </xf>
    <xf numFmtId="0" fontId="0" fillId="3" borderId="0" xfId="0" applyFill="1" applyAlignment="1">
      <alignment horizontal="left" vertical="center" wrapText="1"/>
    </xf>
    <xf numFmtId="0" fontId="0" fillId="3" borderId="0" xfId="0" applyFill="1" applyAlignment="1">
      <alignment horizontal="left" wrapText="1"/>
    </xf>
    <xf numFmtId="0" fontId="7" fillId="2" borderId="0" xfId="0" applyFont="1" applyFill="1" applyAlignment="1">
      <alignment horizontal="center"/>
    </xf>
    <xf numFmtId="0" fontId="0" fillId="3" borderId="0" xfId="0" applyFill="1" applyAlignment="1">
      <alignment horizontal="left" vertical="top" wrapText="1"/>
    </xf>
    <xf numFmtId="0" fontId="6" fillId="2" borderId="0" xfId="0" applyFont="1" applyFill="1" applyAlignment="1">
      <alignment horizontal="center"/>
    </xf>
    <xf numFmtId="0" fontId="6" fillId="7" borderId="2" xfId="18" applyFont="1" applyFill="1" applyBorder="1" applyAlignment="1">
      <alignment horizont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 name="Normal 2" xfId="18"/>
    <cellStyle name="Percent" xfId="17"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MSSM\quandl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Sheet5"/>
      <sheetName val="Sheet6"/>
      <sheetName val="Database"/>
      <sheetName val="IBM-Open"/>
      <sheetName val="Database (2)"/>
    </sheetNames>
    <sheetDataSet>
      <sheetData sheetId="0">
        <row r="2">
          <cell r="A2">
            <v>42206</v>
          </cell>
        </row>
      </sheetData>
      <sheetData sheetId="1"/>
      <sheetData sheetId="2"/>
      <sheetData sheetId="3">
        <row r="1">
          <cell r="A1" t="str">
            <v>Quandl formulas have been turned off. Please enable Quandl formulas and then click the 'Refresh' button.</v>
          </cell>
          <cell r="B1" t="str">
            <v>WIKI/IBM/OPEN</v>
          </cell>
          <cell r="C1" t="str">
            <v>WIKI/IBM/HIGH</v>
          </cell>
          <cell r="D1" t="str">
            <v>WIKI/IBM/LOW</v>
          </cell>
          <cell r="E1" t="str">
            <v>WIKI/IBM/CLOSE</v>
          </cell>
          <cell r="F1" t="str">
            <v>WIKI/IBM/VOLUME</v>
          </cell>
          <cell r="G1" t="str">
            <v>WIKI/IBM/EX-DIVIDEND</v>
          </cell>
          <cell r="H1" t="str">
            <v>WIKI/IBM/SPLIT RATIO</v>
          </cell>
          <cell r="I1" t="str">
            <v>WIKI/IBM/ADJ. OPEN</v>
          </cell>
          <cell r="J1" t="str">
            <v>WIKI/IBM/ADJ. HIGH</v>
          </cell>
          <cell r="K1" t="str">
            <v>WIKI/IBM/ADJ. LOW</v>
          </cell>
          <cell r="L1" t="str">
            <v>WIKI/IBM/ADJ. CLOSE</v>
          </cell>
          <cell r="M1" t="str">
            <v>WIKI/IBM/ADJ. VOLUME</v>
          </cell>
          <cell r="N1" t="str">
            <v>Class</v>
          </cell>
          <cell r="O1" t="str">
            <v>Class_VLOOKUP</v>
          </cell>
        </row>
        <row r="2">
          <cell r="A2">
            <v>42947</v>
          </cell>
          <cell r="B2">
            <v>150.02000000000001</v>
          </cell>
          <cell r="C2">
            <v>150.25</v>
          </cell>
          <cell r="D2">
            <v>146.71</v>
          </cell>
          <cell r="E2">
            <v>147.53</v>
          </cell>
          <cell r="F2">
            <v>14042954</v>
          </cell>
          <cell r="G2">
            <v>0</v>
          </cell>
          <cell r="H2">
            <v>1</v>
          </cell>
          <cell r="I2">
            <v>150.02000000000001</v>
          </cell>
          <cell r="J2">
            <v>150.25</v>
          </cell>
          <cell r="K2">
            <v>146.71</v>
          </cell>
          <cell r="L2">
            <v>147.53</v>
          </cell>
          <cell r="M2">
            <v>14042954</v>
          </cell>
          <cell r="N2" t="str">
            <v>Low</v>
          </cell>
          <cell r="O2" t="str">
            <v>Bad</v>
          </cell>
        </row>
        <row r="3">
          <cell r="A3">
            <v>42916</v>
          </cell>
          <cell r="B3">
            <v>154.28</v>
          </cell>
          <cell r="C3">
            <v>154.5</v>
          </cell>
          <cell r="D3">
            <v>153.13999999999999</v>
          </cell>
          <cell r="E3">
            <v>153.83000000000001</v>
          </cell>
          <cell r="F3">
            <v>3501395</v>
          </cell>
          <cell r="G3">
            <v>0</v>
          </cell>
          <cell r="H3">
            <v>1</v>
          </cell>
          <cell r="I3">
            <v>154.28</v>
          </cell>
          <cell r="J3">
            <v>154.5</v>
          </cell>
          <cell r="K3">
            <v>153.13999999999999</v>
          </cell>
          <cell r="L3">
            <v>153.83000000000001</v>
          </cell>
          <cell r="M3">
            <v>3501395</v>
          </cell>
          <cell r="N3" t="str">
            <v>High</v>
          </cell>
          <cell r="O3" t="str">
            <v>Good</v>
          </cell>
        </row>
        <row r="4">
          <cell r="A4">
            <v>42886</v>
          </cell>
          <cell r="B4">
            <v>152.03</v>
          </cell>
          <cell r="C4">
            <v>152.80000000000001</v>
          </cell>
          <cell r="D4">
            <v>151.65</v>
          </cell>
          <cell r="E4">
            <v>152.63</v>
          </cell>
          <cell r="F4">
            <v>3496466</v>
          </cell>
          <cell r="G4">
            <v>0</v>
          </cell>
          <cell r="H4">
            <v>1</v>
          </cell>
          <cell r="I4">
            <v>152.03</v>
          </cell>
          <cell r="J4">
            <v>152.80000000000001</v>
          </cell>
          <cell r="K4">
            <v>151.65</v>
          </cell>
          <cell r="L4">
            <v>152.63</v>
          </cell>
          <cell r="M4">
            <v>3496466</v>
          </cell>
          <cell r="N4" t="str">
            <v>Low</v>
          </cell>
          <cell r="O4" t="str">
            <v>Bad</v>
          </cell>
        </row>
        <row r="5">
          <cell r="A5">
            <v>42855</v>
          </cell>
          <cell r="B5">
            <v>160.5</v>
          </cell>
          <cell r="C5">
            <v>160.59</v>
          </cell>
          <cell r="D5">
            <v>159.69999999999999</v>
          </cell>
          <cell r="E5">
            <v>160.29</v>
          </cell>
          <cell r="F5">
            <v>4029533</v>
          </cell>
          <cell r="G5">
            <v>0</v>
          </cell>
          <cell r="H5">
            <v>1</v>
          </cell>
          <cell r="I5">
            <v>158.94205008736</v>
          </cell>
          <cell r="J5">
            <v>159.03117647059</v>
          </cell>
          <cell r="K5">
            <v>158.14981556979001</v>
          </cell>
          <cell r="L5">
            <v>158.73408852649999</v>
          </cell>
          <cell r="M5">
            <v>4029533</v>
          </cell>
          <cell r="N5" t="str">
            <v>High</v>
          </cell>
          <cell r="O5" t="str">
            <v>Good</v>
          </cell>
        </row>
        <row r="6">
          <cell r="A6">
            <v>42825</v>
          </cell>
          <cell r="B6">
            <v>173.98</v>
          </cell>
          <cell r="C6">
            <v>174.95</v>
          </cell>
          <cell r="D6">
            <v>173.69</v>
          </cell>
          <cell r="E6">
            <v>174.14</v>
          </cell>
          <cell r="F6">
            <v>2913684</v>
          </cell>
          <cell r="G6">
            <v>0</v>
          </cell>
          <cell r="H6">
            <v>1</v>
          </cell>
          <cell r="I6">
            <v>172.29120170841</v>
          </cell>
          <cell r="J6">
            <v>173.25178606096</v>
          </cell>
          <cell r="K6">
            <v>172.00401669579</v>
          </cell>
          <cell r="L6">
            <v>172.44964861192</v>
          </cell>
          <cell r="M6">
            <v>2913684</v>
          </cell>
          <cell r="N6" t="str">
            <v>High</v>
          </cell>
          <cell r="O6" t="str">
            <v>Good</v>
          </cell>
        </row>
        <row r="7">
          <cell r="A7">
            <v>42794</v>
          </cell>
          <cell r="B7">
            <v>179.38</v>
          </cell>
          <cell r="C7">
            <v>180.63</v>
          </cell>
          <cell r="D7">
            <v>179.35</v>
          </cell>
          <cell r="E7">
            <v>179.82</v>
          </cell>
          <cell r="F7">
            <v>3273335</v>
          </cell>
          <cell r="G7">
            <v>0</v>
          </cell>
          <cell r="H7">
            <v>1</v>
          </cell>
          <cell r="I7">
            <v>177.63878470200001</v>
          </cell>
          <cell r="J7">
            <v>178.8766511357</v>
          </cell>
          <cell r="K7">
            <v>177.60907590759001</v>
          </cell>
          <cell r="L7">
            <v>178.07451368666</v>
          </cell>
          <cell r="M7">
            <v>3273335</v>
          </cell>
          <cell r="N7" t="str">
            <v>High</v>
          </cell>
          <cell r="O7" t="str">
            <v>Good</v>
          </cell>
        </row>
        <row r="8">
          <cell r="A8">
            <v>42766</v>
          </cell>
          <cell r="B8">
            <v>175.05</v>
          </cell>
          <cell r="C8">
            <v>175.58</v>
          </cell>
          <cell r="D8">
            <v>173.61</v>
          </cell>
          <cell r="E8">
            <v>174.52</v>
          </cell>
          <cell r="F8">
            <v>4134049</v>
          </cell>
          <cell r="G8">
            <v>0</v>
          </cell>
          <cell r="H8">
            <v>1</v>
          </cell>
          <cell r="I8">
            <v>171.98408033299</v>
          </cell>
          <cell r="J8">
            <v>172.50479762849</v>
          </cell>
          <cell r="K8">
            <v>170.56930126597999</v>
          </cell>
          <cell r="L8">
            <v>171.46336303749999</v>
          </cell>
          <cell r="M8">
            <v>4134049</v>
          </cell>
          <cell r="N8" t="str">
            <v>High</v>
          </cell>
          <cell r="O8" t="str">
            <v>Good</v>
          </cell>
        </row>
        <row r="9">
          <cell r="A9">
            <v>42735</v>
          </cell>
          <cell r="B9">
            <v>166.44</v>
          </cell>
          <cell r="C9">
            <v>166.7</v>
          </cell>
          <cell r="D9">
            <v>165.5</v>
          </cell>
          <cell r="E9">
            <v>165.99</v>
          </cell>
          <cell r="F9">
            <v>2952200</v>
          </cell>
          <cell r="G9">
            <v>0</v>
          </cell>
          <cell r="H9">
            <v>1</v>
          </cell>
          <cell r="I9">
            <v>163.52488049485001</v>
          </cell>
          <cell r="J9">
            <v>163.78032671528001</v>
          </cell>
          <cell r="K9">
            <v>162.60134415944</v>
          </cell>
          <cell r="L9">
            <v>163.08276203641</v>
          </cell>
          <cell r="M9">
            <v>2952200</v>
          </cell>
          <cell r="N9" t="str">
            <v>High</v>
          </cell>
          <cell r="O9" t="str">
            <v>Good</v>
          </cell>
        </row>
        <row r="10">
          <cell r="A10">
            <v>42704</v>
          </cell>
          <cell r="B10">
            <v>163.35</v>
          </cell>
          <cell r="C10">
            <v>163.80000000000001</v>
          </cell>
          <cell r="D10">
            <v>162.21</v>
          </cell>
          <cell r="E10">
            <v>162.22</v>
          </cell>
          <cell r="F10">
            <v>4397777</v>
          </cell>
          <cell r="G10">
            <v>0</v>
          </cell>
          <cell r="H10">
            <v>1</v>
          </cell>
          <cell r="I10">
            <v>160.48900041356001</v>
          </cell>
          <cell r="J10">
            <v>160.93111887200001</v>
          </cell>
          <cell r="K10">
            <v>159.36896698551999</v>
          </cell>
          <cell r="L10">
            <v>159.37879184015</v>
          </cell>
          <cell r="M10">
            <v>4397777</v>
          </cell>
          <cell r="N10" t="str">
            <v>High</v>
          </cell>
          <cell r="O10" t="str">
            <v>Good</v>
          </cell>
        </row>
        <row r="11">
          <cell r="A11">
            <v>42674</v>
          </cell>
          <cell r="B11">
            <v>152.76</v>
          </cell>
          <cell r="C11">
            <v>154.33000000000001</v>
          </cell>
          <cell r="D11">
            <v>152.76</v>
          </cell>
          <cell r="E11">
            <v>153.69</v>
          </cell>
          <cell r="F11">
            <v>3553172</v>
          </cell>
          <cell r="G11">
            <v>0</v>
          </cell>
          <cell r="H11">
            <v>1</v>
          </cell>
          <cell r="I11">
            <v>148.74247085664999</v>
          </cell>
          <cell r="J11">
            <v>150.27118046154999</v>
          </cell>
          <cell r="K11">
            <v>148.74247085664999</v>
          </cell>
          <cell r="L11">
            <v>149.64801221496</v>
          </cell>
          <cell r="M11">
            <v>3553172</v>
          </cell>
          <cell r="N11" t="str">
            <v>Low</v>
          </cell>
          <cell r="O11" t="str">
            <v>Bad</v>
          </cell>
        </row>
        <row r="12">
          <cell r="A12">
            <v>42643</v>
          </cell>
          <cell r="B12">
            <v>158.9</v>
          </cell>
          <cell r="C12">
            <v>159.83799999999999</v>
          </cell>
          <cell r="D12">
            <v>158.06</v>
          </cell>
          <cell r="E12">
            <v>158.85</v>
          </cell>
          <cell r="F12">
            <v>3596878</v>
          </cell>
          <cell r="G12">
            <v>0</v>
          </cell>
          <cell r="H12">
            <v>1</v>
          </cell>
          <cell r="I12">
            <v>154.72099122232001</v>
          </cell>
          <cell r="J12">
            <v>155.63432218372</v>
          </cell>
          <cell r="K12">
            <v>153.90308289866999</v>
          </cell>
          <cell r="L12">
            <v>154.67230620305</v>
          </cell>
          <cell r="M12">
            <v>3596878</v>
          </cell>
          <cell r="N12" t="str">
            <v>High</v>
          </cell>
          <cell r="O12" t="str">
            <v>Good</v>
          </cell>
        </row>
        <row r="13">
          <cell r="A13">
            <v>42613</v>
          </cell>
          <cell r="B13">
            <v>159.66</v>
          </cell>
          <cell r="C13">
            <v>159.66</v>
          </cell>
          <cell r="D13">
            <v>158.26</v>
          </cell>
          <cell r="E13">
            <v>158.88</v>
          </cell>
          <cell r="F13">
            <v>2323649</v>
          </cell>
          <cell r="G13">
            <v>0</v>
          </cell>
          <cell r="H13">
            <v>1</v>
          </cell>
          <cell r="I13">
            <v>155.46100351512999</v>
          </cell>
          <cell r="J13">
            <v>155.46100351512999</v>
          </cell>
          <cell r="K13">
            <v>154.09782297573</v>
          </cell>
          <cell r="L13">
            <v>154.70151721460999</v>
          </cell>
          <cell r="M13">
            <v>2323649</v>
          </cell>
          <cell r="N13" t="str">
            <v>High</v>
          </cell>
          <cell r="O13" t="str">
            <v>Good</v>
          </cell>
        </row>
        <row r="14">
          <cell r="A14">
            <v>42582</v>
          </cell>
          <cell r="B14">
            <v>161.36000000000001</v>
          </cell>
          <cell r="C14">
            <v>161.66999999999999</v>
          </cell>
          <cell r="D14">
            <v>160.03</v>
          </cell>
          <cell r="E14">
            <v>160.62</v>
          </cell>
          <cell r="F14">
            <v>3547395</v>
          </cell>
          <cell r="G14">
            <v>0</v>
          </cell>
          <cell r="H14">
            <v>1</v>
          </cell>
          <cell r="I14">
            <v>155.77046198804999</v>
          </cell>
          <cell r="J14">
            <v>156.06972353500001</v>
          </cell>
          <cell r="K14">
            <v>154.48653341564</v>
          </cell>
          <cell r="L14">
            <v>155.05609571468</v>
          </cell>
          <cell r="M14">
            <v>3547395</v>
          </cell>
          <cell r="N14" t="str">
            <v>High</v>
          </cell>
          <cell r="O14" t="str">
            <v>Good</v>
          </cell>
        </row>
        <row r="15">
          <cell r="A15">
            <v>42551</v>
          </cell>
          <cell r="B15">
            <v>148.86000000000001</v>
          </cell>
          <cell r="C15">
            <v>151.91</v>
          </cell>
          <cell r="D15">
            <v>148.66999999999999</v>
          </cell>
          <cell r="E15">
            <v>151.78</v>
          </cell>
          <cell r="F15">
            <v>3967126</v>
          </cell>
          <cell r="G15">
            <v>0</v>
          </cell>
          <cell r="H15">
            <v>1</v>
          </cell>
          <cell r="I15">
            <v>143.70346412705001</v>
          </cell>
          <cell r="J15">
            <v>146.64781160513999</v>
          </cell>
          <cell r="K15">
            <v>143.52004575957</v>
          </cell>
          <cell r="L15">
            <v>146.52231482738</v>
          </cell>
          <cell r="M15">
            <v>3967126</v>
          </cell>
          <cell r="N15" t="str">
            <v>Low</v>
          </cell>
          <cell r="O15" t="str">
            <v>Bad</v>
          </cell>
        </row>
        <row r="16">
          <cell r="A16">
            <v>42521</v>
          </cell>
          <cell r="B16">
            <v>152.56</v>
          </cell>
          <cell r="C16">
            <v>153.81</v>
          </cell>
          <cell r="D16">
            <v>152.27000000000001</v>
          </cell>
          <cell r="E16">
            <v>153.74</v>
          </cell>
          <cell r="F16">
            <v>5836645</v>
          </cell>
          <cell r="G16">
            <v>0</v>
          </cell>
          <cell r="H16">
            <v>1</v>
          </cell>
          <cell r="I16">
            <v>147.27529549390999</v>
          </cell>
          <cell r="J16">
            <v>148.48199528001001</v>
          </cell>
          <cell r="K16">
            <v>146.99534114353</v>
          </cell>
          <cell r="L16">
            <v>148.41442009199</v>
          </cell>
          <cell r="M16">
            <v>5836645</v>
          </cell>
          <cell r="N16" t="str">
            <v>Low</v>
          </cell>
          <cell r="O16" t="str">
            <v>Bad</v>
          </cell>
        </row>
        <row r="17">
          <cell r="A17">
            <v>42490</v>
          </cell>
          <cell r="B17">
            <v>146.49</v>
          </cell>
          <cell r="C17">
            <v>147.34</v>
          </cell>
          <cell r="D17">
            <v>144.191</v>
          </cell>
          <cell r="E17">
            <v>145.94</v>
          </cell>
          <cell r="F17">
            <v>4225790</v>
          </cell>
          <cell r="G17">
            <v>0</v>
          </cell>
          <cell r="H17">
            <v>1</v>
          </cell>
          <cell r="I17">
            <v>140.08405426511001</v>
          </cell>
          <cell r="J17">
            <v>140.89688412466</v>
          </cell>
          <cell r="K17">
            <v>137.88558856264001</v>
          </cell>
          <cell r="L17">
            <v>139.55810553245999</v>
          </cell>
          <cell r="M17">
            <v>4225790</v>
          </cell>
          <cell r="N17" t="str">
            <v>Low</v>
          </cell>
          <cell r="O17" t="str">
            <v>Bad</v>
          </cell>
        </row>
        <row r="18">
          <cell r="A18">
            <v>42460</v>
          </cell>
          <cell r="B18">
            <v>149.79</v>
          </cell>
          <cell r="C18">
            <v>153.1</v>
          </cell>
          <cell r="D18">
            <v>149.36000000000001</v>
          </cell>
          <cell r="E18">
            <v>151.44999999999999</v>
          </cell>
          <cell r="F18">
            <v>6780132</v>
          </cell>
          <cell r="G18">
            <v>0</v>
          </cell>
          <cell r="H18">
            <v>1</v>
          </cell>
          <cell r="I18">
            <v>143.23974666101</v>
          </cell>
          <cell r="J18">
            <v>146.40500176114</v>
          </cell>
          <cell r="K18">
            <v>142.82855037912</v>
          </cell>
          <cell r="L18">
            <v>144.82715556318999</v>
          </cell>
          <cell r="M18">
            <v>6780132</v>
          </cell>
          <cell r="N18" t="str">
            <v>Low</v>
          </cell>
          <cell r="O18" t="str">
            <v>Bad</v>
          </cell>
        </row>
        <row r="19">
          <cell r="A19">
            <v>42429</v>
          </cell>
          <cell r="B19">
            <v>132</v>
          </cell>
          <cell r="C19">
            <v>133.36000000000001</v>
          </cell>
          <cell r="D19">
            <v>130.9</v>
          </cell>
          <cell r="E19">
            <v>131.03</v>
          </cell>
          <cell r="F19">
            <v>4427472</v>
          </cell>
          <cell r="G19">
            <v>0</v>
          </cell>
          <cell r="H19">
            <v>1</v>
          </cell>
          <cell r="I19">
            <v>126.22769583586</v>
          </cell>
          <cell r="J19">
            <v>127.52822361114001</v>
          </cell>
          <cell r="K19">
            <v>125.17579837056</v>
          </cell>
          <cell r="L19">
            <v>125.30011352555</v>
          </cell>
          <cell r="M19">
            <v>4427472</v>
          </cell>
          <cell r="N19" t="str">
            <v>Low</v>
          </cell>
          <cell r="O19" t="str">
            <v>Bad</v>
          </cell>
        </row>
        <row r="20">
          <cell r="A20">
            <v>42400</v>
          </cell>
          <cell r="B20">
            <v>123.28</v>
          </cell>
          <cell r="C20">
            <v>124.79</v>
          </cell>
          <cell r="D20">
            <v>122.96</v>
          </cell>
          <cell r="E20">
            <v>124.79</v>
          </cell>
          <cell r="F20">
            <v>8248077</v>
          </cell>
          <cell r="G20">
            <v>0</v>
          </cell>
          <cell r="H20">
            <v>1</v>
          </cell>
          <cell r="I20">
            <v>116.69432081036</v>
          </cell>
          <cell r="J20">
            <v>118.12365585598</v>
          </cell>
          <cell r="K20">
            <v>116.39141537023001</v>
          </cell>
          <cell r="L20">
            <v>118.12365585598</v>
          </cell>
          <cell r="M20">
            <v>8248077</v>
          </cell>
          <cell r="N20" t="str">
            <v>Low</v>
          </cell>
          <cell r="O20" t="str">
            <v>Bad</v>
          </cell>
        </row>
        <row r="21">
          <cell r="A21">
            <v>42369</v>
          </cell>
          <cell r="B21">
            <v>139.07</v>
          </cell>
          <cell r="C21">
            <v>139.1</v>
          </cell>
          <cell r="D21">
            <v>137.57</v>
          </cell>
          <cell r="E21">
            <v>137.62</v>
          </cell>
          <cell r="F21">
            <v>3462037</v>
          </cell>
          <cell r="G21">
            <v>0</v>
          </cell>
          <cell r="H21">
            <v>1</v>
          </cell>
          <cell r="I21">
            <v>131.64081112181</v>
          </cell>
          <cell r="J21">
            <v>131.66920850682999</v>
          </cell>
          <cell r="K21">
            <v>130.22094187120001</v>
          </cell>
          <cell r="L21">
            <v>130.26827084621999</v>
          </cell>
          <cell r="M21">
            <v>3462037</v>
          </cell>
          <cell r="N21" t="str">
            <v>Low</v>
          </cell>
          <cell r="O21" t="str">
            <v>Bad</v>
          </cell>
        </row>
        <row r="22">
          <cell r="A22">
            <v>42338</v>
          </cell>
          <cell r="B22">
            <v>138.61000000000001</v>
          </cell>
          <cell r="C22">
            <v>139.9</v>
          </cell>
          <cell r="D22">
            <v>138.52000000000001</v>
          </cell>
          <cell r="E22">
            <v>139.41999999999999</v>
          </cell>
          <cell r="F22">
            <v>4542014</v>
          </cell>
          <cell r="G22">
            <v>0</v>
          </cell>
          <cell r="H22">
            <v>1</v>
          </cell>
          <cell r="I22">
            <v>131.20538455162</v>
          </cell>
          <cell r="J22">
            <v>132.42647210715</v>
          </cell>
          <cell r="K22">
            <v>131.12019239659</v>
          </cell>
          <cell r="L22">
            <v>131.97211394696001</v>
          </cell>
          <cell r="M22">
            <v>4542014</v>
          </cell>
          <cell r="N22" t="str">
            <v>Low</v>
          </cell>
          <cell r="O22" t="str">
            <v>Bad</v>
          </cell>
        </row>
        <row r="23">
          <cell r="A23">
            <v>42308</v>
          </cell>
          <cell r="B23">
            <v>140.44</v>
          </cell>
          <cell r="C23">
            <v>141.33000000000001</v>
          </cell>
          <cell r="D23">
            <v>139.9</v>
          </cell>
          <cell r="E23">
            <v>140.08000000000001</v>
          </cell>
          <cell r="F23">
            <v>3983990</v>
          </cell>
          <cell r="G23">
            <v>0</v>
          </cell>
          <cell r="H23">
            <v>1</v>
          </cell>
          <cell r="I23">
            <v>131.69922365759001</v>
          </cell>
          <cell r="J23">
            <v>132.5338313837</v>
          </cell>
          <cell r="K23">
            <v>131.19283245298001</v>
          </cell>
          <cell r="L23">
            <v>131.36162952119</v>
          </cell>
          <cell r="M23">
            <v>3983990</v>
          </cell>
          <cell r="N23" t="str">
            <v>Low</v>
          </cell>
          <cell r="O23" t="str">
            <v>Bad</v>
          </cell>
        </row>
        <row r="24">
          <cell r="A24">
            <v>42277</v>
          </cell>
          <cell r="B24">
            <v>143.69</v>
          </cell>
          <cell r="C24">
            <v>145.71</v>
          </cell>
          <cell r="D24">
            <v>143.66</v>
          </cell>
          <cell r="E24">
            <v>144.97</v>
          </cell>
          <cell r="F24">
            <v>3923866</v>
          </cell>
          <cell r="G24">
            <v>0</v>
          </cell>
          <cell r="H24">
            <v>1</v>
          </cell>
          <cell r="I24">
            <v>134.74694850014001</v>
          </cell>
          <cell r="J24">
            <v>136.64122670997</v>
          </cell>
          <cell r="K24">
            <v>134.71881565544001</v>
          </cell>
          <cell r="L24">
            <v>135.94728320735001</v>
          </cell>
          <cell r="M24">
            <v>3923866</v>
          </cell>
          <cell r="N24" t="str">
            <v>Low</v>
          </cell>
          <cell r="O24" t="str">
            <v>Bad</v>
          </cell>
        </row>
        <row r="25">
          <cell r="A25">
            <v>42247</v>
          </cell>
          <cell r="B25">
            <v>147.26</v>
          </cell>
          <cell r="C25">
            <v>148.4</v>
          </cell>
          <cell r="D25">
            <v>146.26</v>
          </cell>
          <cell r="E25">
            <v>147.88999999999999</v>
          </cell>
          <cell r="F25">
            <v>4093078</v>
          </cell>
          <cell r="G25">
            <v>0</v>
          </cell>
          <cell r="H25">
            <v>1</v>
          </cell>
          <cell r="I25">
            <v>138.09475701949</v>
          </cell>
          <cell r="J25">
            <v>139.16380511809999</v>
          </cell>
          <cell r="K25">
            <v>137.15699552947001</v>
          </cell>
          <cell r="L25">
            <v>138.68554675819999</v>
          </cell>
          <cell r="M25">
            <v>4093078</v>
          </cell>
          <cell r="N25" t="str">
            <v>Low</v>
          </cell>
          <cell r="O25" t="str">
            <v>Bad</v>
          </cell>
        </row>
        <row r="26">
          <cell r="A26">
            <v>42216</v>
          </cell>
          <cell r="B26">
            <v>161.4</v>
          </cell>
          <cell r="C26">
            <v>162.06</v>
          </cell>
          <cell r="D26">
            <v>160.63</v>
          </cell>
          <cell r="E26">
            <v>161.99</v>
          </cell>
          <cell r="F26">
            <v>3580226</v>
          </cell>
          <cell r="G26">
            <v>0</v>
          </cell>
          <cell r="H26">
            <v>1</v>
          </cell>
          <cell r="I26">
            <v>150.10637866773999</v>
          </cell>
          <cell r="J26">
            <v>150.72019657307001</v>
          </cell>
          <cell r="K26">
            <v>149.39025777818</v>
          </cell>
          <cell r="L26">
            <v>150.65509467402001</v>
          </cell>
          <cell r="M26">
            <v>3580226</v>
          </cell>
          <cell r="N26" t="str">
            <v>High</v>
          </cell>
          <cell r="O26" t="str">
            <v>Good</v>
          </cell>
        </row>
      </sheetData>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tabSelected="1" workbookViewId="0">
      <selection sqref="A1:N2"/>
    </sheetView>
  </sheetViews>
  <sheetFormatPr defaultRowHeight="15" x14ac:dyDescent="0.25"/>
  <cols>
    <col min="1" max="1" width="21.28515625" customWidth="1"/>
  </cols>
  <sheetData>
    <row r="1" spans="1:14" ht="33.75" customHeight="1" x14ac:dyDescent="0.25">
      <c r="A1" s="25" t="s">
        <v>23</v>
      </c>
      <c r="B1" s="25"/>
      <c r="C1" s="25"/>
      <c r="D1" s="25"/>
      <c r="E1" s="25"/>
      <c r="F1" s="25"/>
      <c r="G1" s="25"/>
      <c r="H1" s="25"/>
      <c r="I1" s="25"/>
      <c r="J1" s="25"/>
      <c r="K1" s="25"/>
      <c r="L1" s="25"/>
      <c r="M1" s="25"/>
      <c r="N1" s="25"/>
    </row>
    <row r="2" spans="1:14" ht="33.75" customHeight="1" x14ac:dyDescent="0.25">
      <c r="A2" s="25"/>
      <c r="B2" s="25"/>
      <c r="C2" s="25"/>
      <c r="D2" s="25"/>
      <c r="E2" s="25"/>
      <c r="F2" s="25"/>
      <c r="G2" s="25"/>
      <c r="H2" s="25"/>
      <c r="I2" s="25"/>
      <c r="J2" s="25"/>
      <c r="K2" s="25"/>
      <c r="L2" s="25"/>
      <c r="M2" s="25"/>
      <c r="N2" s="25"/>
    </row>
    <row r="3" spans="1:14" x14ac:dyDescent="0.25">
      <c r="A3" s="26" t="s">
        <v>41</v>
      </c>
      <c r="B3" s="26"/>
      <c r="C3" s="26"/>
      <c r="D3" s="26"/>
      <c r="E3" s="26"/>
      <c r="F3" s="26"/>
      <c r="G3" s="26"/>
      <c r="H3" s="26"/>
      <c r="I3" s="26"/>
      <c r="J3" s="26"/>
      <c r="K3" s="26"/>
      <c r="L3" s="26"/>
      <c r="M3" s="26"/>
      <c r="N3" s="26"/>
    </row>
    <row r="4" spans="1:14" x14ac:dyDescent="0.25">
      <c r="A4" s="15" t="s">
        <v>87</v>
      </c>
      <c r="B4" s="16"/>
      <c r="C4" s="16"/>
      <c r="D4" s="16"/>
      <c r="E4" s="16"/>
      <c r="F4" s="16"/>
      <c r="G4" s="16"/>
      <c r="H4" s="16"/>
      <c r="I4" s="16"/>
      <c r="J4" s="16"/>
      <c r="K4" s="16"/>
      <c r="L4" s="16"/>
      <c r="M4" s="16"/>
      <c r="N4" s="16"/>
    </row>
    <row r="5" spans="1:14" x14ac:dyDescent="0.25">
      <c r="A5" s="28" t="s">
        <v>86</v>
      </c>
      <c r="B5" s="28"/>
      <c r="C5" s="28"/>
      <c r="D5" s="28"/>
      <c r="E5" s="28"/>
      <c r="F5" s="28"/>
      <c r="G5" s="28"/>
      <c r="H5" s="28"/>
      <c r="I5" s="28"/>
      <c r="J5" s="28"/>
      <c r="K5" s="28"/>
      <c r="L5" s="28"/>
      <c r="M5" s="28"/>
      <c r="N5" s="28"/>
    </row>
    <row r="6" spans="1:14" x14ac:dyDescent="0.25">
      <c r="A6" s="28"/>
      <c r="B6" s="28"/>
      <c r="C6" s="28"/>
      <c r="D6" s="28"/>
      <c r="E6" s="28"/>
      <c r="F6" s="28"/>
      <c r="G6" s="28"/>
      <c r="H6" s="28"/>
      <c r="I6" s="28"/>
      <c r="J6" s="28"/>
      <c r="K6" s="28"/>
      <c r="L6" s="28"/>
      <c r="M6" s="28"/>
      <c r="N6" s="28"/>
    </row>
    <row r="7" spans="1:14" x14ac:dyDescent="0.25">
      <c r="A7" s="28" t="s">
        <v>88</v>
      </c>
      <c r="B7" s="28"/>
      <c r="C7" s="28"/>
      <c r="D7" s="28"/>
      <c r="E7" s="28"/>
      <c r="F7" s="28"/>
      <c r="G7" s="28"/>
      <c r="H7" s="28"/>
      <c r="I7" s="28"/>
      <c r="J7" s="28"/>
      <c r="K7" s="28"/>
      <c r="L7" s="28"/>
      <c r="M7" s="28"/>
      <c r="N7" s="28"/>
    </row>
    <row r="8" spans="1:14" x14ac:dyDescent="0.25">
      <c r="A8" s="18" t="s">
        <v>89</v>
      </c>
      <c r="B8" s="18"/>
      <c r="C8" s="18"/>
      <c r="D8" s="18"/>
      <c r="E8" s="18"/>
      <c r="F8" s="18"/>
      <c r="G8" s="18"/>
      <c r="H8" s="18"/>
      <c r="I8" s="18"/>
      <c r="J8" s="18"/>
      <c r="K8" s="18"/>
      <c r="L8" s="18"/>
      <c r="M8" s="18"/>
      <c r="N8" s="18"/>
    </row>
    <row r="9" spans="1:14" x14ac:dyDescent="0.25">
      <c r="A9" s="18" t="s">
        <v>90</v>
      </c>
      <c r="B9" s="18" t="s">
        <v>33</v>
      </c>
      <c r="C9" s="18" t="s">
        <v>91</v>
      </c>
      <c r="D9" s="18"/>
      <c r="E9" s="18"/>
      <c r="F9" s="18"/>
      <c r="G9" s="18"/>
      <c r="H9" s="18"/>
      <c r="I9" s="18"/>
      <c r="J9" s="18"/>
      <c r="K9" s="18"/>
      <c r="L9" s="18"/>
      <c r="M9" s="18"/>
      <c r="N9" s="18"/>
    </row>
    <row r="10" spans="1:14" x14ac:dyDescent="0.25">
      <c r="A10" s="18" t="s">
        <v>92</v>
      </c>
      <c r="B10" s="18" t="s">
        <v>33</v>
      </c>
      <c r="C10" s="18" t="s">
        <v>93</v>
      </c>
      <c r="D10" s="18"/>
      <c r="E10" s="18"/>
      <c r="F10" s="18"/>
      <c r="G10" s="18"/>
      <c r="H10" s="18"/>
      <c r="I10" s="18"/>
      <c r="J10" s="18"/>
      <c r="K10" s="18"/>
      <c r="L10" s="18"/>
      <c r="M10" s="18"/>
      <c r="N10" s="18"/>
    </row>
    <row r="11" spans="1:14" x14ac:dyDescent="0.25">
      <c r="A11" s="18"/>
      <c r="B11" s="18"/>
      <c r="C11" s="18" t="s">
        <v>94</v>
      </c>
      <c r="D11" s="18"/>
      <c r="E11" s="18"/>
      <c r="F11" s="18"/>
      <c r="G11" s="18"/>
      <c r="H11" s="18"/>
      <c r="I11" s="18"/>
      <c r="J11" s="18"/>
      <c r="K11" s="18"/>
      <c r="L11" s="18"/>
      <c r="M11" s="18"/>
      <c r="N11" s="18"/>
    </row>
    <row r="12" spans="1:14" x14ac:dyDescent="0.25">
      <c r="A12" s="15" t="s">
        <v>32</v>
      </c>
      <c r="B12" s="16"/>
      <c r="C12" s="16"/>
      <c r="D12" s="16"/>
      <c r="E12" s="16"/>
      <c r="F12" s="16"/>
      <c r="G12" s="16"/>
      <c r="H12" s="16"/>
      <c r="I12" s="16"/>
      <c r="J12" s="16"/>
      <c r="K12" s="16"/>
      <c r="L12" s="16"/>
      <c r="M12" s="16"/>
      <c r="N12" s="16"/>
    </row>
    <row r="13" spans="1:14" x14ac:dyDescent="0.25">
      <c r="A13" s="18" t="s">
        <v>42</v>
      </c>
      <c r="B13" s="18" t="s">
        <v>33</v>
      </c>
      <c r="C13" s="28" t="s">
        <v>81</v>
      </c>
      <c r="D13" s="28"/>
      <c r="E13" s="28"/>
      <c r="F13" s="28"/>
      <c r="G13" s="28"/>
      <c r="H13" s="28"/>
      <c r="I13" s="28"/>
      <c r="J13" s="28"/>
      <c r="K13" s="28"/>
      <c r="L13" s="28"/>
      <c r="M13" s="28"/>
      <c r="N13" s="28"/>
    </row>
    <row r="14" spans="1:14" x14ac:dyDescent="0.25">
      <c r="A14" s="18"/>
      <c r="B14" s="18"/>
      <c r="C14" s="28"/>
      <c r="D14" s="28"/>
      <c r="E14" s="28"/>
      <c r="F14" s="28"/>
      <c r="G14" s="28"/>
      <c r="H14" s="28"/>
      <c r="I14" s="28"/>
      <c r="J14" s="28"/>
      <c r="K14" s="28"/>
      <c r="L14" s="28"/>
      <c r="M14" s="28"/>
      <c r="N14" s="28"/>
    </row>
    <row r="15" spans="1:14" x14ac:dyDescent="0.25">
      <c r="A15" s="18" t="s">
        <v>34</v>
      </c>
      <c r="B15" s="18" t="s">
        <v>33</v>
      </c>
      <c r="C15" s="18" t="s">
        <v>35</v>
      </c>
      <c r="D15" s="18"/>
      <c r="E15" s="18"/>
      <c r="F15" s="18"/>
      <c r="G15" s="18"/>
      <c r="H15" s="18"/>
      <c r="I15" s="18"/>
      <c r="J15" s="18"/>
      <c r="K15" s="18"/>
      <c r="L15" s="18"/>
      <c r="M15" s="18"/>
      <c r="N15" s="18"/>
    </row>
    <row r="16" spans="1:14" x14ac:dyDescent="0.25">
      <c r="A16" s="18" t="s">
        <v>36</v>
      </c>
      <c r="B16" s="18" t="s">
        <v>33</v>
      </c>
      <c r="C16" s="18" t="s">
        <v>37</v>
      </c>
      <c r="D16" s="18"/>
      <c r="E16" s="18"/>
      <c r="F16" s="18"/>
      <c r="G16" s="18"/>
      <c r="H16" s="18"/>
      <c r="I16" s="18"/>
      <c r="J16" s="18"/>
      <c r="K16" s="18"/>
      <c r="L16" s="18"/>
      <c r="M16" s="18"/>
      <c r="N16" s="18"/>
    </row>
    <row r="17" spans="1:14" x14ac:dyDescent="0.25">
      <c r="A17" s="18"/>
      <c r="B17" s="18"/>
      <c r="C17" s="18"/>
      <c r="D17" s="18"/>
      <c r="E17" s="18"/>
      <c r="F17" s="18"/>
      <c r="G17" s="18"/>
      <c r="H17" s="18"/>
      <c r="I17" s="18"/>
      <c r="J17" s="18"/>
      <c r="K17" s="18"/>
      <c r="L17" s="18"/>
      <c r="M17" s="18"/>
      <c r="N17" s="18"/>
    </row>
    <row r="18" spans="1:14" x14ac:dyDescent="0.25">
      <c r="A18" s="19" t="s">
        <v>38</v>
      </c>
      <c r="B18" s="19"/>
      <c r="C18" s="19"/>
      <c r="D18" s="19"/>
      <c r="E18" s="19"/>
      <c r="F18" s="19"/>
      <c r="G18" s="19"/>
      <c r="H18" s="19"/>
      <c r="I18" s="19"/>
      <c r="J18" s="19"/>
      <c r="K18" s="19"/>
      <c r="L18" s="19"/>
      <c r="M18" s="19"/>
      <c r="N18" s="19"/>
    </row>
    <row r="19" spans="1:14" ht="28.5" x14ac:dyDescent="0.45">
      <c r="A19" s="17" t="s">
        <v>39</v>
      </c>
      <c r="B19" s="18"/>
      <c r="C19" s="18"/>
      <c r="D19" s="18"/>
      <c r="E19" s="18"/>
      <c r="F19" s="18"/>
      <c r="G19" s="18"/>
      <c r="H19" s="18"/>
      <c r="I19" s="18"/>
      <c r="J19" s="18"/>
      <c r="K19" s="18"/>
      <c r="L19" s="18"/>
      <c r="M19" s="18"/>
      <c r="N19" s="18"/>
    </row>
    <row r="20" spans="1:14" x14ac:dyDescent="0.25">
      <c r="A20" s="18" t="s">
        <v>50</v>
      </c>
      <c r="B20" s="18" t="s">
        <v>33</v>
      </c>
      <c r="C20" s="18" t="s">
        <v>54</v>
      </c>
      <c r="D20" s="18"/>
      <c r="E20" s="18"/>
      <c r="F20" s="18"/>
      <c r="G20" s="18"/>
      <c r="H20" s="18"/>
      <c r="I20" s="18"/>
      <c r="J20" s="18"/>
      <c r="K20" s="18"/>
      <c r="L20" s="18"/>
      <c r="M20" s="18"/>
      <c r="N20" s="18"/>
    </row>
    <row r="21" spans="1:14" x14ac:dyDescent="0.25">
      <c r="A21" s="18" t="s">
        <v>49</v>
      </c>
      <c r="B21" s="18" t="s">
        <v>33</v>
      </c>
      <c r="C21" s="18" t="s">
        <v>52</v>
      </c>
      <c r="D21" s="18"/>
      <c r="E21" s="18"/>
      <c r="F21" s="18"/>
      <c r="G21" s="18"/>
      <c r="H21" s="18"/>
      <c r="I21" s="18"/>
      <c r="J21" s="18"/>
      <c r="K21" s="18"/>
      <c r="L21" s="18"/>
      <c r="M21" s="18"/>
      <c r="N21" s="18"/>
    </row>
    <row r="22" spans="1:14" x14ac:dyDescent="0.25">
      <c r="A22" s="18" t="s">
        <v>51</v>
      </c>
      <c r="B22" s="18" t="s">
        <v>33</v>
      </c>
      <c r="C22" s="18" t="s">
        <v>53</v>
      </c>
      <c r="D22" s="18"/>
      <c r="E22" s="18"/>
      <c r="F22" s="18"/>
      <c r="G22" s="18"/>
      <c r="H22" s="18"/>
      <c r="I22" s="18"/>
      <c r="J22" s="18"/>
      <c r="K22" s="18"/>
      <c r="L22" s="18"/>
      <c r="M22" s="18"/>
      <c r="N22" s="18"/>
    </row>
    <row r="23" spans="1:14" ht="28.5" x14ac:dyDescent="0.45">
      <c r="A23" s="17" t="s">
        <v>46</v>
      </c>
      <c r="B23" s="18"/>
      <c r="C23" s="18"/>
      <c r="D23" s="18"/>
      <c r="E23" s="18"/>
      <c r="F23" s="18"/>
      <c r="G23" s="18"/>
      <c r="H23" s="18"/>
      <c r="I23" s="18"/>
      <c r="J23" s="18"/>
      <c r="K23" s="18"/>
      <c r="L23" s="18"/>
      <c r="M23" s="18"/>
      <c r="N23" s="18"/>
    </row>
    <row r="24" spans="1:14" x14ac:dyDescent="0.25">
      <c r="A24" s="18" t="s">
        <v>47</v>
      </c>
      <c r="B24" s="18" t="s">
        <v>33</v>
      </c>
      <c r="C24" s="18" t="s">
        <v>48</v>
      </c>
      <c r="D24" s="18"/>
      <c r="E24" s="18"/>
      <c r="F24" s="18"/>
      <c r="G24" s="18"/>
      <c r="H24" s="18"/>
      <c r="I24" s="18"/>
      <c r="J24" s="18"/>
      <c r="K24" s="18"/>
      <c r="L24" s="18"/>
      <c r="M24" s="18"/>
      <c r="N24" s="18"/>
    </row>
    <row r="25" spans="1:14" x14ac:dyDescent="0.25">
      <c r="A25" s="18"/>
      <c r="B25" s="18"/>
      <c r="C25" s="18"/>
      <c r="D25" s="18"/>
      <c r="E25" s="18"/>
      <c r="F25" s="18"/>
      <c r="G25" s="18"/>
      <c r="H25" s="18"/>
      <c r="I25" s="18"/>
      <c r="J25" s="18"/>
      <c r="K25" s="18"/>
      <c r="L25" s="18"/>
      <c r="M25" s="18"/>
      <c r="N25" s="18"/>
    </row>
    <row r="26" spans="1:14" ht="28.5" x14ac:dyDescent="0.45">
      <c r="A26" s="17" t="s">
        <v>44</v>
      </c>
      <c r="B26" s="18"/>
      <c r="C26" s="18"/>
      <c r="D26" s="18"/>
      <c r="E26" s="18"/>
      <c r="F26" s="18"/>
      <c r="G26" s="18"/>
      <c r="H26" s="18"/>
      <c r="I26" s="18"/>
      <c r="J26" s="18"/>
      <c r="K26" s="18"/>
      <c r="L26" s="18"/>
      <c r="M26" s="18"/>
      <c r="N26" s="18"/>
    </row>
    <row r="27" spans="1:14" x14ac:dyDescent="0.25">
      <c r="A27" s="18" t="s">
        <v>45</v>
      </c>
      <c r="B27" s="18" t="s">
        <v>33</v>
      </c>
      <c r="C27" s="27" t="s">
        <v>80</v>
      </c>
      <c r="D27" s="27"/>
      <c r="E27" s="27"/>
      <c r="F27" s="27"/>
      <c r="G27" s="27"/>
      <c r="H27" s="27"/>
      <c r="I27" s="27"/>
      <c r="J27" s="27"/>
      <c r="K27" s="27"/>
      <c r="L27" s="27"/>
      <c r="M27" s="27"/>
      <c r="N27" s="27"/>
    </row>
    <row r="28" spans="1:14" x14ac:dyDescent="0.25">
      <c r="A28" s="18"/>
      <c r="B28" s="18"/>
      <c r="C28" s="27"/>
      <c r="D28" s="27"/>
      <c r="E28" s="27"/>
      <c r="F28" s="27"/>
      <c r="G28" s="27"/>
      <c r="H28" s="27"/>
      <c r="I28" s="27"/>
      <c r="J28" s="27"/>
      <c r="K28" s="27"/>
      <c r="L28" s="27"/>
      <c r="M28" s="27"/>
      <c r="N28" s="27"/>
    </row>
    <row r="29" spans="1:14" x14ac:dyDescent="0.25">
      <c r="A29" s="19" t="s">
        <v>40</v>
      </c>
      <c r="B29" s="19"/>
      <c r="C29" s="19"/>
      <c r="D29" s="19"/>
      <c r="E29" s="19"/>
      <c r="F29" s="19"/>
      <c r="G29" s="19"/>
      <c r="H29" s="19"/>
      <c r="I29" s="19"/>
      <c r="J29" s="19"/>
      <c r="K29" s="19"/>
      <c r="L29" s="19"/>
      <c r="M29" s="19"/>
      <c r="N29" s="19"/>
    </row>
    <row r="30" spans="1:14" x14ac:dyDescent="0.25">
      <c r="A30" s="18" t="s">
        <v>85</v>
      </c>
      <c r="B30" s="18"/>
      <c r="C30" s="18"/>
      <c r="D30" s="18"/>
      <c r="E30" s="18"/>
      <c r="F30" s="18"/>
      <c r="G30" s="18"/>
      <c r="H30" s="18"/>
      <c r="I30" s="18"/>
      <c r="J30" s="18"/>
      <c r="K30" s="18"/>
      <c r="L30" s="18"/>
      <c r="M30" s="18"/>
      <c r="N30" s="18"/>
    </row>
    <row r="31" spans="1:14" x14ac:dyDescent="0.25">
      <c r="A31" s="18" t="s">
        <v>43</v>
      </c>
      <c r="B31" s="18"/>
      <c r="C31" s="18"/>
      <c r="D31" s="18"/>
      <c r="E31" s="18"/>
      <c r="F31" s="18"/>
      <c r="G31" s="18"/>
      <c r="H31" s="18"/>
      <c r="I31" s="18"/>
      <c r="J31" s="18"/>
      <c r="K31" s="18"/>
      <c r="L31" s="18"/>
      <c r="M31" s="18"/>
      <c r="N31" s="18"/>
    </row>
    <row r="32" spans="1:14" x14ac:dyDescent="0.25">
      <c r="A32" s="18" t="s">
        <v>95</v>
      </c>
      <c r="B32" s="18"/>
      <c r="C32" s="18"/>
      <c r="D32" s="18"/>
      <c r="E32" s="18"/>
      <c r="F32" s="18"/>
      <c r="G32" s="18"/>
      <c r="H32" s="18"/>
      <c r="I32" s="18"/>
      <c r="J32" s="18"/>
      <c r="K32" s="18"/>
      <c r="L32" s="18"/>
      <c r="M32" s="18"/>
      <c r="N32" s="18"/>
    </row>
    <row r="33" spans="1:14" x14ac:dyDescent="0.25">
      <c r="A33" s="18" t="s">
        <v>55</v>
      </c>
      <c r="B33" s="18"/>
      <c r="C33" s="18"/>
      <c r="D33" s="18"/>
      <c r="E33" s="18"/>
      <c r="F33" s="18"/>
      <c r="G33" s="18"/>
      <c r="H33" s="18"/>
      <c r="I33" s="18"/>
      <c r="J33" s="18"/>
      <c r="K33" s="18"/>
      <c r="L33" s="18"/>
      <c r="M33" s="18"/>
      <c r="N33" s="18"/>
    </row>
    <row r="34" spans="1:14" x14ac:dyDescent="0.25">
      <c r="A34" s="18" t="s">
        <v>65</v>
      </c>
      <c r="B34" s="18"/>
      <c r="C34" s="18"/>
      <c r="D34" s="18"/>
      <c r="E34" s="18"/>
      <c r="F34" s="18"/>
      <c r="G34" s="18"/>
      <c r="H34" s="18"/>
      <c r="I34" s="18"/>
      <c r="J34" s="18"/>
      <c r="K34" s="18"/>
      <c r="L34" s="18"/>
      <c r="M34" s="18"/>
      <c r="N34" s="18"/>
    </row>
    <row r="35" spans="1:14" x14ac:dyDescent="0.25">
      <c r="A35" s="18" t="s">
        <v>82</v>
      </c>
      <c r="B35" s="18"/>
      <c r="C35" s="18"/>
      <c r="D35" s="18"/>
      <c r="E35" s="18"/>
      <c r="F35" s="18"/>
      <c r="G35" s="18"/>
      <c r="H35" s="18"/>
      <c r="I35" s="18"/>
      <c r="J35" s="18"/>
      <c r="K35" s="18"/>
      <c r="L35" s="18"/>
      <c r="M35" s="18"/>
      <c r="N35" s="18"/>
    </row>
    <row r="36" spans="1:14" x14ac:dyDescent="0.25">
      <c r="A36" s="18" t="s">
        <v>83</v>
      </c>
      <c r="B36" s="18"/>
      <c r="C36" s="18"/>
      <c r="D36" s="18"/>
      <c r="E36" s="18"/>
      <c r="F36" s="18"/>
      <c r="G36" s="18"/>
      <c r="H36" s="18"/>
      <c r="I36" s="18"/>
      <c r="J36" s="18"/>
      <c r="K36" s="18"/>
      <c r="L36" s="18"/>
      <c r="M36" s="18"/>
      <c r="N36" s="18"/>
    </row>
    <row r="37" spans="1:14" x14ac:dyDescent="0.25">
      <c r="A37" s="18" t="s">
        <v>84</v>
      </c>
      <c r="B37" s="18"/>
      <c r="C37" s="18"/>
      <c r="D37" s="18"/>
      <c r="E37" s="18"/>
      <c r="F37" s="18"/>
      <c r="G37" s="18"/>
      <c r="H37" s="18"/>
      <c r="I37" s="18"/>
      <c r="J37" s="18"/>
      <c r="K37" s="18"/>
      <c r="L37" s="18"/>
      <c r="M37" s="18"/>
      <c r="N37" s="18"/>
    </row>
    <row r="38" spans="1:14" x14ac:dyDescent="0.25">
      <c r="A38" s="18" t="s">
        <v>101</v>
      </c>
      <c r="B38" s="18"/>
      <c r="C38" s="18"/>
      <c r="D38" s="18"/>
      <c r="E38" s="18"/>
      <c r="F38" s="18"/>
      <c r="G38" s="18"/>
      <c r="H38" s="18"/>
      <c r="I38" s="18"/>
      <c r="J38" s="18"/>
      <c r="K38" s="18"/>
      <c r="L38" s="18"/>
      <c r="M38" s="18"/>
      <c r="N38" s="18"/>
    </row>
  </sheetData>
  <mergeCells count="6">
    <mergeCell ref="A1:N2"/>
    <mergeCell ref="A3:N3"/>
    <mergeCell ref="C27:N28"/>
    <mergeCell ref="C13:N14"/>
    <mergeCell ref="A5:N6"/>
    <mergeCell ref="A7:N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zoomScale="160" zoomScaleNormal="160" zoomScalePageLayoutView="140" workbookViewId="0"/>
  </sheetViews>
  <sheetFormatPr defaultColWidth="8.85546875" defaultRowHeight="15" x14ac:dyDescent="0.25"/>
  <cols>
    <col min="2" max="2" width="10.28515625" customWidth="1"/>
    <col min="3" max="4" width="11.7109375" customWidth="1"/>
    <col min="5" max="5" width="18.5703125" bestFit="1" customWidth="1"/>
    <col min="6" max="6" width="9.140625" bestFit="1" customWidth="1"/>
  </cols>
  <sheetData>
    <row r="1" spans="1:12" ht="23.25" x14ac:dyDescent="0.35">
      <c r="A1" s="4" t="s">
        <v>10</v>
      </c>
      <c r="B1" s="5" t="s">
        <v>0</v>
      </c>
      <c r="C1" s="4" t="s">
        <v>1</v>
      </c>
      <c r="D1" s="6" t="s">
        <v>2</v>
      </c>
      <c r="E1" s="7" t="s">
        <v>11</v>
      </c>
      <c r="F1" s="7" t="s">
        <v>12</v>
      </c>
      <c r="H1" s="29" t="s">
        <v>23</v>
      </c>
      <c r="I1" s="29"/>
      <c r="J1" s="29"/>
      <c r="K1" s="29"/>
      <c r="L1" s="29"/>
    </row>
    <row r="2" spans="1:12" ht="15" customHeight="1" x14ac:dyDescent="0.25">
      <c r="A2" t="s">
        <v>8</v>
      </c>
      <c r="B2" s="1">
        <v>300</v>
      </c>
      <c r="C2" s="3">
        <v>41917</v>
      </c>
      <c r="D2" s="2">
        <v>0.65</v>
      </c>
      <c r="E2" t="str">
        <f>VLOOKUP(A2,'2) Info'!$A$1:$D$8,2,FALSE)</f>
        <v>Fountain</v>
      </c>
      <c r="F2" s="9">
        <f t="shared" ref="F2:F65" si="0">VLOOKUP(A2,our_table,5,FALSE)</f>
        <v>70</v>
      </c>
      <c r="H2" s="30" t="s">
        <v>24</v>
      </c>
      <c r="I2" s="30"/>
      <c r="J2" s="30"/>
      <c r="K2" s="30"/>
      <c r="L2" s="30"/>
    </row>
    <row r="3" spans="1:12" x14ac:dyDescent="0.25">
      <c r="A3" t="s">
        <v>5</v>
      </c>
      <c r="B3" s="1">
        <v>50</v>
      </c>
      <c r="C3" s="3">
        <v>41917</v>
      </c>
      <c r="D3" s="2">
        <v>0.55000000000000004</v>
      </c>
      <c r="E3" t="str">
        <f>VLOOKUP(A3,'2) Info'!$A$1:$D$8,2,FALSE)</f>
        <v>Chair (Blue, Wood)</v>
      </c>
      <c r="F3" s="9">
        <f t="shared" si="0"/>
        <v>9</v>
      </c>
      <c r="H3" s="30"/>
      <c r="I3" s="30"/>
      <c r="J3" s="30"/>
      <c r="K3" s="30"/>
      <c r="L3" s="30"/>
    </row>
    <row r="4" spans="1:12" x14ac:dyDescent="0.25">
      <c r="A4" t="s">
        <v>5</v>
      </c>
      <c r="B4" s="1">
        <v>50</v>
      </c>
      <c r="C4" s="3">
        <v>41917</v>
      </c>
      <c r="D4" s="2">
        <v>0.48</v>
      </c>
      <c r="E4" t="str">
        <f>VLOOKUP(A4,'2) Info'!$A$1:$D$8,2,FALSE)</f>
        <v>Chair (Blue, Wood)</v>
      </c>
      <c r="F4" s="9">
        <f t="shared" si="0"/>
        <v>9</v>
      </c>
      <c r="H4" s="30"/>
      <c r="I4" s="30"/>
      <c r="J4" s="30"/>
      <c r="K4" s="30"/>
      <c r="L4" s="30"/>
    </row>
    <row r="5" spans="1:12" x14ac:dyDescent="0.25">
      <c r="A5" t="s">
        <v>4</v>
      </c>
      <c r="B5" s="1">
        <v>50</v>
      </c>
      <c r="C5" s="3">
        <v>41916</v>
      </c>
      <c r="D5" s="2">
        <v>0.59</v>
      </c>
      <c r="E5" t="str">
        <f>VLOOKUP(A5,'2) Info'!$A$1:$D$8,2,FALSE)</f>
        <v>Chair (Black, Wood)</v>
      </c>
      <c r="F5" s="9">
        <f t="shared" si="0"/>
        <v>8</v>
      </c>
      <c r="H5" s="30"/>
      <c r="I5" s="30"/>
      <c r="J5" s="30"/>
      <c r="K5" s="30"/>
      <c r="L5" s="30"/>
    </row>
    <row r="6" spans="1:12" x14ac:dyDescent="0.25">
      <c r="A6" t="s">
        <v>9</v>
      </c>
      <c r="B6" s="1">
        <v>250</v>
      </c>
      <c r="C6" s="3">
        <v>41916</v>
      </c>
      <c r="D6" s="2">
        <v>0.42</v>
      </c>
      <c r="E6" t="str">
        <f>VLOOKUP(A6,'2) Info'!$A$1:$D$8,2,FALSE)</f>
        <v>Bench</v>
      </c>
      <c r="F6" s="9">
        <f t="shared" si="0"/>
        <v>45</v>
      </c>
      <c r="H6" s="30"/>
      <c r="I6" s="30"/>
      <c r="J6" s="30"/>
      <c r="K6" s="30"/>
      <c r="L6" s="30"/>
    </row>
    <row r="7" spans="1:12" ht="15" customHeight="1" x14ac:dyDescent="0.25">
      <c r="A7" t="s">
        <v>5</v>
      </c>
      <c r="B7" s="1">
        <v>50</v>
      </c>
      <c r="C7" s="3">
        <v>41916</v>
      </c>
      <c r="D7" s="2">
        <v>0.41</v>
      </c>
      <c r="E7" t="str">
        <f>VLOOKUP(A7,'2) Info'!$A$1:$D$8,2,FALSE)</f>
        <v>Chair (Blue, Wood)</v>
      </c>
      <c r="F7" s="9">
        <f t="shared" si="0"/>
        <v>9</v>
      </c>
      <c r="H7" s="30" t="s">
        <v>25</v>
      </c>
      <c r="I7" s="30"/>
      <c r="J7" s="30"/>
      <c r="K7" s="30"/>
      <c r="L7" s="30"/>
    </row>
    <row r="8" spans="1:12" x14ac:dyDescent="0.25">
      <c r="A8" t="s">
        <v>8</v>
      </c>
      <c r="B8" s="1">
        <v>300</v>
      </c>
      <c r="C8" s="3">
        <v>41915</v>
      </c>
      <c r="D8" s="2">
        <v>0.68</v>
      </c>
      <c r="E8" t="str">
        <f>VLOOKUP(A8,'2) Info'!$A$1:$D$8,2,FALSE)</f>
        <v>Fountain</v>
      </c>
      <c r="F8" s="9">
        <f t="shared" si="0"/>
        <v>70</v>
      </c>
      <c r="H8" s="30"/>
      <c r="I8" s="30"/>
      <c r="J8" s="30"/>
      <c r="K8" s="30"/>
      <c r="L8" s="30"/>
    </row>
    <row r="9" spans="1:12" x14ac:dyDescent="0.25">
      <c r="A9" t="s">
        <v>8</v>
      </c>
      <c r="B9" s="1">
        <v>300</v>
      </c>
      <c r="C9" s="3">
        <v>41915</v>
      </c>
      <c r="D9" s="2">
        <v>0.67</v>
      </c>
      <c r="E9" t="str">
        <f>VLOOKUP(A9,'2) Info'!$A$1:$D$8,2,FALSE)</f>
        <v>Fountain</v>
      </c>
      <c r="F9" s="9">
        <f t="shared" si="0"/>
        <v>70</v>
      </c>
      <c r="H9" s="30"/>
      <c r="I9" s="30"/>
      <c r="J9" s="30"/>
      <c r="K9" s="30"/>
      <c r="L9" s="30"/>
    </row>
    <row r="10" spans="1:12" x14ac:dyDescent="0.25">
      <c r="A10" t="s">
        <v>5</v>
      </c>
      <c r="B10" s="1">
        <v>50</v>
      </c>
      <c r="C10" s="3">
        <v>41915</v>
      </c>
      <c r="D10" s="2">
        <v>0.65</v>
      </c>
      <c r="E10" t="str">
        <f>VLOOKUP(A10,'2) Info'!$A$1:$D$8,2,FALSE)</f>
        <v>Chair (Blue, Wood)</v>
      </c>
      <c r="F10" s="9">
        <f t="shared" si="0"/>
        <v>9</v>
      </c>
      <c r="H10" s="30"/>
      <c r="I10" s="30"/>
      <c r="J10" s="30"/>
      <c r="K10" s="30"/>
      <c r="L10" s="30"/>
    </row>
    <row r="11" spans="1:12" x14ac:dyDescent="0.25">
      <c r="A11" t="s">
        <v>4</v>
      </c>
      <c r="B11" s="1">
        <v>50</v>
      </c>
      <c r="C11" s="3">
        <v>41915</v>
      </c>
      <c r="D11" s="2">
        <v>0.59</v>
      </c>
      <c r="E11" t="str">
        <f>VLOOKUP(A11,'2) Info'!$A$1:$D$8,2,FALSE)</f>
        <v>Chair (Black, Wood)</v>
      </c>
      <c r="F11" s="9">
        <f t="shared" si="0"/>
        <v>8</v>
      </c>
    </row>
    <row r="12" spans="1:12" x14ac:dyDescent="0.25">
      <c r="A12" t="s">
        <v>5</v>
      </c>
      <c r="B12" s="1">
        <v>50</v>
      </c>
      <c r="C12" s="3">
        <v>41915</v>
      </c>
      <c r="D12" s="2">
        <v>0.43</v>
      </c>
      <c r="E12" t="str">
        <f>VLOOKUP(A12,'2) Info'!$A$1:$D$8,2,FALSE)</f>
        <v>Chair (Blue, Wood)</v>
      </c>
      <c r="F12" s="9">
        <f t="shared" si="0"/>
        <v>9</v>
      </c>
    </row>
    <row r="13" spans="1:12" x14ac:dyDescent="0.25">
      <c r="A13" t="s">
        <v>9</v>
      </c>
      <c r="B13" s="1">
        <v>250</v>
      </c>
      <c r="C13" s="3">
        <v>41914</v>
      </c>
      <c r="D13" s="2">
        <v>0.7</v>
      </c>
      <c r="E13" t="str">
        <f>VLOOKUP(A13,'2) Info'!$A$1:$D$8,2,FALSE)</f>
        <v>Bench</v>
      </c>
      <c r="F13" s="9">
        <f t="shared" si="0"/>
        <v>45</v>
      </c>
    </row>
    <row r="14" spans="1:12" x14ac:dyDescent="0.25">
      <c r="A14" t="s">
        <v>6</v>
      </c>
      <c r="B14" s="1">
        <v>80</v>
      </c>
      <c r="C14" s="3">
        <v>41914</v>
      </c>
      <c r="D14" s="2">
        <v>0.69</v>
      </c>
      <c r="E14" t="str">
        <f>VLOOKUP(A14,'2) Info'!$A$1:$D$8,2,FALSE)</f>
        <v>Chair (Black, Metal)</v>
      </c>
      <c r="F14" s="9">
        <f t="shared" si="0"/>
        <v>20</v>
      </c>
    </row>
    <row r="15" spans="1:12" x14ac:dyDescent="0.25">
      <c r="A15" t="s">
        <v>9</v>
      </c>
      <c r="B15" s="1">
        <v>250</v>
      </c>
      <c r="C15" s="3">
        <v>41914</v>
      </c>
      <c r="D15" s="2">
        <v>0.68</v>
      </c>
      <c r="E15" t="str">
        <f>VLOOKUP(A15,'2) Info'!$A$1:$D$8,2,FALSE)</f>
        <v>Bench</v>
      </c>
      <c r="F15" s="9">
        <f t="shared" si="0"/>
        <v>45</v>
      </c>
    </row>
    <row r="16" spans="1:12" x14ac:dyDescent="0.25">
      <c r="A16" t="s">
        <v>5</v>
      </c>
      <c r="B16" s="1">
        <v>50</v>
      </c>
      <c r="C16" s="3">
        <v>41914</v>
      </c>
      <c r="D16" s="2">
        <v>0.65</v>
      </c>
      <c r="E16" t="str">
        <f>VLOOKUP(A16,'2) Info'!$A$1:$D$8,2,FALSE)</f>
        <v>Chair (Blue, Wood)</v>
      </c>
      <c r="F16" s="9">
        <f t="shared" si="0"/>
        <v>9</v>
      </c>
    </row>
    <row r="17" spans="1:6" x14ac:dyDescent="0.25">
      <c r="A17" t="s">
        <v>5</v>
      </c>
      <c r="B17" s="1">
        <v>50</v>
      </c>
      <c r="C17" s="3">
        <v>41914</v>
      </c>
      <c r="D17" s="2">
        <v>0.56000000000000005</v>
      </c>
      <c r="E17" t="str">
        <f>VLOOKUP(A17,'2) Info'!$A$1:$D$8,2,FALSE)</f>
        <v>Chair (Blue, Wood)</v>
      </c>
      <c r="F17" s="9">
        <f t="shared" si="0"/>
        <v>9</v>
      </c>
    </row>
    <row r="18" spans="1:6" x14ac:dyDescent="0.25">
      <c r="A18" t="s">
        <v>9</v>
      </c>
      <c r="B18" s="1">
        <v>250</v>
      </c>
      <c r="C18" s="3">
        <v>41913</v>
      </c>
      <c r="D18" s="2">
        <v>0.56999999999999995</v>
      </c>
      <c r="E18" t="str">
        <f>VLOOKUP(A18,'2) Info'!$A$1:$D$8,2,FALSE)</f>
        <v>Bench</v>
      </c>
      <c r="F18" s="9">
        <f t="shared" si="0"/>
        <v>45</v>
      </c>
    </row>
    <row r="19" spans="1:6" x14ac:dyDescent="0.25">
      <c r="A19" t="s">
        <v>4</v>
      </c>
      <c r="B19" s="1">
        <v>50</v>
      </c>
      <c r="C19" s="3">
        <v>41913</v>
      </c>
      <c r="D19" s="2">
        <v>0.56000000000000005</v>
      </c>
      <c r="E19" t="str">
        <f>VLOOKUP(A19,'2) Info'!$A$1:$D$8,2,FALSE)</f>
        <v>Chair (Black, Wood)</v>
      </c>
      <c r="F19" s="9">
        <f t="shared" si="0"/>
        <v>8</v>
      </c>
    </row>
    <row r="20" spans="1:6" x14ac:dyDescent="0.25">
      <c r="A20" t="s">
        <v>6</v>
      </c>
      <c r="B20" s="1">
        <v>80</v>
      </c>
      <c r="C20" s="3">
        <v>41912</v>
      </c>
      <c r="D20" s="2">
        <v>0.7</v>
      </c>
      <c r="E20" t="str">
        <f>VLOOKUP(A20,'2) Info'!$A$1:$D$8,2,FALSE)</f>
        <v>Chair (Black, Metal)</v>
      </c>
      <c r="F20" s="9">
        <f t="shared" si="0"/>
        <v>20</v>
      </c>
    </row>
    <row r="21" spans="1:6" x14ac:dyDescent="0.25">
      <c r="A21" t="s">
        <v>8</v>
      </c>
      <c r="B21" s="1">
        <v>300</v>
      </c>
      <c r="C21" s="3">
        <v>41912</v>
      </c>
      <c r="D21" s="2">
        <v>0.4</v>
      </c>
      <c r="E21" t="str">
        <f>VLOOKUP(A21,'2) Info'!$A$1:$D$8,2,FALSE)</f>
        <v>Fountain</v>
      </c>
      <c r="F21" s="9">
        <f t="shared" si="0"/>
        <v>70</v>
      </c>
    </row>
    <row r="22" spans="1:6" x14ac:dyDescent="0.25">
      <c r="A22" t="s">
        <v>9</v>
      </c>
      <c r="B22" s="1">
        <v>250</v>
      </c>
      <c r="C22" s="3">
        <v>41911</v>
      </c>
      <c r="D22" s="2">
        <v>0.47</v>
      </c>
      <c r="E22" t="str">
        <f>VLOOKUP(A22,'2) Info'!$A$1:$D$8,2,FALSE)</f>
        <v>Bench</v>
      </c>
      <c r="F22" s="9">
        <f t="shared" si="0"/>
        <v>45</v>
      </c>
    </row>
    <row r="23" spans="1:6" x14ac:dyDescent="0.25">
      <c r="A23" t="s">
        <v>4</v>
      </c>
      <c r="B23" s="1">
        <v>50</v>
      </c>
      <c r="C23" s="3">
        <v>41910</v>
      </c>
      <c r="D23" s="2">
        <v>0.55000000000000004</v>
      </c>
      <c r="E23" t="str">
        <f>VLOOKUP(A23,'2) Info'!$A$1:$D$8,2,FALSE)</f>
        <v>Chair (Black, Wood)</v>
      </c>
      <c r="F23" s="9">
        <f t="shared" si="0"/>
        <v>8</v>
      </c>
    </row>
    <row r="24" spans="1:6" x14ac:dyDescent="0.25">
      <c r="A24" t="s">
        <v>6</v>
      </c>
      <c r="B24" s="1">
        <v>80</v>
      </c>
      <c r="C24" s="3">
        <v>41909</v>
      </c>
      <c r="D24" s="2">
        <v>0.68</v>
      </c>
      <c r="E24" t="str">
        <f>VLOOKUP(A24,'2) Info'!$A$1:$D$8,2,FALSE)</f>
        <v>Chair (Black, Metal)</v>
      </c>
      <c r="F24" s="9">
        <f t="shared" si="0"/>
        <v>20</v>
      </c>
    </row>
    <row r="25" spans="1:6" x14ac:dyDescent="0.25">
      <c r="A25" t="s">
        <v>9</v>
      </c>
      <c r="B25" s="1">
        <v>250</v>
      </c>
      <c r="C25" s="3">
        <v>41909</v>
      </c>
      <c r="D25" s="2">
        <v>0.49</v>
      </c>
      <c r="E25" t="str">
        <f>VLOOKUP(A25,'2) Info'!$A$1:$D$8,2,FALSE)</f>
        <v>Bench</v>
      </c>
      <c r="F25" s="9">
        <f t="shared" si="0"/>
        <v>45</v>
      </c>
    </row>
    <row r="26" spans="1:6" x14ac:dyDescent="0.25">
      <c r="A26" t="s">
        <v>9</v>
      </c>
      <c r="B26" s="1">
        <v>250</v>
      </c>
      <c r="C26" s="3">
        <v>41909</v>
      </c>
      <c r="D26" s="2">
        <v>0.49</v>
      </c>
      <c r="E26" t="str">
        <f>VLOOKUP(A26,'2) Info'!$A$1:$D$8,2,FALSE)</f>
        <v>Bench</v>
      </c>
      <c r="F26" s="9">
        <f t="shared" si="0"/>
        <v>45</v>
      </c>
    </row>
    <row r="27" spans="1:6" x14ac:dyDescent="0.25">
      <c r="A27" t="s">
        <v>7</v>
      </c>
      <c r="B27" s="1">
        <v>10</v>
      </c>
      <c r="C27" s="3">
        <v>41908</v>
      </c>
      <c r="D27" s="2">
        <v>0.69</v>
      </c>
      <c r="E27" t="str">
        <f>VLOOKUP(A27,'2) Info'!$A$1:$D$8,2,FALSE)</f>
        <v>Bird House</v>
      </c>
      <c r="F27" s="9">
        <f t="shared" si="0"/>
        <v>2</v>
      </c>
    </row>
    <row r="28" spans="1:6" x14ac:dyDescent="0.25">
      <c r="A28" t="s">
        <v>4</v>
      </c>
      <c r="B28" s="1">
        <v>50</v>
      </c>
      <c r="C28" s="3">
        <v>41908</v>
      </c>
      <c r="D28" s="2">
        <v>0.69</v>
      </c>
      <c r="E28" t="str">
        <f>VLOOKUP(A28,'2) Info'!$A$1:$D$8,2,FALSE)</f>
        <v>Chair (Black, Wood)</v>
      </c>
      <c r="F28" s="9">
        <f t="shared" si="0"/>
        <v>8</v>
      </c>
    </row>
    <row r="29" spans="1:6" x14ac:dyDescent="0.25">
      <c r="A29" t="s">
        <v>6</v>
      </c>
      <c r="B29" s="1">
        <v>80</v>
      </c>
      <c r="C29" s="3">
        <v>41908</v>
      </c>
      <c r="D29" s="2">
        <v>0.67</v>
      </c>
      <c r="E29" t="str">
        <f>VLOOKUP(A29,'2) Info'!$A$1:$D$8,2,FALSE)</f>
        <v>Chair (Black, Metal)</v>
      </c>
      <c r="F29" s="9">
        <f t="shared" si="0"/>
        <v>20</v>
      </c>
    </row>
    <row r="30" spans="1:6" x14ac:dyDescent="0.25">
      <c r="A30" t="s">
        <v>4</v>
      </c>
      <c r="B30" s="1">
        <v>50</v>
      </c>
      <c r="C30" s="3">
        <v>41908</v>
      </c>
      <c r="D30" s="2">
        <v>0.48</v>
      </c>
      <c r="E30" t="str">
        <f>VLOOKUP(A30,'2) Info'!$A$1:$D$8,2,FALSE)</f>
        <v>Chair (Black, Wood)</v>
      </c>
      <c r="F30" s="9">
        <f t="shared" si="0"/>
        <v>8</v>
      </c>
    </row>
    <row r="31" spans="1:6" x14ac:dyDescent="0.25">
      <c r="A31" t="s">
        <v>6</v>
      </c>
      <c r="B31" s="1">
        <v>80</v>
      </c>
      <c r="C31" s="3">
        <v>41908</v>
      </c>
      <c r="D31" s="2">
        <v>0.44</v>
      </c>
      <c r="E31" t="str">
        <f>VLOOKUP(A31,'2) Info'!$A$1:$D$8,2,FALSE)</f>
        <v>Chair (Black, Metal)</v>
      </c>
      <c r="F31" s="9">
        <f t="shared" si="0"/>
        <v>20</v>
      </c>
    </row>
    <row r="32" spans="1:6" x14ac:dyDescent="0.25">
      <c r="A32" t="s">
        <v>5</v>
      </c>
      <c r="B32" s="1">
        <v>50</v>
      </c>
      <c r="C32" s="3">
        <v>41908</v>
      </c>
      <c r="D32" s="2">
        <v>0.44</v>
      </c>
      <c r="E32" t="str">
        <f>VLOOKUP(A32,'2) Info'!$A$1:$D$8,2,FALSE)</f>
        <v>Chair (Blue, Wood)</v>
      </c>
      <c r="F32" s="9">
        <f t="shared" si="0"/>
        <v>9</v>
      </c>
    </row>
    <row r="33" spans="1:6" x14ac:dyDescent="0.25">
      <c r="A33" t="s">
        <v>6</v>
      </c>
      <c r="B33" s="1">
        <v>80</v>
      </c>
      <c r="C33" s="3">
        <v>41908</v>
      </c>
      <c r="D33" s="2">
        <v>0.4</v>
      </c>
      <c r="E33" t="str">
        <f>VLOOKUP(A33,'2) Info'!$A$1:$D$8,2,FALSE)</f>
        <v>Chair (Black, Metal)</v>
      </c>
      <c r="F33" s="9">
        <f t="shared" si="0"/>
        <v>20</v>
      </c>
    </row>
    <row r="34" spans="1:6" x14ac:dyDescent="0.25">
      <c r="A34" t="s">
        <v>5</v>
      </c>
      <c r="B34" s="1">
        <v>50</v>
      </c>
      <c r="C34" s="3">
        <v>41908</v>
      </c>
      <c r="D34" s="2">
        <v>0.4</v>
      </c>
      <c r="E34" t="str">
        <f>VLOOKUP(A34,'2) Info'!$A$1:$D$8,2,FALSE)</f>
        <v>Chair (Blue, Wood)</v>
      </c>
      <c r="F34" s="9">
        <f t="shared" si="0"/>
        <v>9</v>
      </c>
    </row>
    <row r="35" spans="1:6" x14ac:dyDescent="0.25">
      <c r="A35" t="s">
        <v>4</v>
      </c>
      <c r="B35" s="1">
        <v>50</v>
      </c>
      <c r="C35" s="3">
        <v>41907</v>
      </c>
      <c r="D35" s="2">
        <v>0.41</v>
      </c>
      <c r="E35" t="str">
        <f>VLOOKUP(A35,'2) Info'!$A$1:$D$8,2,FALSE)</f>
        <v>Chair (Black, Wood)</v>
      </c>
      <c r="F35" s="9">
        <f t="shared" si="0"/>
        <v>8</v>
      </c>
    </row>
    <row r="36" spans="1:6" x14ac:dyDescent="0.25">
      <c r="A36" t="s">
        <v>9</v>
      </c>
      <c r="B36" s="1">
        <v>250</v>
      </c>
      <c r="C36" s="3">
        <v>41906</v>
      </c>
      <c r="D36" s="2">
        <v>0.6</v>
      </c>
      <c r="E36" t="str">
        <f>VLOOKUP(A36,'2) Info'!$A$1:$D$8,2,FALSE)</f>
        <v>Bench</v>
      </c>
      <c r="F36" s="9">
        <f t="shared" si="0"/>
        <v>45</v>
      </c>
    </row>
    <row r="37" spans="1:6" x14ac:dyDescent="0.25">
      <c r="A37" t="s">
        <v>5</v>
      </c>
      <c r="B37" s="1">
        <v>50</v>
      </c>
      <c r="C37" s="3">
        <v>41906</v>
      </c>
      <c r="D37" s="2">
        <v>0.57999999999999996</v>
      </c>
      <c r="E37" t="str">
        <f>VLOOKUP(A37,'2) Info'!$A$1:$D$8,2,FALSE)</f>
        <v>Chair (Blue, Wood)</v>
      </c>
      <c r="F37" s="9">
        <f t="shared" si="0"/>
        <v>9</v>
      </c>
    </row>
    <row r="38" spans="1:6" x14ac:dyDescent="0.25">
      <c r="A38" t="s">
        <v>4</v>
      </c>
      <c r="B38" s="1">
        <v>50</v>
      </c>
      <c r="C38" s="3">
        <v>41906</v>
      </c>
      <c r="D38" s="2">
        <v>0.51</v>
      </c>
      <c r="E38" t="str">
        <f>VLOOKUP(A38,'2) Info'!$A$1:$D$8,2,FALSE)</f>
        <v>Chair (Black, Wood)</v>
      </c>
      <c r="F38" s="9">
        <f t="shared" si="0"/>
        <v>8</v>
      </c>
    </row>
    <row r="39" spans="1:6" x14ac:dyDescent="0.25">
      <c r="A39" t="s">
        <v>5</v>
      </c>
      <c r="B39" s="1">
        <v>50</v>
      </c>
      <c r="C39" s="3">
        <v>41906</v>
      </c>
      <c r="D39" s="2">
        <v>0.51</v>
      </c>
      <c r="E39" t="str">
        <f>VLOOKUP(A39,'2) Info'!$A$1:$D$8,2,FALSE)</f>
        <v>Chair (Blue, Wood)</v>
      </c>
      <c r="F39" s="9">
        <f t="shared" si="0"/>
        <v>9</v>
      </c>
    </row>
    <row r="40" spans="1:6" x14ac:dyDescent="0.25">
      <c r="A40" t="s">
        <v>6</v>
      </c>
      <c r="B40" s="1">
        <v>80</v>
      </c>
      <c r="C40" s="3">
        <v>41906</v>
      </c>
      <c r="D40" s="2">
        <v>0.5</v>
      </c>
      <c r="E40" t="str">
        <f>VLOOKUP(A40,'2) Info'!$A$1:$D$8,2,FALSE)</f>
        <v>Chair (Black, Metal)</v>
      </c>
      <c r="F40" s="9">
        <f t="shared" si="0"/>
        <v>20</v>
      </c>
    </row>
    <row r="41" spans="1:6" x14ac:dyDescent="0.25">
      <c r="A41" t="s">
        <v>4</v>
      </c>
      <c r="B41" s="1">
        <v>50</v>
      </c>
      <c r="C41" s="3">
        <v>41906</v>
      </c>
      <c r="D41" s="2">
        <v>0.48</v>
      </c>
      <c r="E41" t="str">
        <f>VLOOKUP(A41,'2) Info'!$A$1:$D$8,2,FALSE)</f>
        <v>Chair (Black, Wood)</v>
      </c>
      <c r="F41" s="9">
        <f t="shared" si="0"/>
        <v>8</v>
      </c>
    </row>
    <row r="42" spans="1:6" x14ac:dyDescent="0.25">
      <c r="A42" t="s">
        <v>4</v>
      </c>
      <c r="B42" s="1">
        <v>50</v>
      </c>
      <c r="C42" s="3">
        <v>41906</v>
      </c>
      <c r="D42" s="2">
        <v>0.43</v>
      </c>
      <c r="E42" t="str">
        <f>VLOOKUP(A42,'2) Info'!$A$1:$D$8,2,FALSE)</f>
        <v>Chair (Black, Wood)</v>
      </c>
      <c r="F42" s="9">
        <f t="shared" si="0"/>
        <v>8</v>
      </c>
    </row>
    <row r="43" spans="1:6" x14ac:dyDescent="0.25">
      <c r="A43" t="s">
        <v>3</v>
      </c>
      <c r="B43" s="1">
        <v>450</v>
      </c>
      <c r="C43" s="3">
        <v>41906</v>
      </c>
      <c r="D43" s="2">
        <v>0.41</v>
      </c>
      <c r="E43" t="str">
        <f>VLOOKUP(A43,'2) Info'!$A$1:$D$8,2,FALSE)</f>
        <v>Wooden Table</v>
      </c>
      <c r="F43" s="9">
        <f t="shared" si="0"/>
        <v>138</v>
      </c>
    </row>
    <row r="44" spans="1:6" x14ac:dyDescent="0.25">
      <c r="A44" t="s">
        <v>4</v>
      </c>
      <c r="B44" s="1">
        <v>50</v>
      </c>
      <c r="C44" s="3">
        <v>41905</v>
      </c>
      <c r="D44" s="2">
        <v>0.68</v>
      </c>
      <c r="E44" t="str">
        <f>VLOOKUP(A44,'2) Info'!$A$1:$D$8,2,FALSE)</f>
        <v>Chair (Black, Wood)</v>
      </c>
      <c r="F44" s="9">
        <f t="shared" si="0"/>
        <v>8</v>
      </c>
    </row>
    <row r="45" spans="1:6" x14ac:dyDescent="0.25">
      <c r="A45" t="s">
        <v>8</v>
      </c>
      <c r="B45" s="1">
        <v>300</v>
      </c>
      <c r="C45" s="3">
        <v>41905</v>
      </c>
      <c r="D45" s="2">
        <v>0.51</v>
      </c>
      <c r="E45" t="str">
        <f>VLOOKUP(A45,'2) Info'!$A$1:$D$8,2,FALSE)</f>
        <v>Fountain</v>
      </c>
      <c r="F45" s="9">
        <f t="shared" si="0"/>
        <v>70</v>
      </c>
    </row>
    <row r="46" spans="1:6" x14ac:dyDescent="0.25">
      <c r="A46" t="s">
        <v>5</v>
      </c>
      <c r="B46" s="1">
        <v>50</v>
      </c>
      <c r="C46" s="3">
        <v>41905</v>
      </c>
      <c r="D46" s="2">
        <v>0.49</v>
      </c>
      <c r="E46" t="str">
        <f>VLOOKUP(A46,'2) Info'!$A$1:$D$8,2,FALSE)</f>
        <v>Chair (Blue, Wood)</v>
      </c>
      <c r="F46" s="9">
        <f t="shared" si="0"/>
        <v>9</v>
      </c>
    </row>
    <row r="47" spans="1:6" x14ac:dyDescent="0.25">
      <c r="A47" t="s">
        <v>7</v>
      </c>
      <c r="B47" s="1">
        <v>10</v>
      </c>
      <c r="C47" s="3">
        <v>41905</v>
      </c>
      <c r="D47" s="2">
        <v>0.45</v>
      </c>
      <c r="E47" t="str">
        <f>VLOOKUP(A47,'2) Info'!$A$1:$D$8,2,FALSE)</f>
        <v>Bird House</v>
      </c>
      <c r="F47" s="9">
        <f t="shared" si="0"/>
        <v>2</v>
      </c>
    </row>
    <row r="48" spans="1:6" x14ac:dyDescent="0.25">
      <c r="A48" t="s">
        <v>3</v>
      </c>
      <c r="B48" s="1">
        <v>450</v>
      </c>
      <c r="C48" s="3">
        <v>41905</v>
      </c>
      <c r="D48" s="2">
        <v>0.44</v>
      </c>
      <c r="E48" t="str">
        <f>VLOOKUP(A48,'2) Info'!$A$1:$D$8,2,FALSE)</f>
        <v>Wooden Table</v>
      </c>
      <c r="F48" s="9">
        <f t="shared" si="0"/>
        <v>138</v>
      </c>
    </row>
    <row r="49" spans="1:6" x14ac:dyDescent="0.25">
      <c r="A49" t="s">
        <v>3</v>
      </c>
      <c r="B49" s="1">
        <v>450</v>
      </c>
      <c r="C49" s="3">
        <v>41904</v>
      </c>
      <c r="D49" s="2">
        <v>0.68</v>
      </c>
      <c r="E49" t="str">
        <f>VLOOKUP(A49,'2) Info'!$A$1:$D$8,2,FALSE)</f>
        <v>Wooden Table</v>
      </c>
      <c r="F49" s="9">
        <f t="shared" si="0"/>
        <v>138</v>
      </c>
    </row>
    <row r="50" spans="1:6" x14ac:dyDescent="0.25">
      <c r="A50" t="s">
        <v>6</v>
      </c>
      <c r="B50" s="1">
        <v>80</v>
      </c>
      <c r="C50" s="3">
        <v>41904</v>
      </c>
      <c r="D50" s="2">
        <v>0.64</v>
      </c>
      <c r="E50" t="str">
        <f>VLOOKUP(A50,'2) Info'!$A$1:$D$8,2,FALSE)</f>
        <v>Chair (Black, Metal)</v>
      </c>
      <c r="F50" s="9">
        <f t="shared" si="0"/>
        <v>20</v>
      </c>
    </row>
    <row r="51" spans="1:6" x14ac:dyDescent="0.25">
      <c r="A51" t="s">
        <v>9</v>
      </c>
      <c r="B51" s="1">
        <v>250</v>
      </c>
      <c r="C51" s="3">
        <v>41904</v>
      </c>
      <c r="D51" s="2">
        <v>0.42</v>
      </c>
      <c r="E51" t="str">
        <f>VLOOKUP(A51,'2) Info'!$A$1:$D$8,2,FALSE)</f>
        <v>Bench</v>
      </c>
      <c r="F51" s="9">
        <f t="shared" si="0"/>
        <v>45</v>
      </c>
    </row>
    <row r="52" spans="1:6" x14ac:dyDescent="0.25">
      <c r="A52" t="s">
        <v>5</v>
      </c>
      <c r="B52" s="1">
        <v>50</v>
      </c>
      <c r="C52" s="3">
        <v>41904</v>
      </c>
      <c r="D52" s="2">
        <v>0.41</v>
      </c>
      <c r="E52" t="str">
        <f>VLOOKUP(A52,'2) Info'!$A$1:$D$8,2,FALSE)</f>
        <v>Chair (Blue, Wood)</v>
      </c>
      <c r="F52" s="9">
        <f t="shared" si="0"/>
        <v>9</v>
      </c>
    </row>
    <row r="53" spans="1:6" x14ac:dyDescent="0.25">
      <c r="A53" t="s">
        <v>6</v>
      </c>
      <c r="B53" s="1">
        <v>80</v>
      </c>
      <c r="C53" s="3">
        <v>41903</v>
      </c>
      <c r="D53" s="2">
        <v>0.68</v>
      </c>
      <c r="E53" t="str">
        <f>VLOOKUP(A53,'2) Info'!$A$1:$D$8,2,FALSE)</f>
        <v>Chair (Black, Metal)</v>
      </c>
      <c r="F53" s="9">
        <f t="shared" si="0"/>
        <v>20</v>
      </c>
    </row>
    <row r="54" spans="1:6" x14ac:dyDescent="0.25">
      <c r="A54" t="s">
        <v>9</v>
      </c>
      <c r="B54" s="1">
        <v>250</v>
      </c>
      <c r="C54" s="3">
        <v>41903</v>
      </c>
      <c r="D54" s="2">
        <v>0.66</v>
      </c>
      <c r="E54" t="str">
        <f>VLOOKUP(A54,'2) Info'!$A$1:$D$8,2,FALSE)</f>
        <v>Bench</v>
      </c>
      <c r="F54" s="9">
        <f t="shared" si="0"/>
        <v>45</v>
      </c>
    </row>
    <row r="55" spans="1:6" x14ac:dyDescent="0.25">
      <c r="A55" t="s">
        <v>7</v>
      </c>
      <c r="B55" s="1">
        <v>10</v>
      </c>
      <c r="C55" s="3">
        <v>41903</v>
      </c>
      <c r="D55" s="2">
        <v>0.51</v>
      </c>
      <c r="E55" t="str">
        <f>VLOOKUP(A55,'2) Info'!$A$1:$D$8,2,FALSE)</f>
        <v>Bird House</v>
      </c>
      <c r="F55" s="9">
        <f t="shared" si="0"/>
        <v>2</v>
      </c>
    </row>
    <row r="56" spans="1:6" x14ac:dyDescent="0.25">
      <c r="A56" t="s">
        <v>7</v>
      </c>
      <c r="B56" s="1">
        <v>10</v>
      </c>
      <c r="C56" s="3">
        <v>41902</v>
      </c>
      <c r="D56" s="2">
        <v>0.68</v>
      </c>
      <c r="E56" t="str">
        <f>VLOOKUP(A56,'2) Info'!$A$1:$D$8,2,FALSE)</f>
        <v>Bird House</v>
      </c>
      <c r="F56" s="9">
        <f t="shared" si="0"/>
        <v>2</v>
      </c>
    </row>
    <row r="57" spans="1:6" x14ac:dyDescent="0.25">
      <c r="A57" t="s">
        <v>6</v>
      </c>
      <c r="B57" s="1">
        <v>80</v>
      </c>
      <c r="C57" s="3">
        <v>41901</v>
      </c>
      <c r="D57" s="2">
        <v>0.45</v>
      </c>
      <c r="E57" t="str">
        <f>VLOOKUP(A57,'2) Info'!$A$1:$D$8,2,FALSE)</f>
        <v>Chair (Black, Metal)</v>
      </c>
      <c r="F57" s="9">
        <f t="shared" si="0"/>
        <v>20</v>
      </c>
    </row>
    <row r="58" spans="1:6" x14ac:dyDescent="0.25">
      <c r="A58" t="s">
        <v>9</v>
      </c>
      <c r="B58" s="1">
        <v>250</v>
      </c>
      <c r="C58" s="3">
        <v>41900</v>
      </c>
      <c r="D58" s="2">
        <v>0.65</v>
      </c>
      <c r="E58" t="str">
        <f>VLOOKUP(A58,'2) Info'!$A$1:$D$8,2,FALSE)</f>
        <v>Bench</v>
      </c>
      <c r="F58" s="9">
        <f t="shared" si="0"/>
        <v>45</v>
      </c>
    </row>
    <row r="59" spans="1:6" x14ac:dyDescent="0.25">
      <c r="A59" t="s">
        <v>9</v>
      </c>
      <c r="B59" s="1">
        <v>250</v>
      </c>
      <c r="C59" s="3">
        <v>41900</v>
      </c>
      <c r="D59" s="2">
        <v>0.54</v>
      </c>
      <c r="E59" t="str">
        <f>VLOOKUP(A59,'2) Info'!$A$1:$D$8,2,FALSE)</f>
        <v>Bench</v>
      </c>
      <c r="F59" s="9">
        <f t="shared" si="0"/>
        <v>45</v>
      </c>
    </row>
    <row r="60" spans="1:6" x14ac:dyDescent="0.25">
      <c r="A60" t="s">
        <v>9</v>
      </c>
      <c r="B60" s="1">
        <v>250</v>
      </c>
      <c r="C60" s="3">
        <v>41900</v>
      </c>
      <c r="D60" s="2">
        <v>0.53</v>
      </c>
      <c r="E60" t="str">
        <f>VLOOKUP(A60,'2) Info'!$A$1:$D$8,2,FALSE)</f>
        <v>Bench</v>
      </c>
      <c r="F60" s="9">
        <f t="shared" si="0"/>
        <v>45</v>
      </c>
    </row>
    <row r="61" spans="1:6" x14ac:dyDescent="0.25">
      <c r="A61" t="s">
        <v>5</v>
      </c>
      <c r="B61" s="1">
        <v>50</v>
      </c>
      <c r="C61" s="3">
        <v>41899</v>
      </c>
      <c r="D61" s="2">
        <v>0.61</v>
      </c>
      <c r="E61" t="str">
        <f>VLOOKUP(A61,'2) Info'!$A$1:$D$8,2,FALSE)</f>
        <v>Chair (Blue, Wood)</v>
      </c>
      <c r="F61" s="9">
        <f t="shared" si="0"/>
        <v>9</v>
      </c>
    </row>
    <row r="62" spans="1:6" x14ac:dyDescent="0.25">
      <c r="A62" t="s">
        <v>8</v>
      </c>
      <c r="B62" s="1">
        <v>300</v>
      </c>
      <c r="C62" s="3">
        <v>41899</v>
      </c>
      <c r="D62" s="2">
        <v>0.49</v>
      </c>
      <c r="E62" t="str">
        <f>VLOOKUP(A62,'2) Info'!$A$1:$D$8,2,FALSE)</f>
        <v>Fountain</v>
      </c>
      <c r="F62" s="9">
        <f t="shared" si="0"/>
        <v>70</v>
      </c>
    </row>
    <row r="63" spans="1:6" x14ac:dyDescent="0.25">
      <c r="A63" t="s">
        <v>8</v>
      </c>
      <c r="B63" s="1">
        <v>300</v>
      </c>
      <c r="C63" s="3">
        <v>41899</v>
      </c>
      <c r="D63" s="2">
        <v>0.44</v>
      </c>
      <c r="E63" t="str">
        <f>VLOOKUP(A63,'2) Info'!$A$1:$D$8,2,FALSE)</f>
        <v>Fountain</v>
      </c>
      <c r="F63" s="9">
        <f t="shared" si="0"/>
        <v>70</v>
      </c>
    </row>
    <row r="64" spans="1:6" x14ac:dyDescent="0.25">
      <c r="A64" t="s">
        <v>3</v>
      </c>
      <c r="B64" s="1">
        <v>450</v>
      </c>
      <c r="C64" s="3">
        <v>41898</v>
      </c>
      <c r="D64" s="2">
        <v>0.68</v>
      </c>
      <c r="E64" t="str">
        <f>VLOOKUP(A64,'2) Info'!$A$1:$D$8,2,FALSE)</f>
        <v>Wooden Table</v>
      </c>
      <c r="F64" s="9">
        <f t="shared" si="0"/>
        <v>138</v>
      </c>
    </row>
    <row r="65" spans="1:6" x14ac:dyDescent="0.25">
      <c r="A65" t="s">
        <v>9</v>
      </c>
      <c r="B65" s="1">
        <v>250</v>
      </c>
      <c r="C65" s="3">
        <v>41898</v>
      </c>
      <c r="D65" s="2">
        <v>0.64</v>
      </c>
      <c r="E65" t="str">
        <f>VLOOKUP(A65,'2) Info'!$A$1:$D$8,2,FALSE)</f>
        <v>Bench</v>
      </c>
      <c r="F65" s="9">
        <f t="shared" si="0"/>
        <v>45</v>
      </c>
    </row>
    <row r="66" spans="1:6" x14ac:dyDescent="0.25">
      <c r="A66" t="s">
        <v>9</v>
      </c>
      <c r="B66" s="1">
        <v>250</v>
      </c>
      <c r="C66" s="3">
        <v>41898</v>
      </c>
      <c r="D66" s="2">
        <v>0.61</v>
      </c>
      <c r="E66" t="str">
        <f>VLOOKUP(A66,'2) Info'!$A$1:$D$8,2,FALSE)</f>
        <v>Bench</v>
      </c>
      <c r="F66" s="9">
        <f t="shared" ref="F66:F129" si="1">VLOOKUP(A66,our_table,5,FALSE)</f>
        <v>45</v>
      </c>
    </row>
    <row r="67" spans="1:6" x14ac:dyDescent="0.25">
      <c r="A67" t="s">
        <v>5</v>
      </c>
      <c r="B67" s="1">
        <v>50</v>
      </c>
      <c r="C67" s="3">
        <v>41898</v>
      </c>
      <c r="D67" s="2">
        <v>0.56000000000000005</v>
      </c>
      <c r="E67" t="str">
        <f>VLOOKUP(A67,'2) Info'!$A$1:$D$8,2,FALSE)</f>
        <v>Chair (Blue, Wood)</v>
      </c>
      <c r="F67" s="9">
        <f t="shared" si="1"/>
        <v>9</v>
      </c>
    </row>
    <row r="68" spans="1:6" x14ac:dyDescent="0.25">
      <c r="A68" t="s">
        <v>7</v>
      </c>
      <c r="B68" s="1">
        <v>10</v>
      </c>
      <c r="C68" s="3">
        <v>41898</v>
      </c>
      <c r="D68" s="2">
        <v>0.5</v>
      </c>
      <c r="E68" t="str">
        <f>VLOOKUP(A68,'2) Info'!$A$1:$D$8,2,FALSE)</f>
        <v>Bird House</v>
      </c>
      <c r="F68" s="9">
        <f t="shared" si="1"/>
        <v>2</v>
      </c>
    </row>
    <row r="69" spans="1:6" x14ac:dyDescent="0.25">
      <c r="A69" t="s">
        <v>3</v>
      </c>
      <c r="B69" s="1">
        <v>450</v>
      </c>
      <c r="C69" s="3">
        <v>41897</v>
      </c>
      <c r="D69" s="2">
        <v>0.59</v>
      </c>
      <c r="E69" t="str">
        <f>VLOOKUP(A69,'2) Info'!$A$1:$D$8,2,FALSE)</f>
        <v>Wooden Table</v>
      </c>
      <c r="F69" s="9">
        <f t="shared" si="1"/>
        <v>138</v>
      </c>
    </row>
    <row r="70" spans="1:6" x14ac:dyDescent="0.25">
      <c r="A70" t="s">
        <v>4</v>
      </c>
      <c r="B70" s="1">
        <v>50</v>
      </c>
      <c r="C70" s="3">
        <v>41897</v>
      </c>
      <c r="D70" s="2">
        <v>0.46</v>
      </c>
      <c r="E70" t="str">
        <f>VLOOKUP(A70,'2) Info'!$A$1:$D$8,2,FALSE)</f>
        <v>Chair (Black, Wood)</v>
      </c>
      <c r="F70" s="9">
        <f t="shared" si="1"/>
        <v>8</v>
      </c>
    </row>
    <row r="71" spans="1:6" x14ac:dyDescent="0.25">
      <c r="A71" t="s">
        <v>5</v>
      </c>
      <c r="B71" s="1">
        <v>50</v>
      </c>
      <c r="C71" s="3">
        <v>41897</v>
      </c>
      <c r="D71" s="2">
        <v>0.42</v>
      </c>
      <c r="E71" t="str">
        <f>VLOOKUP(A71,'2) Info'!$A$1:$D$8,2,FALSE)</f>
        <v>Chair (Blue, Wood)</v>
      </c>
      <c r="F71" s="9">
        <f t="shared" si="1"/>
        <v>9</v>
      </c>
    </row>
    <row r="72" spans="1:6" x14ac:dyDescent="0.25">
      <c r="A72" t="s">
        <v>5</v>
      </c>
      <c r="B72" s="1">
        <v>50</v>
      </c>
      <c r="C72" s="3">
        <v>41896</v>
      </c>
      <c r="D72" s="2">
        <v>0.46</v>
      </c>
      <c r="E72" t="str">
        <f>VLOOKUP(A72,'2) Info'!$A$1:$D$8,2,FALSE)</f>
        <v>Chair (Blue, Wood)</v>
      </c>
      <c r="F72" s="9">
        <f t="shared" si="1"/>
        <v>9</v>
      </c>
    </row>
    <row r="73" spans="1:6" x14ac:dyDescent="0.25">
      <c r="A73" t="s">
        <v>4</v>
      </c>
      <c r="B73" s="1">
        <v>50</v>
      </c>
      <c r="C73" s="3">
        <v>41895</v>
      </c>
      <c r="D73" s="2">
        <v>0.66</v>
      </c>
      <c r="E73" t="str">
        <f>VLOOKUP(A73,'2) Info'!$A$1:$D$8,2,FALSE)</f>
        <v>Chair (Black, Wood)</v>
      </c>
      <c r="F73" s="9">
        <f t="shared" si="1"/>
        <v>8</v>
      </c>
    </row>
    <row r="74" spans="1:6" x14ac:dyDescent="0.25">
      <c r="A74" t="s">
        <v>6</v>
      </c>
      <c r="B74" s="1">
        <v>80</v>
      </c>
      <c r="C74" s="3">
        <v>41895</v>
      </c>
      <c r="D74" s="2">
        <v>0.64</v>
      </c>
      <c r="E74" t="str">
        <f>VLOOKUP(A74,'2) Info'!$A$1:$D$8,2,FALSE)</f>
        <v>Chair (Black, Metal)</v>
      </c>
      <c r="F74" s="9">
        <f t="shared" si="1"/>
        <v>20</v>
      </c>
    </row>
    <row r="75" spans="1:6" x14ac:dyDescent="0.25">
      <c r="A75" t="s">
        <v>5</v>
      </c>
      <c r="B75" s="1">
        <v>50</v>
      </c>
      <c r="C75" s="3">
        <v>41895</v>
      </c>
      <c r="D75" s="2">
        <v>0.64</v>
      </c>
      <c r="E75" t="str">
        <f>VLOOKUP(A75,'2) Info'!$A$1:$D$8,2,FALSE)</f>
        <v>Chair (Blue, Wood)</v>
      </c>
      <c r="F75" s="9">
        <f t="shared" si="1"/>
        <v>9</v>
      </c>
    </row>
    <row r="76" spans="1:6" x14ac:dyDescent="0.25">
      <c r="A76" t="s">
        <v>5</v>
      </c>
      <c r="B76" s="1">
        <v>50</v>
      </c>
      <c r="C76" s="3">
        <v>41895</v>
      </c>
      <c r="D76" s="2">
        <v>0.56000000000000005</v>
      </c>
      <c r="E76" t="str">
        <f>VLOOKUP(A76,'2) Info'!$A$1:$D$8,2,FALSE)</f>
        <v>Chair (Blue, Wood)</v>
      </c>
      <c r="F76" s="9">
        <f t="shared" si="1"/>
        <v>9</v>
      </c>
    </row>
    <row r="77" spans="1:6" x14ac:dyDescent="0.25">
      <c r="A77" t="s">
        <v>5</v>
      </c>
      <c r="B77" s="1">
        <v>50</v>
      </c>
      <c r="C77" s="3">
        <v>41895</v>
      </c>
      <c r="D77" s="2">
        <v>0.55000000000000004</v>
      </c>
      <c r="E77" t="str">
        <f>VLOOKUP(A77,'2) Info'!$A$1:$D$8,2,FALSE)</f>
        <v>Chair (Blue, Wood)</v>
      </c>
      <c r="F77" s="9">
        <f t="shared" si="1"/>
        <v>9</v>
      </c>
    </row>
    <row r="78" spans="1:6" x14ac:dyDescent="0.25">
      <c r="A78" t="s">
        <v>8</v>
      </c>
      <c r="B78" s="1">
        <v>300</v>
      </c>
      <c r="C78" s="3">
        <v>41895</v>
      </c>
      <c r="D78" s="2">
        <v>0.4</v>
      </c>
      <c r="E78" t="str">
        <f>VLOOKUP(A78,'2) Info'!$A$1:$D$8,2,FALSE)</f>
        <v>Fountain</v>
      </c>
      <c r="F78" s="9">
        <f t="shared" si="1"/>
        <v>70</v>
      </c>
    </row>
    <row r="79" spans="1:6" x14ac:dyDescent="0.25">
      <c r="A79" t="s">
        <v>4</v>
      </c>
      <c r="B79" s="1">
        <v>50</v>
      </c>
      <c r="C79" s="3">
        <v>41894</v>
      </c>
      <c r="D79" s="2">
        <v>0.69</v>
      </c>
      <c r="E79" t="str">
        <f>VLOOKUP(A79,'2) Info'!$A$1:$D$8,2,FALSE)</f>
        <v>Chair (Black, Wood)</v>
      </c>
      <c r="F79" s="9">
        <f t="shared" si="1"/>
        <v>8</v>
      </c>
    </row>
    <row r="80" spans="1:6" x14ac:dyDescent="0.25">
      <c r="A80" t="s">
        <v>4</v>
      </c>
      <c r="B80" s="1">
        <v>50</v>
      </c>
      <c r="C80" s="3">
        <v>41894</v>
      </c>
      <c r="D80" s="2">
        <v>0.65</v>
      </c>
      <c r="E80" t="str">
        <f>VLOOKUP(A80,'2) Info'!$A$1:$D$8,2,FALSE)</f>
        <v>Chair (Black, Wood)</v>
      </c>
      <c r="F80" s="9">
        <f t="shared" si="1"/>
        <v>8</v>
      </c>
    </row>
    <row r="81" spans="1:6" x14ac:dyDescent="0.25">
      <c r="A81" t="s">
        <v>3</v>
      </c>
      <c r="B81" s="1">
        <v>450</v>
      </c>
      <c r="C81" s="3">
        <v>41894</v>
      </c>
      <c r="D81" s="2">
        <v>0.6</v>
      </c>
      <c r="E81" t="str">
        <f>VLOOKUP(A81,'2) Info'!$A$1:$D$8,2,FALSE)</f>
        <v>Wooden Table</v>
      </c>
      <c r="F81" s="9">
        <f t="shared" si="1"/>
        <v>138</v>
      </c>
    </row>
    <row r="82" spans="1:6" x14ac:dyDescent="0.25">
      <c r="A82" t="s">
        <v>5</v>
      </c>
      <c r="B82" s="1">
        <v>50</v>
      </c>
      <c r="C82" s="3">
        <v>41894</v>
      </c>
      <c r="D82" s="2">
        <v>0.56000000000000005</v>
      </c>
      <c r="E82" t="str">
        <f>VLOOKUP(A82,'2) Info'!$A$1:$D$8,2,FALSE)</f>
        <v>Chair (Blue, Wood)</v>
      </c>
      <c r="F82" s="9">
        <f t="shared" si="1"/>
        <v>9</v>
      </c>
    </row>
    <row r="83" spans="1:6" x14ac:dyDescent="0.25">
      <c r="A83" t="s">
        <v>6</v>
      </c>
      <c r="B83" s="1">
        <v>80</v>
      </c>
      <c r="C83" s="3">
        <v>41894</v>
      </c>
      <c r="D83" s="2">
        <v>0.53</v>
      </c>
      <c r="E83" t="str">
        <f>VLOOKUP(A83,'2) Info'!$A$1:$D$8,2,FALSE)</f>
        <v>Chair (Black, Metal)</v>
      </c>
      <c r="F83" s="9">
        <f t="shared" si="1"/>
        <v>20</v>
      </c>
    </row>
    <row r="84" spans="1:6" x14ac:dyDescent="0.25">
      <c r="A84" t="s">
        <v>9</v>
      </c>
      <c r="B84" s="1">
        <v>250</v>
      </c>
      <c r="C84" s="3">
        <v>41893</v>
      </c>
      <c r="D84" s="2">
        <v>0.61</v>
      </c>
      <c r="E84" t="str">
        <f>VLOOKUP(A84,'2) Info'!$A$1:$D$8,2,FALSE)</f>
        <v>Bench</v>
      </c>
      <c r="F84" s="9">
        <f t="shared" si="1"/>
        <v>45</v>
      </c>
    </row>
    <row r="85" spans="1:6" x14ac:dyDescent="0.25">
      <c r="A85" t="s">
        <v>5</v>
      </c>
      <c r="B85" s="1">
        <v>50</v>
      </c>
      <c r="C85" s="3">
        <v>41893</v>
      </c>
      <c r="D85" s="2">
        <v>0.56000000000000005</v>
      </c>
      <c r="E85" t="str">
        <f>VLOOKUP(A85,'2) Info'!$A$1:$D$8,2,FALSE)</f>
        <v>Chair (Blue, Wood)</v>
      </c>
      <c r="F85" s="9">
        <f t="shared" si="1"/>
        <v>9</v>
      </c>
    </row>
    <row r="86" spans="1:6" x14ac:dyDescent="0.25">
      <c r="A86" t="s">
        <v>6</v>
      </c>
      <c r="B86" s="1">
        <v>80</v>
      </c>
      <c r="C86" s="3">
        <v>41893</v>
      </c>
      <c r="D86" s="2">
        <v>0.42</v>
      </c>
      <c r="E86" t="str">
        <f>VLOOKUP(A86,'2) Info'!$A$1:$D$8,2,FALSE)</f>
        <v>Chair (Black, Metal)</v>
      </c>
      <c r="F86" s="9">
        <f t="shared" si="1"/>
        <v>20</v>
      </c>
    </row>
    <row r="87" spans="1:6" x14ac:dyDescent="0.25">
      <c r="A87" t="s">
        <v>5</v>
      </c>
      <c r="B87" s="1">
        <v>50</v>
      </c>
      <c r="C87" s="3">
        <v>41893</v>
      </c>
      <c r="D87" s="2">
        <v>0.41</v>
      </c>
      <c r="E87" t="str">
        <f>VLOOKUP(A87,'2) Info'!$A$1:$D$8,2,FALSE)</f>
        <v>Chair (Blue, Wood)</v>
      </c>
      <c r="F87" s="9">
        <f t="shared" si="1"/>
        <v>9</v>
      </c>
    </row>
    <row r="88" spans="1:6" x14ac:dyDescent="0.25">
      <c r="A88" t="s">
        <v>6</v>
      </c>
      <c r="B88" s="1">
        <v>80</v>
      </c>
      <c r="C88" s="3">
        <v>41892</v>
      </c>
      <c r="D88" s="2">
        <v>0.65</v>
      </c>
      <c r="E88" t="str">
        <f>VLOOKUP(A88,'2) Info'!$A$1:$D$8,2,FALSE)</f>
        <v>Chair (Black, Metal)</v>
      </c>
      <c r="F88" s="9">
        <f t="shared" si="1"/>
        <v>20</v>
      </c>
    </row>
    <row r="89" spans="1:6" x14ac:dyDescent="0.25">
      <c r="A89" t="s">
        <v>3</v>
      </c>
      <c r="B89" s="1">
        <v>450</v>
      </c>
      <c r="C89" s="3">
        <v>41892</v>
      </c>
      <c r="D89" s="2">
        <v>0.62</v>
      </c>
      <c r="E89" t="str">
        <f>VLOOKUP(A89,'2) Info'!$A$1:$D$8,2,FALSE)</f>
        <v>Wooden Table</v>
      </c>
      <c r="F89" s="9">
        <f t="shared" si="1"/>
        <v>138</v>
      </c>
    </row>
    <row r="90" spans="1:6" x14ac:dyDescent="0.25">
      <c r="A90" t="s">
        <v>8</v>
      </c>
      <c r="B90" s="1">
        <v>300</v>
      </c>
      <c r="C90" s="3">
        <v>41892</v>
      </c>
      <c r="D90" s="2">
        <v>0.62</v>
      </c>
      <c r="E90" t="str">
        <f>VLOOKUP(A90,'2) Info'!$A$1:$D$8,2,FALSE)</f>
        <v>Fountain</v>
      </c>
      <c r="F90" s="9">
        <f t="shared" si="1"/>
        <v>70</v>
      </c>
    </row>
    <row r="91" spans="1:6" x14ac:dyDescent="0.25">
      <c r="A91" t="s">
        <v>7</v>
      </c>
      <c r="B91" s="1">
        <v>10</v>
      </c>
      <c r="C91" s="3">
        <v>41892</v>
      </c>
      <c r="D91" s="2">
        <v>0.56000000000000005</v>
      </c>
      <c r="E91" t="str">
        <f>VLOOKUP(A91,'2) Info'!$A$1:$D$8,2,FALSE)</f>
        <v>Bird House</v>
      </c>
      <c r="F91" s="9">
        <f t="shared" si="1"/>
        <v>2</v>
      </c>
    </row>
    <row r="92" spans="1:6" x14ac:dyDescent="0.25">
      <c r="A92" t="s">
        <v>5</v>
      </c>
      <c r="B92" s="1">
        <v>50</v>
      </c>
      <c r="C92" s="3">
        <v>41892</v>
      </c>
      <c r="D92" s="2">
        <v>0.53</v>
      </c>
      <c r="E92" t="str">
        <f>VLOOKUP(A92,'2) Info'!$A$1:$D$8,2,FALSE)</f>
        <v>Chair (Blue, Wood)</v>
      </c>
      <c r="F92" s="9">
        <f t="shared" si="1"/>
        <v>9</v>
      </c>
    </row>
    <row r="93" spans="1:6" x14ac:dyDescent="0.25">
      <c r="A93" t="s">
        <v>4</v>
      </c>
      <c r="B93" s="1">
        <v>50</v>
      </c>
      <c r="C93" s="3">
        <v>41891</v>
      </c>
      <c r="D93" s="2">
        <v>0.62</v>
      </c>
      <c r="E93" t="str">
        <f>VLOOKUP(A93,'2) Info'!$A$1:$D$8,2,FALSE)</f>
        <v>Chair (Black, Wood)</v>
      </c>
      <c r="F93" s="9">
        <f t="shared" si="1"/>
        <v>8</v>
      </c>
    </row>
    <row r="94" spans="1:6" x14ac:dyDescent="0.25">
      <c r="A94" t="s">
        <v>5</v>
      </c>
      <c r="B94" s="1">
        <v>50</v>
      </c>
      <c r="C94" s="3">
        <v>41891</v>
      </c>
      <c r="D94" s="2">
        <v>0.6</v>
      </c>
      <c r="E94" t="str">
        <f>VLOOKUP(A94,'2) Info'!$A$1:$D$8,2,FALSE)</f>
        <v>Chair (Blue, Wood)</v>
      </c>
      <c r="F94" s="9">
        <f t="shared" si="1"/>
        <v>9</v>
      </c>
    </row>
    <row r="95" spans="1:6" x14ac:dyDescent="0.25">
      <c r="A95" t="s">
        <v>5</v>
      </c>
      <c r="B95" s="1">
        <v>50</v>
      </c>
      <c r="C95" s="3">
        <v>41891</v>
      </c>
      <c r="D95" s="2">
        <v>0.48</v>
      </c>
      <c r="E95" t="str">
        <f>VLOOKUP(A95,'2) Info'!$A$1:$D$8,2,FALSE)</f>
        <v>Chair (Blue, Wood)</v>
      </c>
      <c r="F95" s="9">
        <f t="shared" si="1"/>
        <v>9</v>
      </c>
    </row>
    <row r="96" spans="1:6" x14ac:dyDescent="0.25">
      <c r="A96" t="s">
        <v>5</v>
      </c>
      <c r="B96" s="1">
        <v>50</v>
      </c>
      <c r="C96" s="3">
        <v>41890</v>
      </c>
      <c r="D96" s="2">
        <v>0.65</v>
      </c>
      <c r="E96" t="str">
        <f>VLOOKUP(A96,'2) Info'!$A$1:$D$8,2,FALSE)</f>
        <v>Chair (Blue, Wood)</v>
      </c>
      <c r="F96" s="9">
        <f t="shared" si="1"/>
        <v>9</v>
      </c>
    </row>
    <row r="97" spans="1:6" x14ac:dyDescent="0.25">
      <c r="A97" t="s">
        <v>9</v>
      </c>
      <c r="B97" s="1">
        <v>250</v>
      </c>
      <c r="C97" s="3">
        <v>41890</v>
      </c>
      <c r="D97" s="2">
        <v>0.64</v>
      </c>
      <c r="E97" t="str">
        <f>VLOOKUP(A97,'2) Info'!$A$1:$D$8,2,FALSE)</f>
        <v>Bench</v>
      </c>
      <c r="F97" s="9">
        <f t="shared" si="1"/>
        <v>45</v>
      </c>
    </row>
    <row r="98" spans="1:6" x14ac:dyDescent="0.25">
      <c r="A98" t="s">
        <v>8</v>
      </c>
      <c r="B98" s="1">
        <v>300</v>
      </c>
      <c r="C98" s="3">
        <v>41890</v>
      </c>
      <c r="D98" s="2">
        <v>0.63</v>
      </c>
      <c r="E98" t="str">
        <f>VLOOKUP(A98,'2) Info'!$A$1:$D$8,2,FALSE)</f>
        <v>Fountain</v>
      </c>
      <c r="F98" s="9">
        <f t="shared" si="1"/>
        <v>70</v>
      </c>
    </row>
    <row r="99" spans="1:6" x14ac:dyDescent="0.25">
      <c r="A99" t="s">
        <v>4</v>
      </c>
      <c r="B99" s="1">
        <v>50</v>
      </c>
      <c r="C99" s="3">
        <v>41890</v>
      </c>
      <c r="D99" s="2">
        <v>0.43</v>
      </c>
      <c r="E99" t="str">
        <f>VLOOKUP(A99,'2) Info'!$A$1:$D$8,2,FALSE)</f>
        <v>Chair (Black, Wood)</v>
      </c>
      <c r="F99" s="9">
        <f t="shared" si="1"/>
        <v>8</v>
      </c>
    </row>
    <row r="100" spans="1:6" x14ac:dyDescent="0.25">
      <c r="A100" t="s">
        <v>5</v>
      </c>
      <c r="B100" s="1">
        <v>50</v>
      </c>
      <c r="C100" s="3">
        <v>41889</v>
      </c>
      <c r="D100" s="2">
        <v>0.67</v>
      </c>
      <c r="E100" t="str">
        <f>VLOOKUP(A100,'2) Info'!$A$1:$D$8,2,FALSE)</f>
        <v>Chair (Blue, Wood)</v>
      </c>
      <c r="F100" s="9">
        <f t="shared" si="1"/>
        <v>9</v>
      </c>
    </row>
    <row r="101" spans="1:6" x14ac:dyDescent="0.25">
      <c r="A101" t="s">
        <v>9</v>
      </c>
      <c r="B101" s="1">
        <v>250</v>
      </c>
      <c r="C101" s="3">
        <v>41889</v>
      </c>
      <c r="D101" s="2">
        <v>0.59</v>
      </c>
      <c r="E101" t="str">
        <f>VLOOKUP(A101,'2) Info'!$A$1:$D$8,2,FALSE)</f>
        <v>Bench</v>
      </c>
      <c r="F101" s="9">
        <f t="shared" si="1"/>
        <v>45</v>
      </c>
    </row>
    <row r="102" spans="1:6" x14ac:dyDescent="0.25">
      <c r="A102" t="s">
        <v>6</v>
      </c>
      <c r="B102" s="1">
        <v>80</v>
      </c>
      <c r="C102" s="3">
        <v>41889</v>
      </c>
      <c r="D102" s="2">
        <v>0.57999999999999996</v>
      </c>
      <c r="E102" t="str">
        <f>VLOOKUP(A102,'2) Info'!$A$1:$D$8,2,FALSE)</f>
        <v>Chair (Black, Metal)</v>
      </c>
      <c r="F102" s="9">
        <f t="shared" si="1"/>
        <v>20</v>
      </c>
    </row>
    <row r="103" spans="1:6" x14ac:dyDescent="0.25">
      <c r="A103" t="s">
        <v>5</v>
      </c>
      <c r="B103" s="1">
        <v>50</v>
      </c>
      <c r="C103" s="3">
        <v>41889</v>
      </c>
      <c r="D103" s="2">
        <v>0.56999999999999995</v>
      </c>
      <c r="E103" t="str">
        <f>VLOOKUP(A103,'2) Info'!$A$1:$D$8,2,FALSE)</f>
        <v>Chair (Blue, Wood)</v>
      </c>
      <c r="F103" s="9">
        <f t="shared" si="1"/>
        <v>9</v>
      </c>
    </row>
    <row r="104" spans="1:6" x14ac:dyDescent="0.25">
      <c r="A104" t="s">
        <v>4</v>
      </c>
      <c r="B104" s="1">
        <v>50</v>
      </c>
      <c r="C104" s="3">
        <v>41889</v>
      </c>
      <c r="D104" s="2">
        <v>0.56000000000000005</v>
      </c>
      <c r="E104" t="str">
        <f>VLOOKUP(A104,'2) Info'!$A$1:$D$8,2,FALSE)</f>
        <v>Chair (Black, Wood)</v>
      </c>
      <c r="F104" s="9">
        <f t="shared" si="1"/>
        <v>8</v>
      </c>
    </row>
    <row r="105" spans="1:6" x14ac:dyDescent="0.25">
      <c r="A105" t="s">
        <v>4</v>
      </c>
      <c r="B105" s="1">
        <v>50</v>
      </c>
      <c r="C105" s="3">
        <v>41889</v>
      </c>
      <c r="D105" s="2">
        <v>0.55000000000000004</v>
      </c>
      <c r="E105" t="str">
        <f>VLOOKUP(A105,'2) Info'!$A$1:$D$8,2,FALSE)</f>
        <v>Chair (Black, Wood)</v>
      </c>
      <c r="F105" s="9">
        <f t="shared" si="1"/>
        <v>8</v>
      </c>
    </row>
    <row r="106" spans="1:6" x14ac:dyDescent="0.25">
      <c r="A106" t="s">
        <v>4</v>
      </c>
      <c r="B106" s="1">
        <v>50</v>
      </c>
      <c r="C106" s="3">
        <v>41889</v>
      </c>
      <c r="D106" s="2">
        <v>0.49</v>
      </c>
      <c r="E106" t="str">
        <f>VLOOKUP(A106,'2) Info'!$A$1:$D$8,2,FALSE)</f>
        <v>Chair (Black, Wood)</v>
      </c>
      <c r="F106" s="9">
        <f t="shared" si="1"/>
        <v>8</v>
      </c>
    </row>
    <row r="107" spans="1:6" x14ac:dyDescent="0.25">
      <c r="A107" t="s">
        <v>5</v>
      </c>
      <c r="B107" s="1">
        <v>50</v>
      </c>
      <c r="C107" s="3">
        <v>41889</v>
      </c>
      <c r="D107" s="2">
        <v>0.47</v>
      </c>
      <c r="E107" t="str">
        <f>VLOOKUP(A107,'2) Info'!$A$1:$D$8,2,FALSE)</f>
        <v>Chair (Blue, Wood)</v>
      </c>
      <c r="F107" s="9">
        <f t="shared" si="1"/>
        <v>9</v>
      </c>
    </row>
    <row r="108" spans="1:6" x14ac:dyDescent="0.25">
      <c r="A108" t="s">
        <v>5</v>
      </c>
      <c r="B108" s="1">
        <v>50</v>
      </c>
      <c r="C108" s="3">
        <v>41889</v>
      </c>
      <c r="D108" s="2">
        <v>0.43</v>
      </c>
      <c r="E108" t="str">
        <f>VLOOKUP(A108,'2) Info'!$A$1:$D$8,2,FALSE)</f>
        <v>Chair (Blue, Wood)</v>
      </c>
      <c r="F108" s="9">
        <f t="shared" si="1"/>
        <v>9</v>
      </c>
    </row>
    <row r="109" spans="1:6" x14ac:dyDescent="0.25">
      <c r="A109" t="s">
        <v>5</v>
      </c>
      <c r="B109" s="1">
        <v>50</v>
      </c>
      <c r="C109" s="3">
        <v>41889</v>
      </c>
      <c r="D109" s="2">
        <v>0.42</v>
      </c>
      <c r="E109" t="str">
        <f>VLOOKUP(A109,'2) Info'!$A$1:$D$8,2,FALSE)</f>
        <v>Chair (Blue, Wood)</v>
      </c>
      <c r="F109" s="9">
        <f t="shared" si="1"/>
        <v>9</v>
      </c>
    </row>
    <row r="110" spans="1:6" x14ac:dyDescent="0.25">
      <c r="A110" t="s">
        <v>9</v>
      </c>
      <c r="B110" s="1">
        <v>250</v>
      </c>
      <c r="C110" s="3">
        <v>41888</v>
      </c>
      <c r="D110" s="2">
        <v>0.66</v>
      </c>
      <c r="E110" t="str">
        <f>VLOOKUP(A110,'2) Info'!$A$1:$D$8,2,FALSE)</f>
        <v>Bench</v>
      </c>
      <c r="F110" s="9">
        <f t="shared" si="1"/>
        <v>45</v>
      </c>
    </row>
    <row r="111" spans="1:6" x14ac:dyDescent="0.25">
      <c r="A111" t="s">
        <v>6</v>
      </c>
      <c r="B111" s="1">
        <v>80</v>
      </c>
      <c r="C111" s="3">
        <v>41888</v>
      </c>
      <c r="D111" s="2">
        <v>0.54</v>
      </c>
      <c r="E111" t="str">
        <f>VLOOKUP(A111,'2) Info'!$A$1:$D$8,2,FALSE)</f>
        <v>Chair (Black, Metal)</v>
      </c>
      <c r="F111" s="9">
        <f t="shared" si="1"/>
        <v>20</v>
      </c>
    </row>
    <row r="112" spans="1:6" x14ac:dyDescent="0.25">
      <c r="A112" t="s">
        <v>3</v>
      </c>
      <c r="B112" s="1">
        <v>450</v>
      </c>
      <c r="C112" s="3">
        <v>41888</v>
      </c>
      <c r="D112" s="2">
        <v>0.46</v>
      </c>
      <c r="E112" t="str">
        <f>VLOOKUP(A112,'2) Info'!$A$1:$D$8,2,FALSE)</f>
        <v>Wooden Table</v>
      </c>
      <c r="F112" s="9">
        <f t="shared" si="1"/>
        <v>138</v>
      </c>
    </row>
    <row r="113" spans="1:6" x14ac:dyDescent="0.25">
      <c r="A113" t="s">
        <v>9</v>
      </c>
      <c r="B113" s="1">
        <v>250</v>
      </c>
      <c r="C113" s="3">
        <v>41887</v>
      </c>
      <c r="D113" s="2">
        <v>0.56000000000000005</v>
      </c>
      <c r="E113" t="str">
        <f>VLOOKUP(A113,'2) Info'!$A$1:$D$8,2,FALSE)</f>
        <v>Bench</v>
      </c>
      <c r="F113" s="9">
        <f t="shared" si="1"/>
        <v>45</v>
      </c>
    </row>
    <row r="114" spans="1:6" x14ac:dyDescent="0.25">
      <c r="A114" t="s">
        <v>4</v>
      </c>
      <c r="B114" s="1">
        <v>50</v>
      </c>
      <c r="C114" s="3">
        <v>41886</v>
      </c>
      <c r="D114" s="2">
        <v>0.66</v>
      </c>
      <c r="E114" t="str">
        <f>VLOOKUP(A114,'2) Info'!$A$1:$D$8,2,FALSE)</f>
        <v>Chair (Black, Wood)</v>
      </c>
      <c r="F114" s="9">
        <f t="shared" si="1"/>
        <v>8</v>
      </c>
    </row>
    <row r="115" spans="1:6" x14ac:dyDescent="0.25">
      <c r="A115" t="s">
        <v>8</v>
      </c>
      <c r="B115" s="1">
        <v>300</v>
      </c>
      <c r="C115" s="3">
        <v>41886</v>
      </c>
      <c r="D115" s="2">
        <v>0.44</v>
      </c>
      <c r="E115" t="str">
        <f>VLOOKUP(A115,'2) Info'!$A$1:$D$8,2,FALSE)</f>
        <v>Fountain</v>
      </c>
      <c r="F115" s="9">
        <f t="shared" si="1"/>
        <v>70</v>
      </c>
    </row>
    <row r="116" spans="1:6" x14ac:dyDescent="0.25">
      <c r="A116" t="s">
        <v>5</v>
      </c>
      <c r="B116" s="1">
        <v>50</v>
      </c>
      <c r="C116" s="3">
        <v>41886</v>
      </c>
      <c r="D116" s="2">
        <v>0.42</v>
      </c>
      <c r="E116" t="str">
        <f>VLOOKUP(A116,'2) Info'!$A$1:$D$8,2,FALSE)</f>
        <v>Chair (Blue, Wood)</v>
      </c>
      <c r="F116" s="9">
        <f t="shared" si="1"/>
        <v>9</v>
      </c>
    </row>
    <row r="117" spans="1:6" x14ac:dyDescent="0.25">
      <c r="A117" t="s">
        <v>6</v>
      </c>
      <c r="B117" s="1">
        <v>80</v>
      </c>
      <c r="C117" s="3">
        <v>41886</v>
      </c>
      <c r="D117" s="2">
        <v>0.41</v>
      </c>
      <c r="E117" t="str">
        <f>VLOOKUP(A117,'2) Info'!$A$1:$D$8,2,FALSE)</f>
        <v>Chair (Black, Metal)</v>
      </c>
      <c r="F117" s="9">
        <f t="shared" si="1"/>
        <v>20</v>
      </c>
    </row>
    <row r="118" spans="1:6" x14ac:dyDescent="0.25">
      <c r="A118" t="s">
        <v>5</v>
      </c>
      <c r="B118" s="1">
        <v>50</v>
      </c>
      <c r="C118" s="3">
        <v>41885</v>
      </c>
      <c r="D118" s="2">
        <v>0.6</v>
      </c>
      <c r="E118" t="str">
        <f>VLOOKUP(A118,'2) Info'!$A$1:$D$8,2,FALSE)</f>
        <v>Chair (Blue, Wood)</v>
      </c>
      <c r="F118" s="9">
        <f t="shared" si="1"/>
        <v>9</v>
      </c>
    </row>
    <row r="119" spans="1:6" x14ac:dyDescent="0.25">
      <c r="A119" t="s">
        <v>4</v>
      </c>
      <c r="B119" s="1">
        <v>50</v>
      </c>
      <c r="C119" s="3">
        <v>41885</v>
      </c>
      <c r="D119" s="2">
        <v>0.59</v>
      </c>
      <c r="E119" t="str">
        <f>VLOOKUP(A119,'2) Info'!$A$1:$D$8,2,FALSE)</f>
        <v>Chair (Black, Wood)</v>
      </c>
      <c r="F119" s="9">
        <f t="shared" si="1"/>
        <v>8</v>
      </c>
    </row>
    <row r="120" spans="1:6" x14ac:dyDescent="0.25">
      <c r="A120" t="s">
        <v>9</v>
      </c>
      <c r="B120" s="1">
        <v>250</v>
      </c>
      <c r="C120" s="3">
        <v>41885</v>
      </c>
      <c r="D120" s="2">
        <v>0.57999999999999996</v>
      </c>
      <c r="E120" t="str">
        <f>VLOOKUP(A120,'2) Info'!$A$1:$D$8,2,FALSE)</f>
        <v>Bench</v>
      </c>
      <c r="F120" s="9">
        <f t="shared" si="1"/>
        <v>45</v>
      </c>
    </row>
    <row r="121" spans="1:6" x14ac:dyDescent="0.25">
      <c r="A121" t="s">
        <v>9</v>
      </c>
      <c r="B121" s="1">
        <v>250</v>
      </c>
      <c r="C121" s="3">
        <v>41885</v>
      </c>
      <c r="D121" s="2">
        <v>0.56000000000000005</v>
      </c>
      <c r="E121" t="str">
        <f>VLOOKUP(A121,'2) Info'!$A$1:$D$8,2,FALSE)</f>
        <v>Bench</v>
      </c>
      <c r="F121" s="9">
        <f t="shared" si="1"/>
        <v>45</v>
      </c>
    </row>
    <row r="122" spans="1:6" x14ac:dyDescent="0.25">
      <c r="A122" t="s">
        <v>4</v>
      </c>
      <c r="B122" s="1">
        <v>50</v>
      </c>
      <c r="C122" s="3">
        <v>41885</v>
      </c>
      <c r="D122" s="2">
        <v>0.53</v>
      </c>
      <c r="E122" t="str">
        <f>VLOOKUP(A122,'2) Info'!$A$1:$D$8,2,FALSE)</f>
        <v>Chair (Black, Wood)</v>
      </c>
      <c r="F122" s="9">
        <f t="shared" si="1"/>
        <v>8</v>
      </c>
    </row>
    <row r="123" spans="1:6" x14ac:dyDescent="0.25">
      <c r="A123" t="s">
        <v>5</v>
      </c>
      <c r="B123" s="1">
        <v>50</v>
      </c>
      <c r="C123" s="3">
        <v>41884</v>
      </c>
      <c r="D123" s="2">
        <v>0.66</v>
      </c>
      <c r="E123" t="str">
        <f>VLOOKUP(A123,'2) Info'!$A$1:$D$8,2,FALSE)</f>
        <v>Chair (Blue, Wood)</v>
      </c>
      <c r="F123" s="9">
        <f t="shared" si="1"/>
        <v>9</v>
      </c>
    </row>
    <row r="124" spans="1:6" x14ac:dyDescent="0.25">
      <c r="A124" t="s">
        <v>6</v>
      </c>
      <c r="B124" s="1">
        <v>80</v>
      </c>
      <c r="C124" s="3">
        <v>41884</v>
      </c>
      <c r="D124" s="2">
        <v>0.62</v>
      </c>
      <c r="E124" t="str">
        <f>VLOOKUP(A124,'2) Info'!$A$1:$D$8,2,FALSE)</f>
        <v>Chair (Black, Metal)</v>
      </c>
      <c r="F124" s="9">
        <f t="shared" si="1"/>
        <v>20</v>
      </c>
    </row>
    <row r="125" spans="1:6" x14ac:dyDescent="0.25">
      <c r="A125" t="s">
        <v>8</v>
      </c>
      <c r="B125" s="1">
        <v>300</v>
      </c>
      <c r="C125" s="3">
        <v>41884</v>
      </c>
      <c r="D125" s="2">
        <v>0.53</v>
      </c>
      <c r="E125" t="str">
        <f>VLOOKUP(A125,'2) Info'!$A$1:$D$8,2,FALSE)</f>
        <v>Fountain</v>
      </c>
      <c r="F125" s="9">
        <f t="shared" si="1"/>
        <v>70</v>
      </c>
    </row>
    <row r="126" spans="1:6" x14ac:dyDescent="0.25">
      <c r="A126" t="s">
        <v>9</v>
      </c>
      <c r="B126" s="1">
        <v>250</v>
      </c>
      <c r="C126" s="3">
        <v>41883</v>
      </c>
      <c r="D126" s="2">
        <v>0.61</v>
      </c>
      <c r="E126" t="str">
        <f>VLOOKUP(A126,'2) Info'!$A$1:$D$8,2,FALSE)</f>
        <v>Bench</v>
      </c>
      <c r="F126" s="9">
        <f t="shared" si="1"/>
        <v>45</v>
      </c>
    </row>
    <row r="127" spans="1:6" x14ac:dyDescent="0.25">
      <c r="A127" t="s">
        <v>5</v>
      </c>
      <c r="B127" s="1">
        <v>50</v>
      </c>
      <c r="C127" s="3">
        <v>41883</v>
      </c>
      <c r="D127" s="2">
        <v>0.5</v>
      </c>
      <c r="E127" t="str">
        <f>VLOOKUP(A127,'2) Info'!$A$1:$D$8,2,FALSE)</f>
        <v>Chair (Blue, Wood)</v>
      </c>
      <c r="F127" s="9">
        <f t="shared" si="1"/>
        <v>9</v>
      </c>
    </row>
    <row r="128" spans="1:6" x14ac:dyDescent="0.25">
      <c r="A128" t="s">
        <v>5</v>
      </c>
      <c r="B128" s="1">
        <v>50</v>
      </c>
      <c r="C128" s="3">
        <v>41882</v>
      </c>
      <c r="D128" s="2">
        <v>0.61</v>
      </c>
      <c r="E128" t="str">
        <f>VLOOKUP(A128,'2) Info'!$A$1:$D$8,2,FALSE)</f>
        <v>Chair (Blue, Wood)</v>
      </c>
      <c r="F128" s="9">
        <f t="shared" si="1"/>
        <v>9</v>
      </c>
    </row>
    <row r="129" spans="1:6" x14ac:dyDescent="0.25">
      <c r="A129" t="s">
        <v>4</v>
      </c>
      <c r="B129" s="1">
        <v>50</v>
      </c>
      <c r="C129" s="3">
        <v>41882</v>
      </c>
      <c r="D129" s="2">
        <v>0.59</v>
      </c>
      <c r="E129" t="str">
        <f>VLOOKUP(A129,'2) Info'!$A$1:$D$8,2,FALSE)</f>
        <v>Chair (Black, Wood)</v>
      </c>
      <c r="F129" s="9">
        <f t="shared" si="1"/>
        <v>8</v>
      </c>
    </row>
    <row r="130" spans="1:6" x14ac:dyDescent="0.25">
      <c r="A130" t="s">
        <v>5</v>
      </c>
      <c r="B130" s="1">
        <v>50</v>
      </c>
      <c r="C130" s="3">
        <v>41882</v>
      </c>
      <c r="D130" s="2">
        <v>0.52</v>
      </c>
      <c r="E130" t="str">
        <f>VLOOKUP(A130,'2) Info'!$A$1:$D$8,2,FALSE)</f>
        <v>Chair (Blue, Wood)</v>
      </c>
      <c r="F130" s="9">
        <f t="shared" ref="F130:F193" si="2">VLOOKUP(A130,our_table,5,FALSE)</f>
        <v>9</v>
      </c>
    </row>
    <row r="131" spans="1:6" x14ac:dyDescent="0.25">
      <c r="A131" t="s">
        <v>5</v>
      </c>
      <c r="B131" s="1">
        <v>50</v>
      </c>
      <c r="C131" s="3">
        <v>41882</v>
      </c>
      <c r="D131" s="2">
        <v>0.51</v>
      </c>
      <c r="E131" t="str">
        <f>VLOOKUP(A131,'2) Info'!$A$1:$D$8,2,FALSE)</f>
        <v>Chair (Blue, Wood)</v>
      </c>
      <c r="F131" s="9">
        <f t="shared" si="2"/>
        <v>9</v>
      </c>
    </row>
    <row r="132" spans="1:6" x14ac:dyDescent="0.25">
      <c r="A132" t="s">
        <v>5</v>
      </c>
      <c r="B132" s="1">
        <v>50</v>
      </c>
      <c r="C132" s="3">
        <v>41881</v>
      </c>
      <c r="D132" s="2">
        <v>0.7</v>
      </c>
      <c r="E132" t="str">
        <f>VLOOKUP(A132,'2) Info'!$A$1:$D$8,2,FALSE)</f>
        <v>Chair (Blue, Wood)</v>
      </c>
      <c r="F132" s="9">
        <f t="shared" si="2"/>
        <v>9</v>
      </c>
    </row>
    <row r="133" spans="1:6" x14ac:dyDescent="0.25">
      <c r="A133" t="s">
        <v>5</v>
      </c>
      <c r="B133" s="1">
        <v>50</v>
      </c>
      <c r="C133" s="3">
        <v>41881</v>
      </c>
      <c r="D133" s="2">
        <v>0.55000000000000004</v>
      </c>
      <c r="E133" t="str">
        <f>VLOOKUP(A133,'2) Info'!$A$1:$D$8,2,FALSE)</f>
        <v>Chair (Blue, Wood)</v>
      </c>
      <c r="F133" s="9">
        <f t="shared" si="2"/>
        <v>9</v>
      </c>
    </row>
    <row r="134" spans="1:6" x14ac:dyDescent="0.25">
      <c r="A134" t="s">
        <v>4</v>
      </c>
      <c r="B134" s="1">
        <v>50</v>
      </c>
      <c r="C134" s="3">
        <v>41881</v>
      </c>
      <c r="D134" s="2">
        <v>0.52</v>
      </c>
      <c r="E134" t="str">
        <f>VLOOKUP(A134,'2) Info'!$A$1:$D$8,2,FALSE)</f>
        <v>Chair (Black, Wood)</v>
      </c>
      <c r="F134" s="9">
        <f t="shared" si="2"/>
        <v>8</v>
      </c>
    </row>
    <row r="135" spans="1:6" x14ac:dyDescent="0.25">
      <c r="A135" t="s">
        <v>4</v>
      </c>
      <c r="B135" s="1">
        <v>50</v>
      </c>
      <c r="C135" s="3">
        <v>41881</v>
      </c>
      <c r="D135" s="2">
        <v>0.46</v>
      </c>
      <c r="E135" t="str">
        <f>VLOOKUP(A135,'2) Info'!$A$1:$D$8,2,FALSE)</f>
        <v>Chair (Black, Wood)</v>
      </c>
      <c r="F135" s="9">
        <f t="shared" si="2"/>
        <v>8</v>
      </c>
    </row>
    <row r="136" spans="1:6" x14ac:dyDescent="0.25">
      <c r="A136" t="s">
        <v>6</v>
      </c>
      <c r="B136" s="1">
        <v>80</v>
      </c>
      <c r="C136" s="3">
        <v>41881</v>
      </c>
      <c r="D136" s="2">
        <v>0.43</v>
      </c>
      <c r="E136" t="str">
        <f>VLOOKUP(A136,'2) Info'!$A$1:$D$8,2,FALSE)</f>
        <v>Chair (Black, Metal)</v>
      </c>
      <c r="F136" s="9">
        <f t="shared" si="2"/>
        <v>20</v>
      </c>
    </row>
    <row r="137" spans="1:6" x14ac:dyDescent="0.25">
      <c r="A137" t="s">
        <v>5</v>
      </c>
      <c r="B137" s="1">
        <v>50</v>
      </c>
      <c r="C137" s="3">
        <v>41881</v>
      </c>
      <c r="D137" s="2">
        <v>0.42</v>
      </c>
      <c r="E137" t="str">
        <f>VLOOKUP(A137,'2) Info'!$A$1:$D$8,2,FALSE)</f>
        <v>Chair (Blue, Wood)</v>
      </c>
      <c r="F137" s="9">
        <f t="shared" si="2"/>
        <v>9</v>
      </c>
    </row>
    <row r="138" spans="1:6" x14ac:dyDescent="0.25">
      <c r="A138" t="s">
        <v>6</v>
      </c>
      <c r="B138" s="1">
        <v>80</v>
      </c>
      <c r="C138" s="3">
        <v>41880</v>
      </c>
      <c r="D138" s="2">
        <v>0.66</v>
      </c>
      <c r="E138" t="str">
        <f>VLOOKUP(A138,'2) Info'!$A$1:$D$8,2,FALSE)</f>
        <v>Chair (Black, Metal)</v>
      </c>
      <c r="F138" s="9">
        <f t="shared" si="2"/>
        <v>20</v>
      </c>
    </row>
    <row r="139" spans="1:6" x14ac:dyDescent="0.25">
      <c r="A139" t="s">
        <v>9</v>
      </c>
      <c r="B139" s="1">
        <v>250</v>
      </c>
      <c r="C139" s="3">
        <v>41880</v>
      </c>
      <c r="D139" s="2">
        <v>0.65</v>
      </c>
      <c r="E139" t="str">
        <f>VLOOKUP(A139,'2) Info'!$A$1:$D$8,2,FALSE)</f>
        <v>Bench</v>
      </c>
      <c r="F139" s="9">
        <f t="shared" si="2"/>
        <v>45</v>
      </c>
    </row>
    <row r="140" spans="1:6" x14ac:dyDescent="0.25">
      <c r="A140" t="s">
        <v>9</v>
      </c>
      <c r="B140" s="1">
        <v>250</v>
      </c>
      <c r="C140" s="3">
        <v>41880</v>
      </c>
      <c r="D140" s="2">
        <v>0.63</v>
      </c>
      <c r="E140" t="str">
        <f>VLOOKUP(A140,'2) Info'!$A$1:$D$8,2,FALSE)</f>
        <v>Bench</v>
      </c>
      <c r="F140" s="9">
        <f t="shared" si="2"/>
        <v>45</v>
      </c>
    </row>
    <row r="141" spans="1:6" x14ac:dyDescent="0.25">
      <c r="A141" t="s">
        <v>4</v>
      </c>
      <c r="B141" s="1">
        <v>50</v>
      </c>
      <c r="C141" s="3">
        <v>41880</v>
      </c>
      <c r="D141" s="2">
        <v>0.57999999999999996</v>
      </c>
      <c r="E141" t="str">
        <f>VLOOKUP(A141,'2) Info'!$A$1:$D$8,2,FALSE)</f>
        <v>Chair (Black, Wood)</v>
      </c>
      <c r="F141" s="9">
        <f t="shared" si="2"/>
        <v>8</v>
      </c>
    </row>
    <row r="142" spans="1:6" x14ac:dyDescent="0.25">
      <c r="A142" t="s">
        <v>3</v>
      </c>
      <c r="B142" s="1">
        <v>450</v>
      </c>
      <c r="C142" s="3">
        <v>41880</v>
      </c>
      <c r="D142" s="2">
        <v>0.53</v>
      </c>
      <c r="E142" t="str">
        <f>VLOOKUP(A142,'2) Info'!$A$1:$D$8,2,FALSE)</f>
        <v>Wooden Table</v>
      </c>
      <c r="F142" s="9">
        <f t="shared" si="2"/>
        <v>138</v>
      </c>
    </row>
    <row r="143" spans="1:6" x14ac:dyDescent="0.25">
      <c r="A143" t="s">
        <v>7</v>
      </c>
      <c r="B143" s="1">
        <v>10</v>
      </c>
      <c r="C143" s="3">
        <v>41880</v>
      </c>
      <c r="D143" s="2">
        <v>0.48</v>
      </c>
      <c r="E143" t="str">
        <f>VLOOKUP(A143,'2) Info'!$A$1:$D$8,2,FALSE)</f>
        <v>Bird House</v>
      </c>
      <c r="F143" s="9">
        <f t="shared" si="2"/>
        <v>2</v>
      </c>
    </row>
    <row r="144" spans="1:6" x14ac:dyDescent="0.25">
      <c r="A144" t="s">
        <v>6</v>
      </c>
      <c r="B144" s="1">
        <v>80</v>
      </c>
      <c r="C144" s="3">
        <v>41879</v>
      </c>
      <c r="D144" s="2">
        <v>0.66</v>
      </c>
      <c r="E144" t="str">
        <f>VLOOKUP(A144,'2) Info'!$A$1:$D$8,2,FALSE)</f>
        <v>Chair (Black, Metal)</v>
      </c>
      <c r="F144" s="9">
        <f t="shared" si="2"/>
        <v>20</v>
      </c>
    </row>
    <row r="145" spans="1:6" x14ac:dyDescent="0.25">
      <c r="A145" t="s">
        <v>5</v>
      </c>
      <c r="B145" s="1">
        <v>50</v>
      </c>
      <c r="C145" s="3">
        <v>41879</v>
      </c>
      <c r="D145" s="2">
        <v>0.55000000000000004</v>
      </c>
      <c r="E145" t="str">
        <f>VLOOKUP(A145,'2) Info'!$A$1:$D$8,2,FALSE)</f>
        <v>Chair (Blue, Wood)</v>
      </c>
      <c r="F145" s="9">
        <f t="shared" si="2"/>
        <v>9</v>
      </c>
    </row>
    <row r="146" spans="1:6" x14ac:dyDescent="0.25">
      <c r="A146" t="s">
        <v>6</v>
      </c>
      <c r="B146" s="1">
        <v>80</v>
      </c>
      <c r="C146" s="3">
        <v>41879</v>
      </c>
      <c r="D146" s="2">
        <v>0.44</v>
      </c>
      <c r="E146" t="str">
        <f>VLOOKUP(A146,'2) Info'!$A$1:$D$8,2,FALSE)</f>
        <v>Chair (Black, Metal)</v>
      </c>
      <c r="F146" s="9">
        <f t="shared" si="2"/>
        <v>20</v>
      </c>
    </row>
    <row r="147" spans="1:6" x14ac:dyDescent="0.25">
      <c r="A147" t="s">
        <v>5</v>
      </c>
      <c r="B147" s="1">
        <v>50</v>
      </c>
      <c r="C147" s="3">
        <v>41879</v>
      </c>
      <c r="D147" s="2">
        <v>0.44</v>
      </c>
      <c r="E147" t="str">
        <f>VLOOKUP(A147,'2) Info'!$A$1:$D$8,2,FALSE)</f>
        <v>Chair (Blue, Wood)</v>
      </c>
      <c r="F147" s="9">
        <f t="shared" si="2"/>
        <v>9</v>
      </c>
    </row>
    <row r="148" spans="1:6" x14ac:dyDescent="0.25">
      <c r="A148" t="s">
        <v>9</v>
      </c>
      <c r="B148" s="1">
        <v>250</v>
      </c>
      <c r="C148" s="3">
        <v>41878</v>
      </c>
      <c r="D148" s="2">
        <v>0.68</v>
      </c>
      <c r="E148" t="str">
        <f>VLOOKUP(A148,'2) Info'!$A$1:$D$8,2,FALSE)</f>
        <v>Bench</v>
      </c>
      <c r="F148" s="9">
        <f t="shared" si="2"/>
        <v>45</v>
      </c>
    </row>
    <row r="149" spans="1:6" x14ac:dyDescent="0.25">
      <c r="A149" t="s">
        <v>6</v>
      </c>
      <c r="B149" s="1">
        <v>80</v>
      </c>
      <c r="C149" s="3">
        <v>41878</v>
      </c>
      <c r="D149" s="2">
        <v>0.66</v>
      </c>
      <c r="E149" t="str">
        <f>VLOOKUP(A149,'2) Info'!$A$1:$D$8,2,FALSE)</f>
        <v>Chair (Black, Metal)</v>
      </c>
      <c r="F149" s="9">
        <f t="shared" si="2"/>
        <v>20</v>
      </c>
    </row>
    <row r="150" spans="1:6" x14ac:dyDescent="0.25">
      <c r="A150" t="s">
        <v>9</v>
      </c>
      <c r="B150" s="1">
        <v>250</v>
      </c>
      <c r="C150" s="3">
        <v>41878</v>
      </c>
      <c r="D150" s="2">
        <v>0.66</v>
      </c>
      <c r="E150" t="str">
        <f>VLOOKUP(A150,'2) Info'!$A$1:$D$8,2,FALSE)</f>
        <v>Bench</v>
      </c>
      <c r="F150" s="9">
        <f t="shared" si="2"/>
        <v>45</v>
      </c>
    </row>
    <row r="151" spans="1:6" x14ac:dyDescent="0.25">
      <c r="A151" t="s">
        <v>5</v>
      </c>
      <c r="B151" s="1">
        <v>50</v>
      </c>
      <c r="C151" s="3">
        <v>41878</v>
      </c>
      <c r="D151" s="2">
        <v>0.59</v>
      </c>
      <c r="E151" t="str">
        <f>VLOOKUP(A151,'2) Info'!$A$1:$D$8,2,FALSE)</f>
        <v>Chair (Blue, Wood)</v>
      </c>
      <c r="F151" s="9">
        <f t="shared" si="2"/>
        <v>9</v>
      </c>
    </row>
    <row r="152" spans="1:6" x14ac:dyDescent="0.25">
      <c r="A152" t="s">
        <v>5</v>
      </c>
      <c r="B152" s="1">
        <v>50</v>
      </c>
      <c r="C152" s="3">
        <v>41878</v>
      </c>
      <c r="D152" s="2">
        <v>0.56999999999999995</v>
      </c>
      <c r="E152" t="str">
        <f>VLOOKUP(A152,'2) Info'!$A$1:$D$8,2,FALSE)</f>
        <v>Chair (Blue, Wood)</v>
      </c>
      <c r="F152" s="9">
        <f t="shared" si="2"/>
        <v>9</v>
      </c>
    </row>
    <row r="153" spans="1:6" x14ac:dyDescent="0.25">
      <c r="A153" t="s">
        <v>6</v>
      </c>
      <c r="B153" s="1">
        <v>80</v>
      </c>
      <c r="C153" s="3">
        <v>41878</v>
      </c>
      <c r="D153" s="2">
        <v>0.49</v>
      </c>
      <c r="E153" t="str">
        <f>VLOOKUP(A153,'2) Info'!$A$1:$D$8,2,FALSE)</f>
        <v>Chair (Black, Metal)</v>
      </c>
      <c r="F153" s="9">
        <f t="shared" si="2"/>
        <v>20</v>
      </c>
    </row>
    <row r="154" spans="1:6" x14ac:dyDescent="0.25">
      <c r="A154" t="s">
        <v>8</v>
      </c>
      <c r="B154" s="1">
        <v>300</v>
      </c>
      <c r="C154" s="3">
        <v>41877</v>
      </c>
      <c r="D154" s="2">
        <v>0.45</v>
      </c>
      <c r="E154" t="str">
        <f>VLOOKUP(A154,'2) Info'!$A$1:$D$8,2,FALSE)</f>
        <v>Fountain</v>
      </c>
      <c r="F154" s="9">
        <f t="shared" si="2"/>
        <v>70</v>
      </c>
    </row>
    <row r="155" spans="1:6" x14ac:dyDescent="0.25">
      <c r="A155" t="s">
        <v>6</v>
      </c>
      <c r="B155" s="1">
        <v>80</v>
      </c>
      <c r="C155" s="3">
        <v>41877</v>
      </c>
      <c r="D155" s="2">
        <v>0.41</v>
      </c>
      <c r="E155" t="str">
        <f>VLOOKUP(A155,'2) Info'!$A$1:$D$8,2,FALSE)</f>
        <v>Chair (Black, Metal)</v>
      </c>
      <c r="F155" s="9">
        <f t="shared" si="2"/>
        <v>20</v>
      </c>
    </row>
    <row r="156" spans="1:6" x14ac:dyDescent="0.25">
      <c r="A156" t="s">
        <v>6</v>
      </c>
      <c r="B156" s="1">
        <v>80</v>
      </c>
      <c r="C156" s="3">
        <v>41876</v>
      </c>
      <c r="D156" s="2">
        <v>0.68</v>
      </c>
      <c r="E156" t="str">
        <f>VLOOKUP(A156,'2) Info'!$A$1:$D$8,2,FALSE)</f>
        <v>Chair (Black, Metal)</v>
      </c>
      <c r="F156" s="9">
        <f t="shared" si="2"/>
        <v>20</v>
      </c>
    </row>
    <row r="157" spans="1:6" x14ac:dyDescent="0.25">
      <c r="A157" t="s">
        <v>4</v>
      </c>
      <c r="B157" s="1">
        <v>50</v>
      </c>
      <c r="C157" s="3">
        <v>41876</v>
      </c>
      <c r="D157" s="2">
        <v>0.6</v>
      </c>
      <c r="E157" t="str">
        <f>VLOOKUP(A157,'2) Info'!$A$1:$D$8,2,FALSE)</f>
        <v>Chair (Black, Wood)</v>
      </c>
      <c r="F157" s="9">
        <f t="shared" si="2"/>
        <v>8</v>
      </c>
    </row>
    <row r="158" spans="1:6" x14ac:dyDescent="0.25">
      <c r="A158" t="s">
        <v>5</v>
      </c>
      <c r="B158" s="1">
        <v>50</v>
      </c>
      <c r="C158" s="3">
        <v>41876</v>
      </c>
      <c r="D158" s="2">
        <v>0.59</v>
      </c>
      <c r="E158" t="str">
        <f>VLOOKUP(A158,'2) Info'!$A$1:$D$8,2,FALSE)</f>
        <v>Chair (Blue, Wood)</v>
      </c>
      <c r="F158" s="9">
        <f t="shared" si="2"/>
        <v>9</v>
      </c>
    </row>
    <row r="159" spans="1:6" x14ac:dyDescent="0.25">
      <c r="A159" t="s">
        <v>6</v>
      </c>
      <c r="B159" s="1">
        <v>80</v>
      </c>
      <c r="C159" s="3">
        <v>41876</v>
      </c>
      <c r="D159" s="2">
        <v>0.54</v>
      </c>
      <c r="E159" t="str">
        <f>VLOOKUP(A159,'2) Info'!$A$1:$D$8,2,FALSE)</f>
        <v>Chair (Black, Metal)</v>
      </c>
      <c r="F159" s="9">
        <f t="shared" si="2"/>
        <v>20</v>
      </c>
    </row>
    <row r="160" spans="1:6" x14ac:dyDescent="0.25">
      <c r="A160" t="s">
        <v>5</v>
      </c>
      <c r="B160" s="1">
        <v>50</v>
      </c>
      <c r="C160" s="3">
        <v>41876</v>
      </c>
      <c r="D160" s="2">
        <v>0.46</v>
      </c>
      <c r="E160" t="str">
        <f>VLOOKUP(A160,'2) Info'!$A$1:$D$8,2,FALSE)</f>
        <v>Chair (Blue, Wood)</v>
      </c>
      <c r="F160" s="9">
        <f t="shared" si="2"/>
        <v>9</v>
      </c>
    </row>
    <row r="161" spans="1:6" x14ac:dyDescent="0.25">
      <c r="A161" t="s">
        <v>4</v>
      </c>
      <c r="B161" s="1">
        <v>50</v>
      </c>
      <c r="C161" s="3">
        <v>41875</v>
      </c>
      <c r="D161" s="2">
        <v>0.68</v>
      </c>
      <c r="E161" t="str">
        <f>VLOOKUP(A161,'2) Info'!$A$1:$D$8,2,FALSE)</f>
        <v>Chair (Black, Wood)</v>
      </c>
      <c r="F161" s="9">
        <f t="shared" si="2"/>
        <v>8</v>
      </c>
    </row>
    <row r="162" spans="1:6" x14ac:dyDescent="0.25">
      <c r="A162" t="s">
        <v>3</v>
      </c>
      <c r="B162" s="1">
        <v>450</v>
      </c>
      <c r="C162" s="3">
        <v>41875</v>
      </c>
      <c r="D162" s="2">
        <v>0.65</v>
      </c>
      <c r="E162" t="str">
        <f>VLOOKUP(A162,'2) Info'!$A$1:$D$8,2,FALSE)</f>
        <v>Wooden Table</v>
      </c>
      <c r="F162" s="9">
        <f t="shared" si="2"/>
        <v>138</v>
      </c>
    </row>
    <row r="163" spans="1:6" x14ac:dyDescent="0.25">
      <c r="A163" t="s">
        <v>6</v>
      </c>
      <c r="B163" s="1">
        <v>80</v>
      </c>
      <c r="C163" s="3">
        <v>41875</v>
      </c>
      <c r="D163" s="2">
        <v>0.6</v>
      </c>
      <c r="E163" t="str">
        <f>VLOOKUP(A163,'2) Info'!$A$1:$D$8,2,FALSE)</f>
        <v>Chair (Black, Metal)</v>
      </c>
      <c r="F163" s="9">
        <f t="shared" si="2"/>
        <v>20</v>
      </c>
    </row>
    <row r="164" spans="1:6" x14ac:dyDescent="0.25">
      <c r="A164" t="s">
        <v>5</v>
      </c>
      <c r="B164" s="1">
        <v>50</v>
      </c>
      <c r="C164" s="3">
        <v>41875</v>
      </c>
      <c r="D164" s="2">
        <v>0.54</v>
      </c>
      <c r="E164" t="str">
        <f>VLOOKUP(A164,'2) Info'!$A$1:$D$8,2,FALSE)</f>
        <v>Chair (Blue, Wood)</v>
      </c>
      <c r="F164" s="9">
        <f t="shared" si="2"/>
        <v>9</v>
      </c>
    </row>
    <row r="165" spans="1:6" x14ac:dyDescent="0.25">
      <c r="A165" t="s">
        <v>6</v>
      </c>
      <c r="B165" s="1">
        <v>80</v>
      </c>
      <c r="C165" s="3">
        <v>41875</v>
      </c>
      <c r="D165" s="2">
        <v>0.52</v>
      </c>
      <c r="E165" t="str">
        <f>VLOOKUP(A165,'2) Info'!$A$1:$D$8,2,FALSE)</f>
        <v>Chair (Black, Metal)</v>
      </c>
      <c r="F165" s="9">
        <f t="shared" si="2"/>
        <v>20</v>
      </c>
    </row>
    <row r="166" spans="1:6" x14ac:dyDescent="0.25">
      <c r="A166" t="s">
        <v>5</v>
      </c>
      <c r="B166" s="1">
        <v>50</v>
      </c>
      <c r="C166" s="3">
        <v>41874</v>
      </c>
      <c r="D166" s="2">
        <v>0.68</v>
      </c>
      <c r="E166" t="str">
        <f>VLOOKUP(A166,'2) Info'!$A$1:$D$8,2,FALSE)</f>
        <v>Chair (Blue, Wood)</v>
      </c>
      <c r="F166" s="9">
        <f t="shared" si="2"/>
        <v>9</v>
      </c>
    </row>
    <row r="167" spans="1:6" x14ac:dyDescent="0.25">
      <c r="A167" t="s">
        <v>5</v>
      </c>
      <c r="B167" s="1">
        <v>50</v>
      </c>
      <c r="C167" s="3">
        <v>41874</v>
      </c>
      <c r="D167" s="2">
        <v>0.64</v>
      </c>
      <c r="E167" t="str">
        <f>VLOOKUP(A167,'2) Info'!$A$1:$D$8,2,FALSE)</f>
        <v>Chair (Blue, Wood)</v>
      </c>
      <c r="F167" s="9">
        <f t="shared" si="2"/>
        <v>9</v>
      </c>
    </row>
    <row r="168" spans="1:6" x14ac:dyDescent="0.25">
      <c r="A168" t="s">
        <v>5</v>
      </c>
      <c r="B168" s="1">
        <v>50</v>
      </c>
      <c r="C168" s="3">
        <v>41874</v>
      </c>
      <c r="D168" s="2">
        <v>0.53</v>
      </c>
      <c r="E168" t="str">
        <f>VLOOKUP(A168,'2) Info'!$A$1:$D$8,2,FALSE)</f>
        <v>Chair (Blue, Wood)</v>
      </c>
      <c r="F168" s="9">
        <f t="shared" si="2"/>
        <v>9</v>
      </c>
    </row>
    <row r="169" spans="1:6" x14ac:dyDescent="0.25">
      <c r="A169" t="s">
        <v>5</v>
      </c>
      <c r="B169" s="1">
        <v>50</v>
      </c>
      <c r="C169" s="3">
        <v>41874</v>
      </c>
      <c r="D169" s="2">
        <v>0.51</v>
      </c>
      <c r="E169" t="str">
        <f>VLOOKUP(A169,'2) Info'!$A$1:$D$8,2,FALSE)</f>
        <v>Chair (Blue, Wood)</v>
      </c>
      <c r="F169" s="9">
        <f t="shared" si="2"/>
        <v>9</v>
      </c>
    </row>
    <row r="170" spans="1:6" x14ac:dyDescent="0.25">
      <c r="A170" t="s">
        <v>7</v>
      </c>
      <c r="B170" s="1">
        <v>10</v>
      </c>
      <c r="C170" s="3">
        <v>41874</v>
      </c>
      <c r="D170" s="2">
        <v>0.44</v>
      </c>
      <c r="E170" t="str">
        <f>VLOOKUP(A170,'2) Info'!$A$1:$D$8,2,FALSE)</f>
        <v>Bird House</v>
      </c>
      <c r="F170" s="9">
        <f t="shared" si="2"/>
        <v>2</v>
      </c>
    </row>
    <row r="171" spans="1:6" x14ac:dyDescent="0.25">
      <c r="A171" t="s">
        <v>5</v>
      </c>
      <c r="B171" s="1">
        <v>50</v>
      </c>
      <c r="C171" s="3">
        <v>41873</v>
      </c>
      <c r="D171" s="2">
        <v>0.68</v>
      </c>
      <c r="E171" t="str">
        <f>VLOOKUP(A171,'2) Info'!$A$1:$D$8,2,FALSE)</f>
        <v>Chair (Blue, Wood)</v>
      </c>
      <c r="F171" s="9">
        <f t="shared" si="2"/>
        <v>9</v>
      </c>
    </row>
    <row r="172" spans="1:6" x14ac:dyDescent="0.25">
      <c r="A172" t="s">
        <v>9</v>
      </c>
      <c r="B172" s="1">
        <v>250</v>
      </c>
      <c r="C172" s="3">
        <v>41873</v>
      </c>
      <c r="D172" s="2">
        <v>0.5</v>
      </c>
      <c r="E172" t="str">
        <f>VLOOKUP(A172,'2) Info'!$A$1:$D$8,2,FALSE)</f>
        <v>Bench</v>
      </c>
      <c r="F172" s="9">
        <f t="shared" si="2"/>
        <v>45</v>
      </c>
    </row>
    <row r="173" spans="1:6" x14ac:dyDescent="0.25">
      <c r="A173" t="s">
        <v>4</v>
      </c>
      <c r="B173" s="1">
        <v>50</v>
      </c>
      <c r="C173" s="3">
        <v>41873</v>
      </c>
      <c r="D173" s="2">
        <v>0.47</v>
      </c>
      <c r="E173" t="str">
        <f>VLOOKUP(A173,'2) Info'!$A$1:$D$8,2,FALSE)</f>
        <v>Chair (Black, Wood)</v>
      </c>
      <c r="F173" s="9">
        <f t="shared" si="2"/>
        <v>8</v>
      </c>
    </row>
    <row r="174" spans="1:6" x14ac:dyDescent="0.25">
      <c r="A174" t="s">
        <v>3</v>
      </c>
      <c r="B174" s="1">
        <v>450</v>
      </c>
      <c r="C174" s="3">
        <v>41873</v>
      </c>
      <c r="D174" s="2">
        <v>0.41</v>
      </c>
      <c r="E174" t="str">
        <f>VLOOKUP(A174,'2) Info'!$A$1:$D$8,2,FALSE)</f>
        <v>Wooden Table</v>
      </c>
      <c r="F174" s="9">
        <f t="shared" si="2"/>
        <v>138</v>
      </c>
    </row>
    <row r="175" spans="1:6" x14ac:dyDescent="0.25">
      <c r="A175" t="s">
        <v>7</v>
      </c>
      <c r="B175" s="1">
        <v>10</v>
      </c>
      <c r="C175" s="3">
        <v>41872</v>
      </c>
      <c r="D175" s="2">
        <v>0.7</v>
      </c>
      <c r="E175" t="str">
        <f>VLOOKUP(A175,'2) Info'!$A$1:$D$8,2,FALSE)</f>
        <v>Bird House</v>
      </c>
      <c r="F175" s="9">
        <f t="shared" si="2"/>
        <v>2</v>
      </c>
    </row>
    <row r="176" spans="1:6" x14ac:dyDescent="0.25">
      <c r="A176" t="s">
        <v>5</v>
      </c>
      <c r="B176" s="1">
        <v>50</v>
      </c>
      <c r="C176" s="3">
        <v>41872</v>
      </c>
      <c r="D176" s="2">
        <v>0.56999999999999995</v>
      </c>
      <c r="E176" t="str">
        <f>VLOOKUP(A176,'2) Info'!$A$1:$D$8,2,FALSE)</f>
        <v>Chair (Blue, Wood)</v>
      </c>
      <c r="F176" s="9">
        <f t="shared" si="2"/>
        <v>9</v>
      </c>
    </row>
    <row r="177" spans="1:6" x14ac:dyDescent="0.25">
      <c r="A177" t="s">
        <v>5</v>
      </c>
      <c r="B177" s="1">
        <v>50</v>
      </c>
      <c r="C177" s="3">
        <v>41872</v>
      </c>
      <c r="D177" s="2">
        <v>0.49</v>
      </c>
      <c r="E177" t="str">
        <f>VLOOKUP(A177,'2) Info'!$A$1:$D$8,2,FALSE)</f>
        <v>Chair (Blue, Wood)</v>
      </c>
      <c r="F177" s="9">
        <f t="shared" si="2"/>
        <v>9</v>
      </c>
    </row>
    <row r="178" spans="1:6" x14ac:dyDescent="0.25">
      <c r="A178" t="s">
        <v>5</v>
      </c>
      <c r="B178" s="1">
        <v>50</v>
      </c>
      <c r="C178" s="3">
        <v>41872</v>
      </c>
      <c r="D178" s="2">
        <v>0.47</v>
      </c>
      <c r="E178" t="str">
        <f>VLOOKUP(A178,'2) Info'!$A$1:$D$8,2,FALSE)</f>
        <v>Chair (Blue, Wood)</v>
      </c>
      <c r="F178" s="9">
        <f t="shared" si="2"/>
        <v>9</v>
      </c>
    </row>
    <row r="179" spans="1:6" x14ac:dyDescent="0.25">
      <c r="A179" t="s">
        <v>3</v>
      </c>
      <c r="B179" s="1">
        <v>450</v>
      </c>
      <c r="C179" s="3">
        <v>41871</v>
      </c>
      <c r="D179" s="2">
        <v>0.46</v>
      </c>
      <c r="E179" t="str">
        <f>VLOOKUP(A179,'2) Info'!$A$1:$D$8,2,FALSE)</f>
        <v>Wooden Table</v>
      </c>
      <c r="F179" s="9">
        <f t="shared" si="2"/>
        <v>138</v>
      </c>
    </row>
    <row r="180" spans="1:6" x14ac:dyDescent="0.25">
      <c r="A180" t="s">
        <v>7</v>
      </c>
      <c r="B180" s="1">
        <v>10</v>
      </c>
      <c r="C180" s="3">
        <v>41871</v>
      </c>
      <c r="D180" s="2">
        <v>0.43</v>
      </c>
      <c r="E180" t="str">
        <f>VLOOKUP(A180,'2) Info'!$A$1:$D$8,2,FALSE)</f>
        <v>Bird House</v>
      </c>
      <c r="F180" s="9">
        <f t="shared" si="2"/>
        <v>2</v>
      </c>
    </row>
    <row r="181" spans="1:6" x14ac:dyDescent="0.25">
      <c r="A181" t="s">
        <v>7</v>
      </c>
      <c r="B181" s="1">
        <v>10</v>
      </c>
      <c r="C181" s="3">
        <v>41870</v>
      </c>
      <c r="D181" s="2">
        <v>0.56999999999999995</v>
      </c>
      <c r="E181" t="str">
        <f>VLOOKUP(A181,'2) Info'!$A$1:$D$8,2,FALSE)</f>
        <v>Bird House</v>
      </c>
      <c r="F181" s="9">
        <f t="shared" si="2"/>
        <v>2</v>
      </c>
    </row>
    <row r="182" spans="1:6" x14ac:dyDescent="0.25">
      <c r="A182" t="s">
        <v>4</v>
      </c>
      <c r="B182" s="1">
        <v>50</v>
      </c>
      <c r="C182" s="3">
        <v>41870</v>
      </c>
      <c r="D182" s="2">
        <v>0.55000000000000004</v>
      </c>
      <c r="E182" t="str">
        <f>VLOOKUP(A182,'2) Info'!$A$1:$D$8,2,FALSE)</f>
        <v>Chair (Black, Wood)</v>
      </c>
      <c r="F182" s="9">
        <f t="shared" si="2"/>
        <v>8</v>
      </c>
    </row>
    <row r="183" spans="1:6" x14ac:dyDescent="0.25">
      <c r="A183" t="s">
        <v>7</v>
      </c>
      <c r="B183" s="1">
        <v>10</v>
      </c>
      <c r="C183" s="3">
        <v>41870</v>
      </c>
      <c r="D183" s="2">
        <v>0.41</v>
      </c>
      <c r="E183" t="str">
        <f>VLOOKUP(A183,'2) Info'!$A$1:$D$8,2,FALSE)</f>
        <v>Bird House</v>
      </c>
      <c r="F183" s="9">
        <f t="shared" si="2"/>
        <v>2</v>
      </c>
    </row>
    <row r="184" spans="1:6" x14ac:dyDescent="0.25">
      <c r="A184" t="s">
        <v>4</v>
      </c>
      <c r="B184" s="1">
        <v>50</v>
      </c>
      <c r="C184" s="3">
        <v>41869</v>
      </c>
      <c r="D184" s="2">
        <v>0.56000000000000005</v>
      </c>
      <c r="E184" t="str">
        <f>VLOOKUP(A184,'2) Info'!$A$1:$D$8,2,FALSE)</f>
        <v>Chair (Black, Wood)</v>
      </c>
      <c r="F184" s="9">
        <f t="shared" si="2"/>
        <v>8</v>
      </c>
    </row>
    <row r="185" spans="1:6" x14ac:dyDescent="0.25">
      <c r="A185" t="s">
        <v>3</v>
      </c>
      <c r="B185" s="1">
        <v>450</v>
      </c>
      <c r="C185" s="3">
        <v>41869</v>
      </c>
      <c r="D185" s="2">
        <v>0.55000000000000004</v>
      </c>
      <c r="E185" t="str">
        <f>VLOOKUP(A185,'2) Info'!$A$1:$D$8,2,FALSE)</f>
        <v>Wooden Table</v>
      </c>
      <c r="F185" s="9">
        <f t="shared" si="2"/>
        <v>138</v>
      </c>
    </row>
    <row r="186" spans="1:6" x14ac:dyDescent="0.25">
      <c r="A186" t="s">
        <v>5</v>
      </c>
      <c r="B186" s="1">
        <v>50</v>
      </c>
      <c r="C186" s="3">
        <v>41869</v>
      </c>
      <c r="D186" s="2">
        <v>0.48</v>
      </c>
      <c r="E186" t="str">
        <f>VLOOKUP(A186,'2) Info'!$A$1:$D$8,2,FALSE)</f>
        <v>Chair (Blue, Wood)</v>
      </c>
      <c r="F186" s="9">
        <f t="shared" si="2"/>
        <v>9</v>
      </c>
    </row>
    <row r="187" spans="1:6" x14ac:dyDescent="0.25">
      <c r="A187" t="s">
        <v>4</v>
      </c>
      <c r="B187" s="1">
        <v>50</v>
      </c>
      <c r="C187" s="3">
        <v>41868</v>
      </c>
      <c r="D187" s="2">
        <v>0.65</v>
      </c>
      <c r="E187" t="str">
        <f>VLOOKUP(A187,'2) Info'!$A$1:$D$8,2,FALSE)</f>
        <v>Chair (Black, Wood)</v>
      </c>
      <c r="F187" s="9">
        <f t="shared" si="2"/>
        <v>8</v>
      </c>
    </row>
    <row r="188" spans="1:6" x14ac:dyDescent="0.25">
      <c r="A188" t="s">
        <v>9</v>
      </c>
      <c r="B188" s="1">
        <v>250</v>
      </c>
      <c r="C188" s="3">
        <v>41868</v>
      </c>
      <c r="D188" s="2">
        <v>0.51</v>
      </c>
      <c r="E188" t="str">
        <f>VLOOKUP(A188,'2) Info'!$A$1:$D$8,2,FALSE)</f>
        <v>Bench</v>
      </c>
      <c r="F188" s="9">
        <f t="shared" si="2"/>
        <v>45</v>
      </c>
    </row>
    <row r="189" spans="1:6" x14ac:dyDescent="0.25">
      <c r="A189" t="s">
        <v>6</v>
      </c>
      <c r="B189" s="1">
        <v>80</v>
      </c>
      <c r="C189" s="3">
        <v>41867</v>
      </c>
      <c r="D189" s="2">
        <v>0.64</v>
      </c>
      <c r="E189" t="str">
        <f>VLOOKUP(A189,'2) Info'!$A$1:$D$8,2,FALSE)</f>
        <v>Chair (Black, Metal)</v>
      </c>
      <c r="F189" s="9">
        <f t="shared" si="2"/>
        <v>20</v>
      </c>
    </row>
    <row r="190" spans="1:6" x14ac:dyDescent="0.25">
      <c r="A190" t="s">
        <v>3</v>
      </c>
      <c r="B190" s="1">
        <v>450</v>
      </c>
      <c r="C190" s="3">
        <v>41867</v>
      </c>
      <c r="D190" s="2">
        <v>0.57999999999999996</v>
      </c>
      <c r="E190" t="str">
        <f>VLOOKUP(A190,'2) Info'!$A$1:$D$8,2,FALSE)</f>
        <v>Wooden Table</v>
      </c>
      <c r="F190" s="9">
        <f t="shared" si="2"/>
        <v>138</v>
      </c>
    </row>
    <row r="191" spans="1:6" x14ac:dyDescent="0.25">
      <c r="A191" t="s">
        <v>6</v>
      </c>
      <c r="B191" s="1">
        <v>80</v>
      </c>
      <c r="C191" s="3">
        <v>41867</v>
      </c>
      <c r="D191" s="2">
        <v>0.55000000000000004</v>
      </c>
      <c r="E191" t="str">
        <f>VLOOKUP(A191,'2) Info'!$A$1:$D$8,2,FALSE)</f>
        <v>Chair (Black, Metal)</v>
      </c>
      <c r="F191" s="9">
        <f t="shared" si="2"/>
        <v>20</v>
      </c>
    </row>
    <row r="192" spans="1:6" x14ac:dyDescent="0.25">
      <c r="A192" t="s">
        <v>5</v>
      </c>
      <c r="B192" s="1">
        <v>50</v>
      </c>
      <c r="C192" s="3">
        <v>41866</v>
      </c>
      <c r="D192" s="2">
        <v>0.62</v>
      </c>
      <c r="E192" t="str">
        <f>VLOOKUP(A192,'2) Info'!$A$1:$D$8,2,FALSE)</f>
        <v>Chair (Blue, Wood)</v>
      </c>
      <c r="F192" s="9">
        <f t="shared" si="2"/>
        <v>9</v>
      </c>
    </row>
    <row r="193" spans="1:6" x14ac:dyDescent="0.25">
      <c r="A193" t="s">
        <v>4</v>
      </c>
      <c r="B193" s="1">
        <v>50</v>
      </c>
      <c r="C193" s="3">
        <v>41866</v>
      </c>
      <c r="D193" s="2">
        <v>0.6</v>
      </c>
      <c r="E193" t="str">
        <f>VLOOKUP(A193,'2) Info'!$A$1:$D$8,2,FALSE)</f>
        <v>Chair (Black, Wood)</v>
      </c>
      <c r="F193" s="9">
        <f t="shared" si="2"/>
        <v>8</v>
      </c>
    </row>
    <row r="194" spans="1:6" x14ac:dyDescent="0.25">
      <c r="A194" t="s">
        <v>5</v>
      </c>
      <c r="B194" s="1">
        <v>50</v>
      </c>
      <c r="C194" s="3">
        <v>41866</v>
      </c>
      <c r="D194" s="2">
        <v>0.48</v>
      </c>
      <c r="E194" t="str">
        <f>VLOOKUP(A194,'2) Info'!$A$1:$D$8,2,FALSE)</f>
        <v>Chair (Blue, Wood)</v>
      </c>
      <c r="F194" s="9">
        <f t="shared" ref="F194:F257" si="3">VLOOKUP(A194,our_table,5,FALSE)</f>
        <v>9</v>
      </c>
    </row>
    <row r="195" spans="1:6" x14ac:dyDescent="0.25">
      <c r="A195" t="s">
        <v>4</v>
      </c>
      <c r="B195" s="1">
        <v>50</v>
      </c>
      <c r="C195" s="3">
        <v>41866</v>
      </c>
      <c r="D195" s="2">
        <v>0.44</v>
      </c>
      <c r="E195" t="str">
        <f>VLOOKUP(A195,'2) Info'!$A$1:$D$8,2,FALSE)</f>
        <v>Chair (Black, Wood)</v>
      </c>
      <c r="F195" s="9">
        <f t="shared" si="3"/>
        <v>8</v>
      </c>
    </row>
    <row r="196" spans="1:6" x14ac:dyDescent="0.25">
      <c r="A196" t="s">
        <v>8</v>
      </c>
      <c r="B196" s="1">
        <v>300</v>
      </c>
      <c r="C196" s="3">
        <v>41865</v>
      </c>
      <c r="D196" s="2">
        <v>0.7</v>
      </c>
      <c r="E196" t="str">
        <f>VLOOKUP(A196,'2) Info'!$A$1:$D$8,2,FALSE)</f>
        <v>Fountain</v>
      </c>
      <c r="F196" s="9">
        <f t="shared" si="3"/>
        <v>70</v>
      </c>
    </row>
    <row r="197" spans="1:6" x14ac:dyDescent="0.25">
      <c r="A197" t="s">
        <v>6</v>
      </c>
      <c r="B197" s="1">
        <v>80</v>
      </c>
      <c r="C197" s="3">
        <v>41865</v>
      </c>
      <c r="D197" s="2">
        <v>0.69</v>
      </c>
      <c r="E197" t="str">
        <f>VLOOKUP(A197,'2) Info'!$A$1:$D$8,2,FALSE)</f>
        <v>Chair (Black, Metal)</v>
      </c>
      <c r="F197" s="9">
        <f t="shared" si="3"/>
        <v>20</v>
      </c>
    </row>
    <row r="198" spans="1:6" x14ac:dyDescent="0.25">
      <c r="A198" t="s">
        <v>6</v>
      </c>
      <c r="B198" s="1">
        <v>80</v>
      </c>
      <c r="C198" s="3">
        <v>41865</v>
      </c>
      <c r="D198" s="2">
        <v>0.69</v>
      </c>
      <c r="E198" t="str">
        <f>VLOOKUP(A198,'2) Info'!$A$1:$D$8,2,FALSE)</f>
        <v>Chair (Black, Metal)</v>
      </c>
      <c r="F198" s="9">
        <f t="shared" si="3"/>
        <v>20</v>
      </c>
    </row>
    <row r="199" spans="1:6" x14ac:dyDescent="0.25">
      <c r="A199" t="s">
        <v>7</v>
      </c>
      <c r="B199" s="1">
        <v>10</v>
      </c>
      <c r="C199" s="3">
        <v>41865</v>
      </c>
      <c r="D199" s="2">
        <v>0.5</v>
      </c>
      <c r="E199" t="str">
        <f>VLOOKUP(A199,'2) Info'!$A$1:$D$8,2,FALSE)</f>
        <v>Bird House</v>
      </c>
      <c r="F199" s="9">
        <f t="shared" si="3"/>
        <v>2</v>
      </c>
    </row>
    <row r="200" spans="1:6" x14ac:dyDescent="0.25">
      <c r="A200" t="s">
        <v>6</v>
      </c>
      <c r="B200" s="1">
        <v>80</v>
      </c>
      <c r="C200" s="3">
        <v>41865</v>
      </c>
      <c r="D200" s="2">
        <v>0.45</v>
      </c>
      <c r="E200" t="str">
        <f>VLOOKUP(A200,'2) Info'!$A$1:$D$8,2,FALSE)</f>
        <v>Chair (Black, Metal)</v>
      </c>
      <c r="F200" s="9">
        <f t="shared" si="3"/>
        <v>20</v>
      </c>
    </row>
    <row r="201" spans="1:6" x14ac:dyDescent="0.25">
      <c r="A201" t="s">
        <v>5</v>
      </c>
      <c r="B201" s="1">
        <v>50</v>
      </c>
      <c r="C201" s="3">
        <v>41864</v>
      </c>
      <c r="D201" s="2">
        <v>0.56999999999999995</v>
      </c>
      <c r="E201" t="str">
        <f>VLOOKUP(A201,'2) Info'!$A$1:$D$8,2,FALSE)</f>
        <v>Chair (Blue, Wood)</v>
      </c>
      <c r="F201" s="9">
        <f t="shared" si="3"/>
        <v>9</v>
      </c>
    </row>
    <row r="202" spans="1:6" x14ac:dyDescent="0.25">
      <c r="A202" t="s">
        <v>5</v>
      </c>
      <c r="B202" s="1">
        <v>50</v>
      </c>
      <c r="C202" s="3">
        <v>41864</v>
      </c>
      <c r="D202" s="2">
        <v>0.53</v>
      </c>
      <c r="E202" t="str">
        <f>VLOOKUP(A202,'2) Info'!$A$1:$D$8,2,FALSE)</f>
        <v>Chair (Blue, Wood)</v>
      </c>
      <c r="F202" s="9">
        <f t="shared" si="3"/>
        <v>9</v>
      </c>
    </row>
    <row r="203" spans="1:6" x14ac:dyDescent="0.25">
      <c r="A203" t="s">
        <v>8</v>
      </c>
      <c r="B203" s="1">
        <v>300</v>
      </c>
      <c r="C203" s="3">
        <v>41864</v>
      </c>
      <c r="D203" s="2">
        <v>0.46</v>
      </c>
      <c r="E203" t="str">
        <f>VLOOKUP(A203,'2) Info'!$A$1:$D$8,2,FALSE)</f>
        <v>Fountain</v>
      </c>
      <c r="F203" s="9">
        <f t="shared" si="3"/>
        <v>70</v>
      </c>
    </row>
    <row r="204" spans="1:6" x14ac:dyDescent="0.25">
      <c r="A204" t="s">
        <v>8</v>
      </c>
      <c r="B204" s="1">
        <v>300</v>
      </c>
      <c r="C204" s="3">
        <v>41864</v>
      </c>
      <c r="D204" s="2">
        <v>0.4</v>
      </c>
      <c r="E204" t="str">
        <f>VLOOKUP(A204,'2) Info'!$A$1:$D$8,2,FALSE)</f>
        <v>Fountain</v>
      </c>
      <c r="F204" s="9">
        <f t="shared" si="3"/>
        <v>70</v>
      </c>
    </row>
    <row r="205" spans="1:6" x14ac:dyDescent="0.25">
      <c r="A205" t="s">
        <v>6</v>
      </c>
      <c r="B205" s="1">
        <v>80</v>
      </c>
      <c r="C205" s="3">
        <v>41863</v>
      </c>
      <c r="D205" s="2">
        <v>0.68</v>
      </c>
      <c r="E205" t="str">
        <f>VLOOKUP(A205,'2) Info'!$A$1:$D$8,2,FALSE)</f>
        <v>Chair (Black, Metal)</v>
      </c>
      <c r="F205" s="9">
        <f t="shared" si="3"/>
        <v>20</v>
      </c>
    </row>
    <row r="206" spans="1:6" x14ac:dyDescent="0.25">
      <c r="A206" t="s">
        <v>4</v>
      </c>
      <c r="B206" s="1">
        <v>50</v>
      </c>
      <c r="C206" s="3">
        <v>41863</v>
      </c>
      <c r="D206" s="2">
        <v>0.55000000000000004</v>
      </c>
      <c r="E206" t="str">
        <f>VLOOKUP(A206,'2) Info'!$A$1:$D$8,2,FALSE)</f>
        <v>Chair (Black, Wood)</v>
      </c>
      <c r="F206" s="9">
        <f t="shared" si="3"/>
        <v>8</v>
      </c>
    </row>
    <row r="207" spans="1:6" x14ac:dyDescent="0.25">
      <c r="A207" t="s">
        <v>6</v>
      </c>
      <c r="B207" s="1">
        <v>80</v>
      </c>
      <c r="C207" s="3">
        <v>41863</v>
      </c>
      <c r="D207" s="2">
        <v>0.54</v>
      </c>
      <c r="E207" t="str">
        <f>VLOOKUP(A207,'2) Info'!$A$1:$D$8,2,FALSE)</f>
        <v>Chair (Black, Metal)</v>
      </c>
      <c r="F207" s="9">
        <f t="shared" si="3"/>
        <v>20</v>
      </c>
    </row>
    <row r="208" spans="1:6" x14ac:dyDescent="0.25">
      <c r="A208" t="s">
        <v>5</v>
      </c>
      <c r="B208" s="1">
        <v>50</v>
      </c>
      <c r="C208" s="3">
        <v>41863</v>
      </c>
      <c r="D208" s="2">
        <v>0.5</v>
      </c>
      <c r="E208" t="str">
        <f>VLOOKUP(A208,'2) Info'!$A$1:$D$8,2,FALSE)</f>
        <v>Chair (Blue, Wood)</v>
      </c>
      <c r="F208" s="9">
        <f t="shared" si="3"/>
        <v>9</v>
      </c>
    </row>
    <row r="209" spans="1:6" x14ac:dyDescent="0.25">
      <c r="A209" t="s">
        <v>6</v>
      </c>
      <c r="B209" s="1">
        <v>80</v>
      </c>
      <c r="C209" s="3">
        <v>41863</v>
      </c>
      <c r="D209" s="2">
        <v>0.43</v>
      </c>
      <c r="E209" t="str">
        <f>VLOOKUP(A209,'2) Info'!$A$1:$D$8,2,FALSE)</f>
        <v>Chair (Black, Metal)</v>
      </c>
      <c r="F209" s="9">
        <f t="shared" si="3"/>
        <v>20</v>
      </c>
    </row>
    <row r="210" spans="1:6" x14ac:dyDescent="0.25">
      <c r="A210" t="s">
        <v>3</v>
      </c>
      <c r="B210" s="1">
        <v>450</v>
      </c>
      <c r="C210" s="3">
        <v>41863</v>
      </c>
      <c r="D210" s="2">
        <v>0.42</v>
      </c>
      <c r="E210" t="str">
        <f>VLOOKUP(A210,'2) Info'!$A$1:$D$8,2,FALSE)</f>
        <v>Wooden Table</v>
      </c>
      <c r="F210" s="9">
        <f t="shared" si="3"/>
        <v>138</v>
      </c>
    </row>
    <row r="211" spans="1:6" x14ac:dyDescent="0.25">
      <c r="A211" t="s">
        <v>8</v>
      </c>
      <c r="B211" s="1">
        <v>300</v>
      </c>
      <c r="C211" s="3">
        <v>41862</v>
      </c>
      <c r="D211" s="2">
        <v>0.69</v>
      </c>
      <c r="E211" t="str">
        <f>VLOOKUP(A211,'2) Info'!$A$1:$D$8,2,FALSE)</f>
        <v>Fountain</v>
      </c>
      <c r="F211" s="9">
        <f t="shared" si="3"/>
        <v>70</v>
      </c>
    </row>
    <row r="212" spans="1:6" x14ac:dyDescent="0.25">
      <c r="A212" t="s">
        <v>5</v>
      </c>
      <c r="B212" s="1">
        <v>50</v>
      </c>
      <c r="C212" s="3">
        <v>41862</v>
      </c>
      <c r="D212" s="2">
        <v>0.68</v>
      </c>
      <c r="E212" t="str">
        <f>VLOOKUP(A212,'2) Info'!$A$1:$D$8,2,FALSE)</f>
        <v>Chair (Blue, Wood)</v>
      </c>
      <c r="F212" s="9">
        <f t="shared" si="3"/>
        <v>9</v>
      </c>
    </row>
    <row r="213" spans="1:6" x14ac:dyDescent="0.25">
      <c r="A213" t="s">
        <v>6</v>
      </c>
      <c r="B213" s="1">
        <v>80</v>
      </c>
      <c r="C213" s="3">
        <v>41862</v>
      </c>
      <c r="D213" s="2">
        <v>0.67</v>
      </c>
      <c r="E213" t="str">
        <f>VLOOKUP(A213,'2) Info'!$A$1:$D$8,2,FALSE)</f>
        <v>Chair (Black, Metal)</v>
      </c>
      <c r="F213" s="9">
        <f t="shared" si="3"/>
        <v>20</v>
      </c>
    </row>
    <row r="214" spans="1:6" x14ac:dyDescent="0.25">
      <c r="A214" t="s">
        <v>9</v>
      </c>
      <c r="B214" s="1">
        <v>250</v>
      </c>
      <c r="C214" s="3">
        <v>41862</v>
      </c>
      <c r="D214" s="2">
        <v>0.55000000000000004</v>
      </c>
      <c r="E214" t="str">
        <f>VLOOKUP(A214,'2) Info'!$A$1:$D$8,2,FALSE)</f>
        <v>Bench</v>
      </c>
      <c r="F214" s="9">
        <f t="shared" si="3"/>
        <v>45</v>
      </c>
    </row>
    <row r="215" spans="1:6" x14ac:dyDescent="0.25">
      <c r="A215" t="s">
        <v>6</v>
      </c>
      <c r="B215" s="1">
        <v>80</v>
      </c>
      <c r="C215" s="3">
        <v>41862</v>
      </c>
      <c r="D215" s="2">
        <v>0.46</v>
      </c>
      <c r="E215" t="str">
        <f>VLOOKUP(A215,'2) Info'!$A$1:$D$8,2,FALSE)</f>
        <v>Chair (Black, Metal)</v>
      </c>
      <c r="F215" s="9">
        <f t="shared" si="3"/>
        <v>20</v>
      </c>
    </row>
    <row r="216" spans="1:6" x14ac:dyDescent="0.25">
      <c r="A216" t="s">
        <v>4</v>
      </c>
      <c r="B216" s="1">
        <v>50</v>
      </c>
      <c r="C216" s="3">
        <v>41862</v>
      </c>
      <c r="D216" s="2">
        <v>0.45</v>
      </c>
      <c r="E216" t="str">
        <f>VLOOKUP(A216,'2) Info'!$A$1:$D$8,2,FALSE)</f>
        <v>Chair (Black, Wood)</v>
      </c>
      <c r="F216" s="9">
        <f t="shared" si="3"/>
        <v>8</v>
      </c>
    </row>
    <row r="217" spans="1:6" x14ac:dyDescent="0.25">
      <c r="A217" t="s">
        <v>7</v>
      </c>
      <c r="B217" s="1">
        <v>10</v>
      </c>
      <c r="C217" s="3">
        <v>41861</v>
      </c>
      <c r="D217" s="2">
        <v>0.61</v>
      </c>
      <c r="E217" t="str">
        <f>VLOOKUP(A217,'2) Info'!$A$1:$D$8,2,FALSE)</f>
        <v>Bird House</v>
      </c>
      <c r="F217" s="9">
        <f t="shared" si="3"/>
        <v>2</v>
      </c>
    </row>
    <row r="218" spans="1:6" x14ac:dyDescent="0.25">
      <c r="A218" t="s">
        <v>5</v>
      </c>
      <c r="B218" s="1">
        <v>50</v>
      </c>
      <c r="C218" s="3">
        <v>41861</v>
      </c>
      <c r="D218" s="2">
        <v>0.46</v>
      </c>
      <c r="E218" t="str">
        <f>VLOOKUP(A218,'2) Info'!$A$1:$D$8,2,FALSE)</f>
        <v>Chair (Blue, Wood)</v>
      </c>
      <c r="F218" s="9">
        <f t="shared" si="3"/>
        <v>9</v>
      </c>
    </row>
    <row r="219" spans="1:6" x14ac:dyDescent="0.25">
      <c r="A219" t="s">
        <v>9</v>
      </c>
      <c r="B219" s="1">
        <v>250</v>
      </c>
      <c r="C219" s="3">
        <v>41861</v>
      </c>
      <c r="D219" s="2">
        <v>0.45</v>
      </c>
      <c r="E219" t="str">
        <f>VLOOKUP(A219,'2) Info'!$A$1:$D$8,2,FALSE)</f>
        <v>Bench</v>
      </c>
      <c r="F219" s="9">
        <f t="shared" si="3"/>
        <v>45</v>
      </c>
    </row>
    <row r="220" spans="1:6" x14ac:dyDescent="0.25">
      <c r="A220" t="s">
        <v>6</v>
      </c>
      <c r="B220" s="1">
        <v>80</v>
      </c>
      <c r="C220" s="3">
        <v>41860</v>
      </c>
      <c r="D220" s="2">
        <v>0.67</v>
      </c>
      <c r="E220" t="str">
        <f>VLOOKUP(A220,'2) Info'!$A$1:$D$8,2,FALSE)</f>
        <v>Chair (Black, Metal)</v>
      </c>
      <c r="F220" s="9">
        <f t="shared" si="3"/>
        <v>20</v>
      </c>
    </row>
    <row r="221" spans="1:6" x14ac:dyDescent="0.25">
      <c r="A221" t="s">
        <v>6</v>
      </c>
      <c r="B221" s="1">
        <v>80</v>
      </c>
      <c r="C221" s="3">
        <v>41860</v>
      </c>
      <c r="D221" s="2">
        <v>0.54</v>
      </c>
      <c r="E221" t="str">
        <f>VLOOKUP(A221,'2) Info'!$A$1:$D$8,2,FALSE)</f>
        <v>Chair (Black, Metal)</v>
      </c>
      <c r="F221" s="9">
        <f t="shared" si="3"/>
        <v>20</v>
      </c>
    </row>
    <row r="222" spans="1:6" x14ac:dyDescent="0.25">
      <c r="A222" t="s">
        <v>8</v>
      </c>
      <c r="B222" s="1">
        <v>300</v>
      </c>
      <c r="C222" s="3">
        <v>41860</v>
      </c>
      <c r="D222" s="2">
        <v>0.48</v>
      </c>
      <c r="E222" t="str">
        <f>VLOOKUP(A222,'2) Info'!$A$1:$D$8,2,FALSE)</f>
        <v>Fountain</v>
      </c>
      <c r="F222" s="9">
        <f t="shared" si="3"/>
        <v>70</v>
      </c>
    </row>
    <row r="223" spans="1:6" x14ac:dyDescent="0.25">
      <c r="A223" t="s">
        <v>7</v>
      </c>
      <c r="B223" s="1">
        <v>10</v>
      </c>
      <c r="C223" s="3">
        <v>41860</v>
      </c>
      <c r="D223" s="2">
        <v>0.44</v>
      </c>
      <c r="E223" t="str">
        <f>VLOOKUP(A223,'2) Info'!$A$1:$D$8,2,FALSE)</f>
        <v>Bird House</v>
      </c>
      <c r="F223" s="9">
        <f t="shared" si="3"/>
        <v>2</v>
      </c>
    </row>
    <row r="224" spans="1:6" x14ac:dyDescent="0.25">
      <c r="A224" t="s">
        <v>9</v>
      </c>
      <c r="B224" s="1">
        <v>250</v>
      </c>
      <c r="C224" s="3">
        <v>41859</v>
      </c>
      <c r="D224" s="2">
        <v>0.52</v>
      </c>
      <c r="E224" t="str">
        <f>VLOOKUP(A224,'2) Info'!$A$1:$D$8,2,FALSE)</f>
        <v>Bench</v>
      </c>
      <c r="F224" s="9">
        <f t="shared" si="3"/>
        <v>45</v>
      </c>
    </row>
    <row r="225" spans="1:6" x14ac:dyDescent="0.25">
      <c r="A225" t="s">
        <v>9</v>
      </c>
      <c r="B225" s="1">
        <v>250</v>
      </c>
      <c r="C225" s="3">
        <v>41859</v>
      </c>
      <c r="D225" s="2">
        <v>0.5</v>
      </c>
      <c r="E225" t="str">
        <f>VLOOKUP(A225,'2) Info'!$A$1:$D$8,2,FALSE)</f>
        <v>Bench</v>
      </c>
      <c r="F225" s="9">
        <f t="shared" si="3"/>
        <v>45</v>
      </c>
    </row>
    <row r="226" spans="1:6" x14ac:dyDescent="0.25">
      <c r="A226" t="s">
        <v>5</v>
      </c>
      <c r="B226" s="1">
        <v>50</v>
      </c>
      <c r="C226" s="3">
        <v>41859</v>
      </c>
      <c r="D226" s="2">
        <v>0.45</v>
      </c>
      <c r="E226" t="str">
        <f>VLOOKUP(A226,'2) Info'!$A$1:$D$8,2,FALSE)</f>
        <v>Chair (Blue, Wood)</v>
      </c>
      <c r="F226" s="9">
        <f t="shared" si="3"/>
        <v>9</v>
      </c>
    </row>
    <row r="227" spans="1:6" x14ac:dyDescent="0.25">
      <c r="A227" t="s">
        <v>9</v>
      </c>
      <c r="B227" s="1">
        <v>250</v>
      </c>
      <c r="C227" s="3">
        <v>41858</v>
      </c>
      <c r="D227" s="2">
        <v>0.68</v>
      </c>
      <c r="E227" t="str">
        <f>VLOOKUP(A227,'2) Info'!$A$1:$D$8,2,FALSE)</f>
        <v>Bench</v>
      </c>
      <c r="F227" s="9">
        <f t="shared" si="3"/>
        <v>45</v>
      </c>
    </row>
    <row r="228" spans="1:6" x14ac:dyDescent="0.25">
      <c r="A228" t="s">
        <v>4</v>
      </c>
      <c r="B228" s="1">
        <v>50</v>
      </c>
      <c r="C228" s="3">
        <v>41858</v>
      </c>
      <c r="D228" s="2">
        <v>0.67</v>
      </c>
      <c r="E228" t="str">
        <f>VLOOKUP(A228,'2) Info'!$A$1:$D$8,2,FALSE)</f>
        <v>Chair (Black, Wood)</v>
      </c>
      <c r="F228" s="9">
        <f t="shared" si="3"/>
        <v>8</v>
      </c>
    </row>
    <row r="229" spans="1:6" x14ac:dyDescent="0.25">
      <c r="A229" t="s">
        <v>4</v>
      </c>
      <c r="B229" s="1">
        <v>50</v>
      </c>
      <c r="C229" s="3">
        <v>41858</v>
      </c>
      <c r="D229" s="2">
        <v>0.6</v>
      </c>
      <c r="E229" t="str">
        <f>VLOOKUP(A229,'2) Info'!$A$1:$D$8,2,FALSE)</f>
        <v>Chair (Black, Wood)</v>
      </c>
      <c r="F229" s="9">
        <f t="shared" si="3"/>
        <v>8</v>
      </c>
    </row>
    <row r="230" spans="1:6" x14ac:dyDescent="0.25">
      <c r="A230" t="s">
        <v>4</v>
      </c>
      <c r="B230" s="1">
        <v>50</v>
      </c>
      <c r="C230" s="3">
        <v>41858</v>
      </c>
      <c r="D230" s="2">
        <v>0.55000000000000004</v>
      </c>
      <c r="E230" t="str">
        <f>VLOOKUP(A230,'2) Info'!$A$1:$D$8,2,FALSE)</f>
        <v>Chair (Black, Wood)</v>
      </c>
      <c r="F230" s="9">
        <f t="shared" si="3"/>
        <v>8</v>
      </c>
    </row>
    <row r="231" spans="1:6" x14ac:dyDescent="0.25">
      <c r="A231" t="s">
        <v>4</v>
      </c>
      <c r="B231" s="1">
        <v>50</v>
      </c>
      <c r="C231" s="3">
        <v>41857</v>
      </c>
      <c r="D231" s="2">
        <v>0.45</v>
      </c>
      <c r="E231" t="str">
        <f>VLOOKUP(A231,'2) Info'!$A$1:$D$8,2,FALSE)</f>
        <v>Chair (Black, Wood)</v>
      </c>
      <c r="F231" s="9">
        <f t="shared" si="3"/>
        <v>8</v>
      </c>
    </row>
    <row r="232" spans="1:6" x14ac:dyDescent="0.25">
      <c r="A232" t="s">
        <v>9</v>
      </c>
      <c r="B232" s="1">
        <v>250</v>
      </c>
      <c r="C232" s="3">
        <v>41857</v>
      </c>
      <c r="D232" s="2">
        <v>0.41</v>
      </c>
      <c r="E232" t="str">
        <f>VLOOKUP(A232,'2) Info'!$A$1:$D$8,2,FALSE)</f>
        <v>Bench</v>
      </c>
      <c r="F232" s="9">
        <f t="shared" si="3"/>
        <v>45</v>
      </c>
    </row>
    <row r="233" spans="1:6" x14ac:dyDescent="0.25">
      <c r="A233" t="s">
        <v>6</v>
      </c>
      <c r="B233" s="1">
        <v>80</v>
      </c>
      <c r="C233" s="3">
        <v>41856</v>
      </c>
      <c r="D233" s="2">
        <v>0.69</v>
      </c>
      <c r="E233" t="str">
        <f>VLOOKUP(A233,'2) Info'!$A$1:$D$8,2,FALSE)</f>
        <v>Chair (Black, Metal)</v>
      </c>
      <c r="F233" s="9">
        <f t="shared" si="3"/>
        <v>20</v>
      </c>
    </row>
    <row r="234" spans="1:6" x14ac:dyDescent="0.25">
      <c r="A234" t="s">
        <v>4</v>
      </c>
      <c r="B234" s="1">
        <v>50</v>
      </c>
      <c r="C234" s="3">
        <v>41856</v>
      </c>
      <c r="D234" s="2">
        <v>0.64</v>
      </c>
      <c r="E234" t="str">
        <f>VLOOKUP(A234,'2) Info'!$A$1:$D$8,2,FALSE)</f>
        <v>Chair (Black, Wood)</v>
      </c>
      <c r="F234" s="9">
        <f t="shared" si="3"/>
        <v>8</v>
      </c>
    </row>
    <row r="235" spans="1:6" x14ac:dyDescent="0.25">
      <c r="A235" t="s">
        <v>5</v>
      </c>
      <c r="B235" s="1">
        <v>50</v>
      </c>
      <c r="C235" s="3">
        <v>41856</v>
      </c>
      <c r="D235" s="2">
        <v>0.56000000000000005</v>
      </c>
      <c r="E235" t="str">
        <f>VLOOKUP(A235,'2) Info'!$A$1:$D$8,2,FALSE)</f>
        <v>Chair (Blue, Wood)</v>
      </c>
      <c r="F235" s="9">
        <f t="shared" si="3"/>
        <v>9</v>
      </c>
    </row>
    <row r="236" spans="1:6" x14ac:dyDescent="0.25">
      <c r="A236" t="s">
        <v>8</v>
      </c>
      <c r="B236" s="1">
        <v>300</v>
      </c>
      <c r="C236" s="3">
        <v>41856</v>
      </c>
      <c r="D236" s="2">
        <v>0.47</v>
      </c>
      <c r="E236" t="str">
        <f>VLOOKUP(A236,'2) Info'!$A$1:$D$8,2,FALSE)</f>
        <v>Fountain</v>
      </c>
      <c r="F236" s="9">
        <f t="shared" si="3"/>
        <v>70</v>
      </c>
    </row>
    <row r="237" spans="1:6" x14ac:dyDescent="0.25">
      <c r="A237" t="s">
        <v>8</v>
      </c>
      <c r="B237" s="1">
        <v>300</v>
      </c>
      <c r="C237" s="3">
        <v>41855</v>
      </c>
      <c r="D237" s="2">
        <v>0.59</v>
      </c>
      <c r="E237" t="str">
        <f>VLOOKUP(A237,'2) Info'!$A$1:$D$8,2,FALSE)</f>
        <v>Fountain</v>
      </c>
      <c r="F237" s="9">
        <f t="shared" si="3"/>
        <v>70</v>
      </c>
    </row>
    <row r="238" spans="1:6" x14ac:dyDescent="0.25">
      <c r="A238" t="s">
        <v>4</v>
      </c>
      <c r="B238" s="1">
        <v>50</v>
      </c>
      <c r="C238" s="3">
        <v>41855</v>
      </c>
      <c r="D238" s="2">
        <v>0.4</v>
      </c>
      <c r="E238" t="str">
        <f>VLOOKUP(A238,'2) Info'!$A$1:$D$8,2,FALSE)</f>
        <v>Chair (Black, Wood)</v>
      </c>
      <c r="F238" s="9">
        <f t="shared" si="3"/>
        <v>8</v>
      </c>
    </row>
    <row r="239" spans="1:6" x14ac:dyDescent="0.25">
      <c r="A239" t="s">
        <v>7</v>
      </c>
      <c r="B239" s="1">
        <v>10</v>
      </c>
      <c r="C239" s="3">
        <v>41854</v>
      </c>
      <c r="D239" s="2">
        <v>0.68</v>
      </c>
      <c r="E239" t="str">
        <f>VLOOKUP(A239,'2) Info'!$A$1:$D$8,2,FALSE)</f>
        <v>Bird House</v>
      </c>
      <c r="F239" s="9">
        <f t="shared" si="3"/>
        <v>2</v>
      </c>
    </row>
    <row r="240" spans="1:6" x14ac:dyDescent="0.25">
      <c r="A240" t="s">
        <v>6</v>
      </c>
      <c r="B240" s="1">
        <v>80</v>
      </c>
      <c r="C240" s="3">
        <v>41854</v>
      </c>
      <c r="D240" s="2">
        <v>0.65</v>
      </c>
      <c r="E240" t="str">
        <f>VLOOKUP(A240,'2) Info'!$A$1:$D$8,2,FALSE)</f>
        <v>Chair (Black, Metal)</v>
      </c>
      <c r="F240" s="9">
        <f t="shared" si="3"/>
        <v>20</v>
      </c>
    </row>
    <row r="241" spans="1:6" x14ac:dyDescent="0.25">
      <c r="A241" t="s">
        <v>7</v>
      </c>
      <c r="B241" s="1">
        <v>10</v>
      </c>
      <c r="C241" s="3">
        <v>41854</v>
      </c>
      <c r="D241" s="2">
        <v>0.64</v>
      </c>
      <c r="E241" t="str">
        <f>VLOOKUP(A241,'2) Info'!$A$1:$D$8,2,FALSE)</f>
        <v>Bird House</v>
      </c>
      <c r="F241" s="9">
        <f t="shared" si="3"/>
        <v>2</v>
      </c>
    </row>
    <row r="242" spans="1:6" x14ac:dyDescent="0.25">
      <c r="A242" t="s">
        <v>4</v>
      </c>
      <c r="B242" s="1">
        <v>50</v>
      </c>
      <c r="C242" s="3">
        <v>41854</v>
      </c>
      <c r="D242" s="2">
        <v>0.6</v>
      </c>
      <c r="E242" t="str">
        <f>VLOOKUP(A242,'2) Info'!$A$1:$D$8,2,FALSE)</f>
        <v>Chair (Black, Wood)</v>
      </c>
      <c r="F242" s="9">
        <f t="shared" si="3"/>
        <v>8</v>
      </c>
    </row>
    <row r="243" spans="1:6" x14ac:dyDescent="0.25">
      <c r="A243" t="s">
        <v>3</v>
      </c>
      <c r="B243" s="1">
        <v>450</v>
      </c>
      <c r="C243" s="3">
        <v>41854</v>
      </c>
      <c r="D243" s="2">
        <v>0.54</v>
      </c>
      <c r="E243" t="str">
        <f>VLOOKUP(A243,'2) Info'!$A$1:$D$8,2,FALSE)</f>
        <v>Wooden Table</v>
      </c>
      <c r="F243" s="9">
        <f t="shared" si="3"/>
        <v>138</v>
      </c>
    </row>
    <row r="244" spans="1:6" x14ac:dyDescent="0.25">
      <c r="A244" t="s">
        <v>8</v>
      </c>
      <c r="B244" s="1">
        <v>300</v>
      </c>
      <c r="C244" s="3">
        <v>41853</v>
      </c>
      <c r="D244" s="2">
        <v>0.67</v>
      </c>
      <c r="E244" t="str">
        <f>VLOOKUP(A244,'2) Info'!$A$1:$D$8,2,FALSE)</f>
        <v>Fountain</v>
      </c>
      <c r="F244" s="9">
        <f t="shared" si="3"/>
        <v>70</v>
      </c>
    </row>
    <row r="245" spans="1:6" x14ac:dyDescent="0.25">
      <c r="A245" t="s">
        <v>8</v>
      </c>
      <c r="B245" s="1">
        <v>300</v>
      </c>
      <c r="C245" s="3">
        <v>41853</v>
      </c>
      <c r="D245" s="2">
        <v>0.52</v>
      </c>
      <c r="E245" t="str">
        <f>VLOOKUP(A245,'2) Info'!$A$1:$D$8,2,FALSE)</f>
        <v>Fountain</v>
      </c>
      <c r="F245" s="9">
        <f t="shared" si="3"/>
        <v>70</v>
      </c>
    </row>
    <row r="246" spans="1:6" x14ac:dyDescent="0.25">
      <c r="A246" t="s">
        <v>5</v>
      </c>
      <c r="B246" s="1">
        <v>50</v>
      </c>
      <c r="C246" s="3">
        <v>41852</v>
      </c>
      <c r="D246" s="2">
        <v>0.68</v>
      </c>
      <c r="E246" t="str">
        <f>VLOOKUP(A246,'2) Info'!$A$1:$D$8,2,FALSE)</f>
        <v>Chair (Blue, Wood)</v>
      </c>
      <c r="F246" s="9">
        <f t="shared" si="3"/>
        <v>9</v>
      </c>
    </row>
    <row r="247" spans="1:6" x14ac:dyDescent="0.25">
      <c r="A247" t="s">
        <v>4</v>
      </c>
      <c r="B247" s="1">
        <v>50</v>
      </c>
      <c r="C247" s="3">
        <v>41851</v>
      </c>
      <c r="D247" s="2">
        <v>0.7</v>
      </c>
      <c r="E247" t="str">
        <f>VLOOKUP(A247,'2) Info'!$A$1:$D$8,2,FALSE)</f>
        <v>Chair (Black, Wood)</v>
      </c>
      <c r="F247" s="9">
        <f t="shared" si="3"/>
        <v>8</v>
      </c>
    </row>
    <row r="248" spans="1:6" x14ac:dyDescent="0.25">
      <c r="A248" t="s">
        <v>9</v>
      </c>
      <c r="B248" s="1">
        <v>250</v>
      </c>
      <c r="C248" s="3">
        <v>41851</v>
      </c>
      <c r="D248" s="2">
        <v>0.48</v>
      </c>
      <c r="E248" t="str">
        <f>VLOOKUP(A248,'2) Info'!$A$1:$D$8,2,FALSE)</f>
        <v>Bench</v>
      </c>
      <c r="F248" s="9">
        <f t="shared" si="3"/>
        <v>45</v>
      </c>
    </row>
    <row r="249" spans="1:6" x14ac:dyDescent="0.25">
      <c r="A249" t="s">
        <v>5</v>
      </c>
      <c r="B249" s="1">
        <v>50</v>
      </c>
      <c r="C249" s="3">
        <v>41851</v>
      </c>
      <c r="D249" s="2">
        <v>0.48</v>
      </c>
      <c r="E249" t="str">
        <f>VLOOKUP(A249,'2) Info'!$A$1:$D$8,2,FALSE)</f>
        <v>Chair (Blue, Wood)</v>
      </c>
      <c r="F249" s="9">
        <f t="shared" si="3"/>
        <v>9</v>
      </c>
    </row>
    <row r="250" spans="1:6" x14ac:dyDescent="0.25">
      <c r="A250" t="s">
        <v>9</v>
      </c>
      <c r="B250" s="1">
        <v>250</v>
      </c>
      <c r="C250" s="3">
        <v>41850</v>
      </c>
      <c r="D250" s="2">
        <v>0.66</v>
      </c>
      <c r="E250" t="str">
        <f>VLOOKUP(A250,'2) Info'!$A$1:$D$8,2,FALSE)</f>
        <v>Bench</v>
      </c>
      <c r="F250" s="9">
        <f t="shared" si="3"/>
        <v>45</v>
      </c>
    </row>
    <row r="251" spans="1:6" x14ac:dyDescent="0.25">
      <c r="A251" t="s">
        <v>9</v>
      </c>
      <c r="B251" s="1">
        <v>250</v>
      </c>
      <c r="C251" s="3">
        <v>41850</v>
      </c>
      <c r="D251" s="2">
        <v>0.49</v>
      </c>
      <c r="E251" t="str">
        <f>VLOOKUP(A251,'2) Info'!$A$1:$D$8,2,FALSE)</f>
        <v>Bench</v>
      </c>
      <c r="F251" s="9">
        <f t="shared" si="3"/>
        <v>45</v>
      </c>
    </row>
    <row r="252" spans="1:6" x14ac:dyDescent="0.25">
      <c r="A252" t="s">
        <v>9</v>
      </c>
      <c r="B252" s="1">
        <v>250</v>
      </c>
      <c r="C252" s="3">
        <v>41850</v>
      </c>
      <c r="D252" s="2">
        <v>0.45</v>
      </c>
      <c r="E252" t="str">
        <f>VLOOKUP(A252,'2) Info'!$A$1:$D$8,2,FALSE)</f>
        <v>Bench</v>
      </c>
      <c r="F252" s="9">
        <f t="shared" si="3"/>
        <v>45</v>
      </c>
    </row>
    <row r="253" spans="1:6" x14ac:dyDescent="0.25">
      <c r="A253" t="s">
        <v>4</v>
      </c>
      <c r="B253" s="1">
        <v>50</v>
      </c>
      <c r="C253" s="3">
        <v>41849</v>
      </c>
      <c r="D253" s="2">
        <v>0.52</v>
      </c>
      <c r="E253" t="str">
        <f>VLOOKUP(A253,'2) Info'!$A$1:$D$8,2,FALSE)</f>
        <v>Chair (Black, Wood)</v>
      </c>
      <c r="F253" s="9">
        <f t="shared" si="3"/>
        <v>8</v>
      </c>
    </row>
    <row r="254" spans="1:6" x14ac:dyDescent="0.25">
      <c r="A254" t="s">
        <v>9</v>
      </c>
      <c r="B254" s="1">
        <v>250</v>
      </c>
      <c r="C254" s="3">
        <v>41849</v>
      </c>
      <c r="D254" s="2">
        <v>0.45</v>
      </c>
      <c r="E254" t="str">
        <f>VLOOKUP(A254,'2) Info'!$A$1:$D$8,2,FALSE)</f>
        <v>Bench</v>
      </c>
      <c r="F254" s="9">
        <f t="shared" si="3"/>
        <v>45</v>
      </c>
    </row>
    <row r="255" spans="1:6" x14ac:dyDescent="0.25">
      <c r="A255" t="s">
        <v>7</v>
      </c>
      <c r="B255" s="1">
        <v>10</v>
      </c>
      <c r="C255" s="3">
        <v>41849</v>
      </c>
      <c r="D255" s="2">
        <v>0.42</v>
      </c>
      <c r="E255" t="str">
        <f>VLOOKUP(A255,'2) Info'!$A$1:$D$8,2,FALSE)</f>
        <v>Bird House</v>
      </c>
      <c r="F255" s="9">
        <f t="shared" si="3"/>
        <v>2</v>
      </c>
    </row>
    <row r="256" spans="1:6" x14ac:dyDescent="0.25">
      <c r="A256" t="s">
        <v>5</v>
      </c>
      <c r="B256" s="1">
        <v>50</v>
      </c>
      <c r="C256" s="3">
        <v>41848</v>
      </c>
      <c r="D256" s="2">
        <v>0.55000000000000004</v>
      </c>
      <c r="E256" t="str">
        <f>VLOOKUP(A256,'2) Info'!$A$1:$D$8,2,FALSE)</f>
        <v>Chair (Blue, Wood)</v>
      </c>
      <c r="F256" s="9">
        <f t="shared" si="3"/>
        <v>9</v>
      </c>
    </row>
    <row r="257" spans="1:6" x14ac:dyDescent="0.25">
      <c r="A257" t="s">
        <v>4</v>
      </c>
      <c r="B257" s="1">
        <v>50</v>
      </c>
      <c r="C257" s="3">
        <v>41848</v>
      </c>
      <c r="D257" s="2">
        <v>0.52</v>
      </c>
      <c r="E257" t="str">
        <f>VLOOKUP(A257,'2) Info'!$A$1:$D$8,2,FALSE)</f>
        <v>Chair (Black, Wood)</v>
      </c>
      <c r="F257" s="9">
        <f t="shared" si="3"/>
        <v>8</v>
      </c>
    </row>
    <row r="258" spans="1:6" x14ac:dyDescent="0.25">
      <c r="A258" t="s">
        <v>5</v>
      </c>
      <c r="B258" s="1">
        <v>50</v>
      </c>
      <c r="C258" s="3">
        <v>41848</v>
      </c>
      <c r="D258" s="2">
        <v>0.42</v>
      </c>
      <c r="E258" t="str">
        <f>VLOOKUP(A258,'2) Info'!$A$1:$D$8,2,FALSE)</f>
        <v>Chair (Blue, Wood)</v>
      </c>
      <c r="F258" s="9">
        <f t="shared" ref="F258:F321" si="4">VLOOKUP(A258,our_table,5,FALSE)</f>
        <v>9</v>
      </c>
    </row>
    <row r="259" spans="1:6" x14ac:dyDescent="0.25">
      <c r="A259" t="s">
        <v>6</v>
      </c>
      <c r="B259" s="1">
        <v>80</v>
      </c>
      <c r="C259" s="3">
        <v>41846</v>
      </c>
      <c r="D259" s="2">
        <v>0.66</v>
      </c>
      <c r="E259" t="str">
        <f>VLOOKUP(A259,'2) Info'!$A$1:$D$8,2,FALSE)</f>
        <v>Chair (Black, Metal)</v>
      </c>
      <c r="F259" s="9">
        <f t="shared" si="4"/>
        <v>20</v>
      </c>
    </row>
    <row r="260" spans="1:6" x14ac:dyDescent="0.25">
      <c r="A260" t="s">
        <v>6</v>
      </c>
      <c r="B260" s="1">
        <v>80</v>
      </c>
      <c r="C260" s="3">
        <v>41846</v>
      </c>
      <c r="D260" s="2">
        <v>0.64</v>
      </c>
      <c r="E260" t="str">
        <f>VLOOKUP(A260,'2) Info'!$A$1:$D$8,2,FALSE)</f>
        <v>Chair (Black, Metal)</v>
      </c>
      <c r="F260" s="9">
        <f t="shared" si="4"/>
        <v>20</v>
      </c>
    </row>
    <row r="261" spans="1:6" x14ac:dyDescent="0.25">
      <c r="A261" t="s">
        <v>8</v>
      </c>
      <c r="B261" s="1">
        <v>300</v>
      </c>
      <c r="C261" s="3">
        <v>41846</v>
      </c>
      <c r="D261" s="2">
        <v>0.59</v>
      </c>
      <c r="E261" t="str">
        <f>VLOOKUP(A261,'2) Info'!$A$1:$D$8,2,FALSE)</f>
        <v>Fountain</v>
      </c>
      <c r="F261" s="9">
        <f t="shared" si="4"/>
        <v>70</v>
      </c>
    </row>
    <row r="262" spans="1:6" x14ac:dyDescent="0.25">
      <c r="A262" t="s">
        <v>5</v>
      </c>
      <c r="B262" s="1">
        <v>50</v>
      </c>
      <c r="C262" s="3">
        <v>41846</v>
      </c>
      <c r="D262" s="2">
        <v>0.5</v>
      </c>
      <c r="E262" t="str">
        <f>VLOOKUP(A262,'2) Info'!$A$1:$D$8,2,FALSE)</f>
        <v>Chair (Blue, Wood)</v>
      </c>
      <c r="F262" s="9">
        <f t="shared" si="4"/>
        <v>9</v>
      </c>
    </row>
    <row r="263" spans="1:6" x14ac:dyDescent="0.25">
      <c r="A263" t="s">
        <v>5</v>
      </c>
      <c r="B263" s="1">
        <v>50</v>
      </c>
      <c r="C263" s="3">
        <v>41846</v>
      </c>
      <c r="D263" s="2">
        <v>0.46</v>
      </c>
      <c r="E263" t="str">
        <f>VLOOKUP(A263,'2) Info'!$A$1:$D$8,2,FALSE)</f>
        <v>Chair (Blue, Wood)</v>
      </c>
      <c r="F263" s="9">
        <f t="shared" si="4"/>
        <v>9</v>
      </c>
    </row>
    <row r="264" spans="1:6" x14ac:dyDescent="0.25">
      <c r="A264" t="s">
        <v>9</v>
      </c>
      <c r="B264" s="1">
        <v>250</v>
      </c>
      <c r="C264" s="3">
        <v>41846</v>
      </c>
      <c r="D264" s="2">
        <v>0.41</v>
      </c>
      <c r="E264" t="str">
        <f>VLOOKUP(A264,'2) Info'!$A$1:$D$8,2,FALSE)</f>
        <v>Bench</v>
      </c>
      <c r="F264" s="9">
        <f t="shared" si="4"/>
        <v>45</v>
      </c>
    </row>
    <row r="265" spans="1:6" x14ac:dyDescent="0.25">
      <c r="A265" t="s">
        <v>5</v>
      </c>
      <c r="B265" s="1">
        <v>50</v>
      </c>
      <c r="C265" s="3">
        <v>41845</v>
      </c>
      <c r="D265" s="2">
        <v>0.69</v>
      </c>
      <c r="E265" t="str">
        <f>VLOOKUP(A265,'2) Info'!$A$1:$D$8,2,FALSE)</f>
        <v>Chair (Blue, Wood)</v>
      </c>
      <c r="F265" s="9">
        <f t="shared" si="4"/>
        <v>9</v>
      </c>
    </row>
    <row r="266" spans="1:6" x14ac:dyDescent="0.25">
      <c r="A266" t="s">
        <v>4</v>
      </c>
      <c r="B266" s="1">
        <v>50</v>
      </c>
      <c r="C266" s="3">
        <v>41845</v>
      </c>
      <c r="D266" s="2">
        <v>0.69</v>
      </c>
      <c r="E266" t="str">
        <f>VLOOKUP(A266,'2) Info'!$A$1:$D$8,2,FALSE)</f>
        <v>Chair (Black, Wood)</v>
      </c>
      <c r="F266" s="9">
        <f t="shared" si="4"/>
        <v>8</v>
      </c>
    </row>
    <row r="267" spans="1:6" x14ac:dyDescent="0.25">
      <c r="A267" t="s">
        <v>3</v>
      </c>
      <c r="B267" s="1">
        <v>450</v>
      </c>
      <c r="C267" s="3">
        <v>41845</v>
      </c>
      <c r="D267" s="2">
        <v>0.56999999999999995</v>
      </c>
      <c r="E267" t="str">
        <f>VLOOKUP(A267,'2) Info'!$A$1:$D$8,2,FALSE)</f>
        <v>Wooden Table</v>
      </c>
      <c r="F267" s="9">
        <f t="shared" si="4"/>
        <v>138</v>
      </c>
    </row>
    <row r="268" spans="1:6" x14ac:dyDescent="0.25">
      <c r="A268" t="s">
        <v>5</v>
      </c>
      <c r="B268" s="1">
        <v>50</v>
      </c>
      <c r="C268" s="3">
        <v>41845</v>
      </c>
      <c r="D268" s="2">
        <v>0.48</v>
      </c>
      <c r="E268" t="str">
        <f>VLOOKUP(A268,'2) Info'!$A$1:$D$8,2,FALSE)</f>
        <v>Chair (Blue, Wood)</v>
      </c>
      <c r="F268" s="9">
        <f t="shared" si="4"/>
        <v>9</v>
      </c>
    </row>
    <row r="269" spans="1:6" x14ac:dyDescent="0.25">
      <c r="A269" t="s">
        <v>8</v>
      </c>
      <c r="B269" s="1">
        <v>300</v>
      </c>
      <c r="C269" s="3">
        <v>41845</v>
      </c>
      <c r="D269" s="2">
        <v>0.42</v>
      </c>
      <c r="E269" t="str">
        <f>VLOOKUP(A269,'2) Info'!$A$1:$D$8,2,FALSE)</f>
        <v>Fountain</v>
      </c>
      <c r="F269" s="9">
        <f t="shared" si="4"/>
        <v>70</v>
      </c>
    </row>
    <row r="270" spans="1:6" x14ac:dyDescent="0.25">
      <c r="A270" t="s">
        <v>5</v>
      </c>
      <c r="B270" s="1">
        <v>50</v>
      </c>
      <c r="C270" s="3">
        <v>41844</v>
      </c>
      <c r="D270" s="2">
        <v>0.67</v>
      </c>
      <c r="E270" t="str">
        <f>VLOOKUP(A270,'2) Info'!$A$1:$D$8,2,FALSE)</f>
        <v>Chair (Blue, Wood)</v>
      </c>
      <c r="F270" s="9">
        <f t="shared" si="4"/>
        <v>9</v>
      </c>
    </row>
    <row r="271" spans="1:6" x14ac:dyDescent="0.25">
      <c r="A271" t="s">
        <v>5</v>
      </c>
      <c r="B271" s="1">
        <v>50</v>
      </c>
      <c r="C271" s="3">
        <v>41844</v>
      </c>
      <c r="D271" s="2">
        <v>0.53</v>
      </c>
      <c r="E271" t="str">
        <f>VLOOKUP(A271,'2) Info'!$A$1:$D$8,2,FALSE)</f>
        <v>Chair (Blue, Wood)</v>
      </c>
      <c r="F271" s="9">
        <f t="shared" si="4"/>
        <v>9</v>
      </c>
    </row>
    <row r="272" spans="1:6" x14ac:dyDescent="0.25">
      <c r="A272" t="s">
        <v>4</v>
      </c>
      <c r="B272" s="1">
        <v>50</v>
      </c>
      <c r="C272" s="3">
        <v>41844</v>
      </c>
      <c r="D272" s="2">
        <v>0.48</v>
      </c>
      <c r="E272" t="str">
        <f>VLOOKUP(A272,'2) Info'!$A$1:$D$8,2,FALSE)</f>
        <v>Chair (Black, Wood)</v>
      </c>
      <c r="F272" s="9">
        <f t="shared" si="4"/>
        <v>8</v>
      </c>
    </row>
    <row r="273" spans="1:6" x14ac:dyDescent="0.25">
      <c r="A273" t="s">
        <v>8</v>
      </c>
      <c r="B273" s="1">
        <v>300</v>
      </c>
      <c r="C273" s="3">
        <v>41844</v>
      </c>
      <c r="D273" s="2">
        <v>0.42</v>
      </c>
      <c r="E273" t="str">
        <f>VLOOKUP(A273,'2) Info'!$A$1:$D$8,2,FALSE)</f>
        <v>Fountain</v>
      </c>
      <c r="F273" s="9">
        <f t="shared" si="4"/>
        <v>70</v>
      </c>
    </row>
    <row r="274" spans="1:6" x14ac:dyDescent="0.25">
      <c r="A274" t="s">
        <v>6</v>
      </c>
      <c r="B274" s="1">
        <v>80</v>
      </c>
      <c r="C274" s="3">
        <v>41844</v>
      </c>
      <c r="D274" s="2">
        <v>0.4</v>
      </c>
      <c r="E274" t="str">
        <f>VLOOKUP(A274,'2) Info'!$A$1:$D$8,2,FALSE)</f>
        <v>Chair (Black, Metal)</v>
      </c>
      <c r="F274" s="9">
        <f t="shared" si="4"/>
        <v>20</v>
      </c>
    </row>
    <row r="275" spans="1:6" x14ac:dyDescent="0.25">
      <c r="A275" t="s">
        <v>9</v>
      </c>
      <c r="B275" s="1">
        <v>250</v>
      </c>
      <c r="C275" s="3">
        <v>41843</v>
      </c>
      <c r="D275" s="2">
        <v>0.65</v>
      </c>
      <c r="E275" t="str">
        <f>VLOOKUP(A275,'2) Info'!$A$1:$D$8,2,FALSE)</f>
        <v>Bench</v>
      </c>
      <c r="F275" s="9">
        <f t="shared" si="4"/>
        <v>45</v>
      </c>
    </row>
    <row r="276" spans="1:6" x14ac:dyDescent="0.25">
      <c r="A276" t="s">
        <v>5</v>
      </c>
      <c r="B276" s="1">
        <v>50</v>
      </c>
      <c r="C276" s="3">
        <v>41843</v>
      </c>
      <c r="D276" s="2">
        <v>0.54</v>
      </c>
      <c r="E276" t="str">
        <f>VLOOKUP(A276,'2) Info'!$A$1:$D$8,2,FALSE)</f>
        <v>Chair (Blue, Wood)</v>
      </c>
      <c r="F276" s="9">
        <f t="shared" si="4"/>
        <v>9</v>
      </c>
    </row>
    <row r="277" spans="1:6" x14ac:dyDescent="0.25">
      <c r="A277" t="s">
        <v>6</v>
      </c>
      <c r="B277" s="1">
        <v>80</v>
      </c>
      <c r="C277" s="3">
        <v>41843</v>
      </c>
      <c r="D277" s="2">
        <v>0.51</v>
      </c>
      <c r="E277" t="str">
        <f>VLOOKUP(A277,'2) Info'!$A$1:$D$8,2,FALSE)</f>
        <v>Chair (Black, Metal)</v>
      </c>
      <c r="F277" s="9">
        <f t="shared" si="4"/>
        <v>20</v>
      </c>
    </row>
    <row r="278" spans="1:6" x14ac:dyDescent="0.25">
      <c r="A278" t="s">
        <v>9</v>
      </c>
      <c r="B278" s="1">
        <v>250</v>
      </c>
      <c r="C278" s="3">
        <v>41843</v>
      </c>
      <c r="D278" s="2">
        <v>0.45</v>
      </c>
      <c r="E278" t="str">
        <f>VLOOKUP(A278,'2) Info'!$A$1:$D$8,2,FALSE)</f>
        <v>Bench</v>
      </c>
      <c r="F278" s="9">
        <f t="shared" si="4"/>
        <v>45</v>
      </c>
    </row>
    <row r="279" spans="1:6" x14ac:dyDescent="0.25">
      <c r="A279" t="s">
        <v>8</v>
      </c>
      <c r="B279" s="1">
        <v>300</v>
      </c>
      <c r="C279" s="3">
        <v>41843</v>
      </c>
      <c r="D279" s="2">
        <v>0.4</v>
      </c>
      <c r="E279" t="str">
        <f>VLOOKUP(A279,'2) Info'!$A$1:$D$8,2,FALSE)</f>
        <v>Fountain</v>
      </c>
      <c r="F279" s="9">
        <f t="shared" si="4"/>
        <v>70</v>
      </c>
    </row>
    <row r="280" spans="1:6" x14ac:dyDescent="0.25">
      <c r="A280" t="s">
        <v>7</v>
      </c>
      <c r="B280" s="1">
        <v>10</v>
      </c>
      <c r="C280" s="3">
        <v>41842</v>
      </c>
      <c r="D280" s="2">
        <v>0.65</v>
      </c>
      <c r="E280" t="str">
        <f>VLOOKUP(A280,'2) Info'!$A$1:$D$8,2,FALSE)</f>
        <v>Bird House</v>
      </c>
      <c r="F280" s="9">
        <f t="shared" si="4"/>
        <v>2</v>
      </c>
    </row>
    <row r="281" spans="1:6" x14ac:dyDescent="0.25">
      <c r="A281" t="s">
        <v>9</v>
      </c>
      <c r="B281" s="1">
        <v>250</v>
      </c>
      <c r="C281" s="3">
        <v>41842</v>
      </c>
      <c r="D281" s="2">
        <v>0.57999999999999996</v>
      </c>
      <c r="E281" t="str">
        <f>VLOOKUP(A281,'2) Info'!$A$1:$D$8,2,FALSE)</f>
        <v>Bench</v>
      </c>
      <c r="F281" s="9">
        <f t="shared" si="4"/>
        <v>45</v>
      </c>
    </row>
    <row r="282" spans="1:6" x14ac:dyDescent="0.25">
      <c r="A282" t="s">
        <v>7</v>
      </c>
      <c r="B282" s="1">
        <v>10</v>
      </c>
      <c r="C282" s="3">
        <v>41842</v>
      </c>
      <c r="D282" s="2">
        <v>0.47</v>
      </c>
      <c r="E282" t="str">
        <f>VLOOKUP(A282,'2) Info'!$A$1:$D$8,2,FALSE)</f>
        <v>Bird House</v>
      </c>
      <c r="F282" s="9">
        <f t="shared" si="4"/>
        <v>2</v>
      </c>
    </row>
    <row r="283" spans="1:6" x14ac:dyDescent="0.25">
      <c r="A283" t="s">
        <v>5</v>
      </c>
      <c r="B283" s="1">
        <v>50</v>
      </c>
      <c r="C283" s="3">
        <v>41842</v>
      </c>
      <c r="D283" s="2">
        <v>0.46</v>
      </c>
      <c r="E283" t="str">
        <f>VLOOKUP(A283,'2) Info'!$A$1:$D$8,2,FALSE)</f>
        <v>Chair (Blue, Wood)</v>
      </c>
      <c r="F283" s="9">
        <f t="shared" si="4"/>
        <v>9</v>
      </c>
    </row>
    <row r="284" spans="1:6" x14ac:dyDescent="0.25">
      <c r="A284" t="s">
        <v>6</v>
      </c>
      <c r="B284" s="1">
        <v>80</v>
      </c>
      <c r="C284" s="3">
        <v>41841</v>
      </c>
      <c r="D284" s="2">
        <v>0.63</v>
      </c>
      <c r="E284" t="str">
        <f>VLOOKUP(A284,'2) Info'!$A$1:$D$8,2,FALSE)</f>
        <v>Chair (Black, Metal)</v>
      </c>
      <c r="F284" s="9">
        <f t="shared" si="4"/>
        <v>20</v>
      </c>
    </row>
    <row r="285" spans="1:6" x14ac:dyDescent="0.25">
      <c r="A285" t="s">
        <v>5</v>
      </c>
      <c r="B285" s="1">
        <v>50</v>
      </c>
      <c r="C285" s="3">
        <v>41841</v>
      </c>
      <c r="D285" s="2">
        <v>0.52</v>
      </c>
      <c r="E285" t="str">
        <f>VLOOKUP(A285,'2) Info'!$A$1:$D$8,2,FALSE)</f>
        <v>Chair (Blue, Wood)</v>
      </c>
      <c r="F285" s="9">
        <f t="shared" si="4"/>
        <v>9</v>
      </c>
    </row>
    <row r="286" spans="1:6" x14ac:dyDescent="0.25">
      <c r="A286" t="s">
        <v>5</v>
      </c>
      <c r="B286" s="1">
        <v>50</v>
      </c>
      <c r="C286" s="3">
        <v>41841</v>
      </c>
      <c r="D286" s="2">
        <v>0.48</v>
      </c>
      <c r="E286" t="str">
        <f>VLOOKUP(A286,'2) Info'!$A$1:$D$8,2,FALSE)</f>
        <v>Chair (Blue, Wood)</v>
      </c>
      <c r="F286" s="9">
        <f t="shared" si="4"/>
        <v>9</v>
      </c>
    </row>
    <row r="287" spans="1:6" x14ac:dyDescent="0.25">
      <c r="A287" t="s">
        <v>5</v>
      </c>
      <c r="B287" s="1">
        <v>50</v>
      </c>
      <c r="C287" s="3">
        <v>41840</v>
      </c>
      <c r="D287" s="2">
        <v>0.59</v>
      </c>
      <c r="E287" t="str">
        <f>VLOOKUP(A287,'2) Info'!$A$1:$D$8,2,FALSE)</f>
        <v>Chair (Blue, Wood)</v>
      </c>
      <c r="F287" s="9">
        <f t="shared" si="4"/>
        <v>9</v>
      </c>
    </row>
    <row r="288" spans="1:6" x14ac:dyDescent="0.25">
      <c r="A288" t="s">
        <v>9</v>
      </c>
      <c r="B288" s="1">
        <v>250</v>
      </c>
      <c r="C288" s="3">
        <v>41840</v>
      </c>
      <c r="D288" s="2">
        <v>0.53</v>
      </c>
      <c r="E288" t="str">
        <f>VLOOKUP(A288,'2) Info'!$A$1:$D$8,2,FALSE)</f>
        <v>Bench</v>
      </c>
      <c r="F288" s="9">
        <f t="shared" si="4"/>
        <v>45</v>
      </c>
    </row>
    <row r="289" spans="1:6" x14ac:dyDescent="0.25">
      <c r="A289" t="s">
        <v>7</v>
      </c>
      <c r="B289" s="1">
        <v>10</v>
      </c>
      <c r="C289" s="3">
        <v>41840</v>
      </c>
      <c r="D289" s="2">
        <v>0.45</v>
      </c>
      <c r="E289" t="str">
        <f>VLOOKUP(A289,'2) Info'!$A$1:$D$8,2,FALSE)</f>
        <v>Bird House</v>
      </c>
      <c r="F289" s="9">
        <f t="shared" si="4"/>
        <v>2</v>
      </c>
    </row>
    <row r="290" spans="1:6" x14ac:dyDescent="0.25">
      <c r="A290" t="s">
        <v>5</v>
      </c>
      <c r="B290" s="1">
        <v>50</v>
      </c>
      <c r="C290" s="3">
        <v>41840</v>
      </c>
      <c r="D290" s="2">
        <v>0.45</v>
      </c>
      <c r="E290" t="str">
        <f>VLOOKUP(A290,'2) Info'!$A$1:$D$8,2,FALSE)</f>
        <v>Chair (Blue, Wood)</v>
      </c>
      <c r="F290" s="9">
        <f t="shared" si="4"/>
        <v>9</v>
      </c>
    </row>
    <row r="291" spans="1:6" x14ac:dyDescent="0.25">
      <c r="A291" t="s">
        <v>5</v>
      </c>
      <c r="B291" s="1">
        <v>50</v>
      </c>
      <c r="C291" s="3">
        <v>41840</v>
      </c>
      <c r="D291" s="2">
        <v>0.41</v>
      </c>
      <c r="E291" t="str">
        <f>VLOOKUP(A291,'2) Info'!$A$1:$D$8,2,FALSE)</f>
        <v>Chair (Blue, Wood)</v>
      </c>
      <c r="F291" s="9">
        <f t="shared" si="4"/>
        <v>9</v>
      </c>
    </row>
    <row r="292" spans="1:6" x14ac:dyDescent="0.25">
      <c r="A292" t="s">
        <v>6</v>
      </c>
      <c r="B292" s="1">
        <v>80</v>
      </c>
      <c r="C292" s="3">
        <v>41838</v>
      </c>
      <c r="D292" s="2">
        <v>0.68</v>
      </c>
      <c r="E292" t="str">
        <f>VLOOKUP(A292,'2) Info'!$A$1:$D$8,2,FALSE)</f>
        <v>Chair (Black, Metal)</v>
      </c>
      <c r="F292" s="9">
        <f t="shared" si="4"/>
        <v>20</v>
      </c>
    </row>
    <row r="293" spans="1:6" x14ac:dyDescent="0.25">
      <c r="A293" t="s">
        <v>6</v>
      </c>
      <c r="B293" s="1">
        <v>80</v>
      </c>
      <c r="C293" s="3">
        <v>41838</v>
      </c>
      <c r="D293" s="2">
        <v>0.66</v>
      </c>
      <c r="E293" t="str">
        <f>VLOOKUP(A293,'2) Info'!$A$1:$D$8,2,FALSE)</f>
        <v>Chair (Black, Metal)</v>
      </c>
      <c r="F293" s="9">
        <f t="shared" si="4"/>
        <v>20</v>
      </c>
    </row>
    <row r="294" spans="1:6" x14ac:dyDescent="0.25">
      <c r="A294" t="s">
        <v>6</v>
      </c>
      <c r="B294" s="1">
        <v>80</v>
      </c>
      <c r="C294" s="3">
        <v>41838</v>
      </c>
      <c r="D294" s="2">
        <v>0.65</v>
      </c>
      <c r="E294" t="str">
        <f>VLOOKUP(A294,'2) Info'!$A$1:$D$8,2,FALSE)</f>
        <v>Chair (Black, Metal)</v>
      </c>
      <c r="F294" s="9">
        <f t="shared" si="4"/>
        <v>20</v>
      </c>
    </row>
    <row r="295" spans="1:6" x14ac:dyDescent="0.25">
      <c r="A295" t="s">
        <v>9</v>
      </c>
      <c r="B295" s="1">
        <v>250</v>
      </c>
      <c r="C295" s="3">
        <v>41837</v>
      </c>
      <c r="D295" s="2">
        <v>0.67</v>
      </c>
      <c r="E295" t="str">
        <f>VLOOKUP(A295,'2) Info'!$A$1:$D$8,2,FALSE)</f>
        <v>Bench</v>
      </c>
      <c r="F295" s="9">
        <f t="shared" si="4"/>
        <v>45</v>
      </c>
    </row>
    <row r="296" spans="1:6" x14ac:dyDescent="0.25">
      <c r="A296" t="s">
        <v>6</v>
      </c>
      <c r="B296" s="1">
        <v>80</v>
      </c>
      <c r="C296" s="3">
        <v>41837</v>
      </c>
      <c r="D296" s="2">
        <v>0.64</v>
      </c>
      <c r="E296" t="str">
        <f>VLOOKUP(A296,'2) Info'!$A$1:$D$8,2,FALSE)</f>
        <v>Chair (Black, Metal)</v>
      </c>
      <c r="F296" s="9">
        <f t="shared" si="4"/>
        <v>20</v>
      </c>
    </row>
    <row r="297" spans="1:6" x14ac:dyDescent="0.25">
      <c r="A297" t="s">
        <v>6</v>
      </c>
      <c r="B297" s="1">
        <v>80</v>
      </c>
      <c r="C297" s="3">
        <v>41837</v>
      </c>
      <c r="D297" s="2">
        <v>0.61</v>
      </c>
      <c r="E297" t="str">
        <f>VLOOKUP(A297,'2) Info'!$A$1:$D$8,2,FALSE)</f>
        <v>Chair (Black, Metal)</v>
      </c>
      <c r="F297" s="9">
        <f t="shared" si="4"/>
        <v>20</v>
      </c>
    </row>
    <row r="298" spans="1:6" x14ac:dyDescent="0.25">
      <c r="A298" t="s">
        <v>4</v>
      </c>
      <c r="B298" s="1">
        <v>50</v>
      </c>
      <c r="C298" s="3">
        <v>41837</v>
      </c>
      <c r="D298" s="2">
        <v>0.5</v>
      </c>
      <c r="E298" t="str">
        <f>VLOOKUP(A298,'2) Info'!$A$1:$D$8,2,FALSE)</f>
        <v>Chair (Black, Wood)</v>
      </c>
      <c r="F298" s="9">
        <f t="shared" si="4"/>
        <v>8</v>
      </c>
    </row>
    <row r="299" spans="1:6" x14ac:dyDescent="0.25">
      <c r="A299" t="s">
        <v>8</v>
      </c>
      <c r="B299" s="1">
        <v>300</v>
      </c>
      <c r="C299" s="3">
        <v>41836</v>
      </c>
      <c r="D299" s="2">
        <v>0.69</v>
      </c>
      <c r="E299" t="str">
        <f>VLOOKUP(A299,'2) Info'!$A$1:$D$8,2,FALSE)</f>
        <v>Fountain</v>
      </c>
      <c r="F299" s="9">
        <f t="shared" si="4"/>
        <v>70</v>
      </c>
    </row>
    <row r="300" spans="1:6" x14ac:dyDescent="0.25">
      <c r="A300" t="s">
        <v>5</v>
      </c>
      <c r="B300" s="1">
        <v>50</v>
      </c>
      <c r="C300" s="3">
        <v>41836</v>
      </c>
      <c r="D300" s="2">
        <v>0.48</v>
      </c>
      <c r="E300" t="str">
        <f>VLOOKUP(A300,'2) Info'!$A$1:$D$8,2,FALSE)</f>
        <v>Chair (Blue, Wood)</v>
      </c>
      <c r="F300" s="9">
        <f t="shared" si="4"/>
        <v>9</v>
      </c>
    </row>
    <row r="301" spans="1:6" x14ac:dyDescent="0.25">
      <c r="A301" t="s">
        <v>5</v>
      </c>
      <c r="B301" s="1">
        <v>50</v>
      </c>
      <c r="C301" s="3">
        <v>41836</v>
      </c>
      <c r="D301" s="2">
        <v>0.44</v>
      </c>
      <c r="E301" t="str">
        <f>VLOOKUP(A301,'2) Info'!$A$1:$D$8,2,FALSE)</f>
        <v>Chair (Blue, Wood)</v>
      </c>
      <c r="F301" s="9">
        <f t="shared" si="4"/>
        <v>9</v>
      </c>
    </row>
    <row r="302" spans="1:6" x14ac:dyDescent="0.25">
      <c r="A302" t="s">
        <v>6</v>
      </c>
      <c r="B302" s="1">
        <v>80</v>
      </c>
      <c r="C302" s="3">
        <v>41835</v>
      </c>
      <c r="D302" s="2">
        <v>0.7</v>
      </c>
      <c r="E302" t="str">
        <f>VLOOKUP(A302,'2) Info'!$A$1:$D$8,2,FALSE)</f>
        <v>Chair (Black, Metal)</v>
      </c>
      <c r="F302" s="9">
        <f t="shared" si="4"/>
        <v>20</v>
      </c>
    </row>
    <row r="303" spans="1:6" x14ac:dyDescent="0.25">
      <c r="A303" t="s">
        <v>6</v>
      </c>
      <c r="B303" s="1">
        <v>80</v>
      </c>
      <c r="C303" s="3">
        <v>41835</v>
      </c>
      <c r="D303" s="2">
        <v>0.4</v>
      </c>
      <c r="E303" t="str">
        <f>VLOOKUP(A303,'2) Info'!$A$1:$D$8,2,FALSE)</f>
        <v>Chair (Black, Metal)</v>
      </c>
      <c r="F303" s="9">
        <f t="shared" si="4"/>
        <v>20</v>
      </c>
    </row>
    <row r="304" spans="1:6" x14ac:dyDescent="0.25">
      <c r="A304" t="s">
        <v>6</v>
      </c>
      <c r="B304" s="1">
        <v>80</v>
      </c>
      <c r="C304" s="3">
        <v>41834</v>
      </c>
      <c r="D304" s="2">
        <v>0.56999999999999995</v>
      </c>
      <c r="E304" t="str">
        <f>VLOOKUP(A304,'2) Info'!$A$1:$D$8,2,FALSE)</f>
        <v>Chair (Black, Metal)</v>
      </c>
      <c r="F304" s="9">
        <f t="shared" si="4"/>
        <v>20</v>
      </c>
    </row>
    <row r="305" spans="1:6" x14ac:dyDescent="0.25">
      <c r="A305" t="s">
        <v>5</v>
      </c>
      <c r="B305" s="1">
        <v>50</v>
      </c>
      <c r="C305" s="3">
        <v>41834</v>
      </c>
      <c r="D305" s="2">
        <v>0.54</v>
      </c>
      <c r="E305" t="str">
        <f>VLOOKUP(A305,'2) Info'!$A$1:$D$8,2,FALSE)</f>
        <v>Chair (Blue, Wood)</v>
      </c>
      <c r="F305" s="9">
        <f t="shared" si="4"/>
        <v>9</v>
      </c>
    </row>
    <row r="306" spans="1:6" x14ac:dyDescent="0.25">
      <c r="A306" t="s">
        <v>6</v>
      </c>
      <c r="B306" s="1">
        <v>80</v>
      </c>
      <c r="C306" s="3">
        <v>41834</v>
      </c>
      <c r="D306" s="2">
        <v>0.49</v>
      </c>
      <c r="E306" t="str">
        <f>VLOOKUP(A306,'2) Info'!$A$1:$D$8,2,FALSE)</f>
        <v>Chair (Black, Metal)</v>
      </c>
      <c r="F306" s="9">
        <f t="shared" si="4"/>
        <v>20</v>
      </c>
    </row>
    <row r="307" spans="1:6" x14ac:dyDescent="0.25">
      <c r="A307" t="s">
        <v>5</v>
      </c>
      <c r="B307" s="1">
        <v>50</v>
      </c>
      <c r="C307" s="3">
        <v>41834</v>
      </c>
      <c r="D307" s="2">
        <v>0.48</v>
      </c>
      <c r="E307" t="str">
        <f>VLOOKUP(A307,'2) Info'!$A$1:$D$8,2,FALSE)</f>
        <v>Chair (Blue, Wood)</v>
      </c>
      <c r="F307" s="9">
        <f t="shared" si="4"/>
        <v>9</v>
      </c>
    </row>
    <row r="308" spans="1:6" x14ac:dyDescent="0.25">
      <c r="A308" t="s">
        <v>6</v>
      </c>
      <c r="B308" s="1">
        <v>80</v>
      </c>
      <c r="C308" s="3">
        <v>41834</v>
      </c>
      <c r="D308" s="2">
        <v>0.46</v>
      </c>
      <c r="E308" t="str">
        <f>VLOOKUP(A308,'2) Info'!$A$1:$D$8,2,FALSE)</f>
        <v>Chair (Black, Metal)</v>
      </c>
      <c r="F308" s="9">
        <f t="shared" si="4"/>
        <v>20</v>
      </c>
    </row>
    <row r="309" spans="1:6" x14ac:dyDescent="0.25">
      <c r="A309" t="s">
        <v>5</v>
      </c>
      <c r="B309" s="1">
        <v>50</v>
      </c>
      <c r="C309" s="3">
        <v>41834</v>
      </c>
      <c r="D309" s="2">
        <v>0.45</v>
      </c>
      <c r="E309" t="str">
        <f>VLOOKUP(A309,'2) Info'!$A$1:$D$8,2,FALSE)</f>
        <v>Chair (Blue, Wood)</v>
      </c>
      <c r="F309" s="9">
        <f t="shared" si="4"/>
        <v>9</v>
      </c>
    </row>
    <row r="310" spans="1:6" x14ac:dyDescent="0.25">
      <c r="A310" t="s">
        <v>3</v>
      </c>
      <c r="B310" s="1">
        <v>450</v>
      </c>
      <c r="C310" s="3">
        <v>41833</v>
      </c>
      <c r="D310" s="2">
        <v>0.66</v>
      </c>
      <c r="E310" t="str">
        <f>VLOOKUP(A310,'2) Info'!$A$1:$D$8,2,FALSE)</f>
        <v>Wooden Table</v>
      </c>
      <c r="F310" s="9">
        <f t="shared" si="4"/>
        <v>138</v>
      </c>
    </row>
    <row r="311" spans="1:6" x14ac:dyDescent="0.25">
      <c r="A311" t="s">
        <v>9</v>
      </c>
      <c r="B311" s="1">
        <v>250</v>
      </c>
      <c r="C311" s="3">
        <v>41833</v>
      </c>
      <c r="D311" s="2">
        <v>0.57999999999999996</v>
      </c>
      <c r="E311" t="str">
        <f>VLOOKUP(A311,'2) Info'!$A$1:$D$8,2,FALSE)</f>
        <v>Bench</v>
      </c>
      <c r="F311" s="9">
        <f t="shared" si="4"/>
        <v>45</v>
      </c>
    </row>
    <row r="312" spans="1:6" x14ac:dyDescent="0.25">
      <c r="A312" t="s">
        <v>5</v>
      </c>
      <c r="B312" s="1">
        <v>50</v>
      </c>
      <c r="C312" s="3">
        <v>41833</v>
      </c>
      <c r="D312" s="2">
        <v>0.56000000000000005</v>
      </c>
      <c r="E312" t="str">
        <f>VLOOKUP(A312,'2) Info'!$A$1:$D$8,2,FALSE)</f>
        <v>Chair (Blue, Wood)</v>
      </c>
      <c r="F312" s="9">
        <f t="shared" si="4"/>
        <v>9</v>
      </c>
    </row>
    <row r="313" spans="1:6" x14ac:dyDescent="0.25">
      <c r="A313" t="s">
        <v>9</v>
      </c>
      <c r="B313" s="1">
        <v>250</v>
      </c>
      <c r="C313" s="3">
        <v>41833</v>
      </c>
      <c r="D313" s="2">
        <v>0.55000000000000004</v>
      </c>
      <c r="E313" t="str">
        <f>VLOOKUP(A313,'2) Info'!$A$1:$D$8,2,FALSE)</f>
        <v>Bench</v>
      </c>
      <c r="F313" s="9">
        <f t="shared" si="4"/>
        <v>45</v>
      </c>
    </row>
    <row r="314" spans="1:6" x14ac:dyDescent="0.25">
      <c r="A314" t="s">
        <v>4</v>
      </c>
      <c r="B314" s="1">
        <v>50</v>
      </c>
      <c r="C314" s="3">
        <v>41833</v>
      </c>
      <c r="D314" s="2">
        <v>0.49</v>
      </c>
      <c r="E314" t="str">
        <f>VLOOKUP(A314,'2) Info'!$A$1:$D$8,2,FALSE)</f>
        <v>Chair (Black, Wood)</v>
      </c>
      <c r="F314" s="9">
        <f t="shared" si="4"/>
        <v>8</v>
      </c>
    </row>
    <row r="315" spans="1:6" x14ac:dyDescent="0.25">
      <c r="A315" t="s">
        <v>3</v>
      </c>
      <c r="B315" s="1">
        <v>450</v>
      </c>
      <c r="C315" s="3">
        <v>41833</v>
      </c>
      <c r="D315" s="2">
        <v>0.41</v>
      </c>
      <c r="E315" t="str">
        <f>VLOOKUP(A315,'2) Info'!$A$1:$D$8,2,FALSE)</f>
        <v>Wooden Table</v>
      </c>
      <c r="F315" s="9">
        <f t="shared" si="4"/>
        <v>138</v>
      </c>
    </row>
    <row r="316" spans="1:6" x14ac:dyDescent="0.25">
      <c r="A316" t="s">
        <v>6</v>
      </c>
      <c r="B316" s="1">
        <v>80</v>
      </c>
      <c r="C316" s="3">
        <v>41832</v>
      </c>
      <c r="D316" s="2">
        <v>0.7</v>
      </c>
      <c r="E316" t="str">
        <f>VLOOKUP(A316,'2) Info'!$A$1:$D$8,2,FALSE)</f>
        <v>Chair (Black, Metal)</v>
      </c>
      <c r="F316" s="9">
        <f t="shared" si="4"/>
        <v>20</v>
      </c>
    </row>
    <row r="317" spans="1:6" x14ac:dyDescent="0.25">
      <c r="A317" t="s">
        <v>9</v>
      </c>
      <c r="B317" s="1">
        <v>250</v>
      </c>
      <c r="C317" s="3">
        <v>41832</v>
      </c>
      <c r="D317" s="2">
        <v>0.59</v>
      </c>
      <c r="E317" t="str">
        <f>VLOOKUP(A317,'2) Info'!$A$1:$D$8,2,FALSE)</f>
        <v>Bench</v>
      </c>
      <c r="F317" s="9">
        <f t="shared" si="4"/>
        <v>45</v>
      </c>
    </row>
    <row r="318" spans="1:6" x14ac:dyDescent="0.25">
      <c r="A318" t="s">
        <v>5</v>
      </c>
      <c r="B318" s="1">
        <v>50</v>
      </c>
      <c r="C318" s="3">
        <v>41832</v>
      </c>
      <c r="D318" s="2">
        <v>0.57999999999999996</v>
      </c>
      <c r="E318" t="str">
        <f>VLOOKUP(A318,'2) Info'!$A$1:$D$8,2,FALSE)</f>
        <v>Chair (Blue, Wood)</v>
      </c>
      <c r="F318" s="9">
        <f t="shared" si="4"/>
        <v>9</v>
      </c>
    </row>
    <row r="319" spans="1:6" x14ac:dyDescent="0.25">
      <c r="A319" t="s">
        <v>5</v>
      </c>
      <c r="B319" s="1">
        <v>50</v>
      </c>
      <c r="C319" s="3">
        <v>41832</v>
      </c>
      <c r="D319" s="2">
        <v>0.47</v>
      </c>
      <c r="E319" t="str">
        <f>VLOOKUP(A319,'2) Info'!$A$1:$D$8,2,FALSE)</f>
        <v>Chair (Blue, Wood)</v>
      </c>
      <c r="F319" s="9">
        <f t="shared" si="4"/>
        <v>9</v>
      </c>
    </row>
    <row r="320" spans="1:6" x14ac:dyDescent="0.25">
      <c r="A320" t="s">
        <v>4</v>
      </c>
      <c r="B320" s="1">
        <v>50</v>
      </c>
      <c r="C320" s="3">
        <v>41832</v>
      </c>
      <c r="D320" s="2">
        <v>0.44</v>
      </c>
      <c r="E320" t="str">
        <f>VLOOKUP(A320,'2) Info'!$A$1:$D$8,2,FALSE)</f>
        <v>Chair (Black, Wood)</v>
      </c>
      <c r="F320" s="9">
        <f t="shared" si="4"/>
        <v>8</v>
      </c>
    </row>
    <row r="321" spans="1:6" x14ac:dyDescent="0.25">
      <c r="A321" t="s">
        <v>5</v>
      </c>
      <c r="B321" s="1">
        <v>50</v>
      </c>
      <c r="C321" s="3">
        <v>41831</v>
      </c>
      <c r="D321" s="2">
        <v>0.64</v>
      </c>
      <c r="E321" t="str">
        <f>VLOOKUP(A321,'2) Info'!$A$1:$D$8,2,FALSE)</f>
        <v>Chair (Blue, Wood)</v>
      </c>
      <c r="F321" s="9">
        <f t="shared" si="4"/>
        <v>9</v>
      </c>
    </row>
    <row r="322" spans="1:6" x14ac:dyDescent="0.25">
      <c r="A322" t="s">
        <v>4</v>
      </c>
      <c r="B322" s="1">
        <v>50</v>
      </c>
      <c r="C322" s="3">
        <v>41831</v>
      </c>
      <c r="D322" s="2">
        <v>0.63</v>
      </c>
      <c r="E322" t="str">
        <f>VLOOKUP(A322,'2) Info'!$A$1:$D$8,2,FALSE)</f>
        <v>Chair (Black, Wood)</v>
      </c>
      <c r="F322" s="9">
        <f t="shared" ref="F322:F385" si="5">VLOOKUP(A322,our_table,5,FALSE)</f>
        <v>8</v>
      </c>
    </row>
    <row r="323" spans="1:6" x14ac:dyDescent="0.25">
      <c r="A323" t="s">
        <v>6</v>
      </c>
      <c r="B323" s="1">
        <v>80</v>
      </c>
      <c r="C323" s="3">
        <v>41830</v>
      </c>
      <c r="D323" s="2">
        <v>0.68</v>
      </c>
      <c r="E323" t="str">
        <f>VLOOKUP(A323,'2) Info'!$A$1:$D$8,2,FALSE)</f>
        <v>Chair (Black, Metal)</v>
      </c>
      <c r="F323" s="9">
        <f t="shared" si="5"/>
        <v>20</v>
      </c>
    </row>
    <row r="324" spans="1:6" x14ac:dyDescent="0.25">
      <c r="A324" t="s">
        <v>4</v>
      </c>
      <c r="B324" s="1">
        <v>50</v>
      </c>
      <c r="C324" s="3">
        <v>41829</v>
      </c>
      <c r="D324" s="2">
        <v>0.66</v>
      </c>
      <c r="E324" t="str">
        <f>VLOOKUP(A324,'2) Info'!$A$1:$D$8,2,FALSE)</f>
        <v>Chair (Black, Wood)</v>
      </c>
      <c r="F324" s="9">
        <f t="shared" si="5"/>
        <v>8</v>
      </c>
    </row>
    <row r="325" spans="1:6" x14ac:dyDescent="0.25">
      <c r="A325" t="s">
        <v>9</v>
      </c>
      <c r="B325" s="1">
        <v>250</v>
      </c>
      <c r="C325" s="3">
        <v>41829</v>
      </c>
      <c r="D325" s="2">
        <v>0.63</v>
      </c>
      <c r="E325" t="str">
        <f>VLOOKUP(A325,'2) Info'!$A$1:$D$8,2,FALSE)</f>
        <v>Bench</v>
      </c>
      <c r="F325" s="9">
        <f t="shared" si="5"/>
        <v>45</v>
      </c>
    </row>
    <row r="326" spans="1:6" x14ac:dyDescent="0.25">
      <c r="A326" t="s">
        <v>6</v>
      </c>
      <c r="B326" s="1">
        <v>80</v>
      </c>
      <c r="C326" s="3">
        <v>41829</v>
      </c>
      <c r="D326" s="2">
        <v>0.62</v>
      </c>
      <c r="E326" t="str">
        <f>VLOOKUP(A326,'2) Info'!$A$1:$D$8,2,FALSE)</f>
        <v>Chair (Black, Metal)</v>
      </c>
      <c r="F326" s="9">
        <f t="shared" si="5"/>
        <v>20</v>
      </c>
    </row>
    <row r="327" spans="1:6" x14ac:dyDescent="0.25">
      <c r="A327" t="s">
        <v>5</v>
      </c>
      <c r="B327" s="1">
        <v>50</v>
      </c>
      <c r="C327" s="3">
        <v>41829</v>
      </c>
      <c r="D327" s="2">
        <v>0.52</v>
      </c>
      <c r="E327" t="str">
        <f>VLOOKUP(A327,'2) Info'!$A$1:$D$8,2,FALSE)</f>
        <v>Chair (Blue, Wood)</v>
      </c>
      <c r="F327" s="9">
        <f t="shared" si="5"/>
        <v>9</v>
      </c>
    </row>
    <row r="328" spans="1:6" x14ac:dyDescent="0.25">
      <c r="A328" t="s">
        <v>6</v>
      </c>
      <c r="B328" s="1">
        <v>80</v>
      </c>
      <c r="C328" s="3">
        <v>41829</v>
      </c>
      <c r="D328" s="2">
        <v>0.48</v>
      </c>
      <c r="E328" t="str">
        <f>VLOOKUP(A328,'2) Info'!$A$1:$D$8,2,FALSE)</f>
        <v>Chair (Black, Metal)</v>
      </c>
      <c r="F328" s="9">
        <f t="shared" si="5"/>
        <v>20</v>
      </c>
    </row>
    <row r="329" spans="1:6" x14ac:dyDescent="0.25">
      <c r="A329" t="s">
        <v>8</v>
      </c>
      <c r="B329" s="1">
        <v>300</v>
      </c>
      <c r="C329" s="3">
        <v>41829</v>
      </c>
      <c r="D329" s="2">
        <v>0.42</v>
      </c>
      <c r="E329" t="str">
        <f>VLOOKUP(A329,'2) Info'!$A$1:$D$8,2,FALSE)</f>
        <v>Fountain</v>
      </c>
      <c r="F329" s="9">
        <f t="shared" si="5"/>
        <v>70</v>
      </c>
    </row>
    <row r="330" spans="1:6" x14ac:dyDescent="0.25">
      <c r="A330" t="s">
        <v>5</v>
      </c>
      <c r="B330" s="1">
        <v>50</v>
      </c>
      <c r="C330" s="3">
        <v>41828</v>
      </c>
      <c r="D330" s="2">
        <v>0.62</v>
      </c>
      <c r="E330" t="str">
        <f>VLOOKUP(A330,'2) Info'!$A$1:$D$8,2,FALSE)</f>
        <v>Chair (Blue, Wood)</v>
      </c>
      <c r="F330" s="9">
        <f t="shared" si="5"/>
        <v>9</v>
      </c>
    </row>
    <row r="331" spans="1:6" x14ac:dyDescent="0.25">
      <c r="A331" t="s">
        <v>5</v>
      </c>
      <c r="B331" s="1">
        <v>50</v>
      </c>
      <c r="C331" s="3">
        <v>41828</v>
      </c>
      <c r="D331" s="2">
        <v>0.56000000000000005</v>
      </c>
      <c r="E331" t="str">
        <f>VLOOKUP(A331,'2) Info'!$A$1:$D$8,2,FALSE)</f>
        <v>Chair (Blue, Wood)</v>
      </c>
      <c r="F331" s="9">
        <f t="shared" si="5"/>
        <v>9</v>
      </c>
    </row>
    <row r="332" spans="1:6" x14ac:dyDescent="0.25">
      <c r="A332" t="s">
        <v>5</v>
      </c>
      <c r="B332" s="1">
        <v>50</v>
      </c>
      <c r="C332" s="3">
        <v>41828</v>
      </c>
      <c r="D332" s="2">
        <v>0.44</v>
      </c>
      <c r="E332" t="str">
        <f>VLOOKUP(A332,'2) Info'!$A$1:$D$8,2,FALSE)</f>
        <v>Chair (Blue, Wood)</v>
      </c>
      <c r="F332" s="9">
        <f t="shared" si="5"/>
        <v>9</v>
      </c>
    </row>
    <row r="333" spans="1:6" x14ac:dyDescent="0.25">
      <c r="A333" t="s">
        <v>7</v>
      </c>
      <c r="B333" s="1">
        <v>10</v>
      </c>
      <c r="C333" s="3">
        <v>41827</v>
      </c>
      <c r="D333" s="2">
        <v>0.7</v>
      </c>
      <c r="E333" t="str">
        <f>VLOOKUP(A333,'2) Info'!$A$1:$D$8,2,FALSE)</f>
        <v>Bird House</v>
      </c>
      <c r="F333" s="9">
        <f t="shared" si="5"/>
        <v>2</v>
      </c>
    </row>
    <row r="334" spans="1:6" x14ac:dyDescent="0.25">
      <c r="A334" t="s">
        <v>9</v>
      </c>
      <c r="B334" s="1">
        <v>250</v>
      </c>
      <c r="C334" s="3">
        <v>41827</v>
      </c>
      <c r="D334" s="2">
        <v>0.65</v>
      </c>
      <c r="E334" t="str">
        <f>VLOOKUP(A334,'2) Info'!$A$1:$D$8,2,FALSE)</f>
        <v>Bench</v>
      </c>
      <c r="F334" s="9">
        <f t="shared" si="5"/>
        <v>45</v>
      </c>
    </row>
    <row r="335" spans="1:6" x14ac:dyDescent="0.25">
      <c r="A335" t="s">
        <v>5</v>
      </c>
      <c r="B335" s="1">
        <v>50</v>
      </c>
      <c r="C335" s="3">
        <v>41827</v>
      </c>
      <c r="D335" s="2">
        <v>0.61</v>
      </c>
      <c r="E335" t="str">
        <f>VLOOKUP(A335,'2) Info'!$A$1:$D$8,2,FALSE)</f>
        <v>Chair (Blue, Wood)</v>
      </c>
      <c r="F335" s="9">
        <f t="shared" si="5"/>
        <v>9</v>
      </c>
    </row>
    <row r="336" spans="1:6" x14ac:dyDescent="0.25">
      <c r="A336" t="s">
        <v>9</v>
      </c>
      <c r="B336" s="1">
        <v>250</v>
      </c>
      <c r="C336" s="3">
        <v>41827</v>
      </c>
      <c r="D336" s="2">
        <v>0.53</v>
      </c>
      <c r="E336" t="str">
        <f>VLOOKUP(A336,'2) Info'!$A$1:$D$8,2,FALSE)</f>
        <v>Bench</v>
      </c>
      <c r="F336" s="9">
        <f t="shared" si="5"/>
        <v>45</v>
      </c>
    </row>
    <row r="337" spans="1:6" x14ac:dyDescent="0.25">
      <c r="A337" t="s">
        <v>4</v>
      </c>
      <c r="B337" s="1">
        <v>50</v>
      </c>
      <c r="C337" s="3">
        <v>41827</v>
      </c>
      <c r="D337" s="2">
        <v>0.46</v>
      </c>
      <c r="E337" t="str">
        <f>VLOOKUP(A337,'2) Info'!$A$1:$D$8,2,FALSE)</f>
        <v>Chair (Black, Wood)</v>
      </c>
      <c r="F337" s="9">
        <f t="shared" si="5"/>
        <v>8</v>
      </c>
    </row>
    <row r="338" spans="1:6" x14ac:dyDescent="0.25">
      <c r="A338" t="s">
        <v>5</v>
      </c>
      <c r="B338" s="1">
        <v>50</v>
      </c>
      <c r="C338" s="3">
        <v>41827</v>
      </c>
      <c r="D338" s="2">
        <v>0.43</v>
      </c>
      <c r="E338" t="str">
        <f>VLOOKUP(A338,'2) Info'!$A$1:$D$8,2,FALSE)</f>
        <v>Chair (Blue, Wood)</v>
      </c>
      <c r="F338" s="9">
        <f t="shared" si="5"/>
        <v>9</v>
      </c>
    </row>
    <row r="339" spans="1:6" x14ac:dyDescent="0.25">
      <c r="A339" t="s">
        <v>8</v>
      </c>
      <c r="B339" s="1">
        <v>300</v>
      </c>
      <c r="C339" s="3">
        <v>41826</v>
      </c>
      <c r="D339" s="2">
        <v>0.68</v>
      </c>
      <c r="E339" t="str">
        <f>VLOOKUP(A339,'2) Info'!$A$1:$D$8,2,FALSE)</f>
        <v>Fountain</v>
      </c>
      <c r="F339" s="9">
        <f t="shared" si="5"/>
        <v>70</v>
      </c>
    </row>
    <row r="340" spans="1:6" x14ac:dyDescent="0.25">
      <c r="A340" t="s">
        <v>5</v>
      </c>
      <c r="B340" s="1">
        <v>50</v>
      </c>
      <c r="C340" s="3">
        <v>41825</v>
      </c>
      <c r="D340" s="2">
        <v>0.69</v>
      </c>
      <c r="E340" t="str">
        <f>VLOOKUP(A340,'2) Info'!$A$1:$D$8,2,FALSE)</f>
        <v>Chair (Blue, Wood)</v>
      </c>
      <c r="F340" s="9">
        <f t="shared" si="5"/>
        <v>9</v>
      </c>
    </row>
    <row r="341" spans="1:6" x14ac:dyDescent="0.25">
      <c r="A341" t="s">
        <v>3</v>
      </c>
      <c r="B341" s="1">
        <v>450</v>
      </c>
      <c r="C341" s="3">
        <v>41825</v>
      </c>
      <c r="D341" s="2">
        <v>0.63</v>
      </c>
      <c r="E341" t="str">
        <f>VLOOKUP(A341,'2) Info'!$A$1:$D$8,2,FALSE)</f>
        <v>Wooden Table</v>
      </c>
      <c r="F341" s="9">
        <f t="shared" si="5"/>
        <v>138</v>
      </c>
    </row>
    <row r="342" spans="1:6" x14ac:dyDescent="0.25">
      <c r="A342" t="s">
        <v>3</v>
      </c>
      <c r="B342" s="1">
        <v>450</v>
      </c>
      <c r="C342" s="3">
        <v>41825</v>
      </c>
      <c r="D342" s="2">
        <v>0.62</v>
      </c>
      <c r="E342" t="str">
        <f>VLOOKUP(A342,'2) Info'!$A$1:$D$8,2,FALSE)</f>
        <v>Wooden Table</v>
      </c>
      <c r="F342" s="9">
        <f t="shared" si="5"/>
        <v>138</v>
      </c>
    </row>
    <row r="343" spans="1:6" x14ac:dyDescent="0.25">
      <c r="A343" t="s">
        <v>7</v>
      </c>
      <c r="B343" s="1">
        <v>10</v>
      </c>
      <c r="C343" s="3">
        <v>41825</v>
      </c>
      <c r="D343" s="2">
        <v>0.48</v>
      </c>
      <c r="E343" t="str">
        <f>VLOOKUP(A343,'2) Info'!$A$1:$D$8,2,FALSE)</f>
        <v>Bird House</v>
      </c>
      <c r="F343" s="9">
        <f t="shared" si="5"/>
        <v>2</v>
      </c>
    </row>
    <row r="344" spans="1:6" x14ac:dyDescent="0.25">
      <c r="A344" t="s">
        <v>4</v>
      </c>
      <c r="B344" s="1">
        <v>50</v>
      </c>
      <c r="C344" s="3">
        <v>41825</v>
      </c>
      <c r="D344" s="2">
        <v>0.47</v>
      </c>
      <c r="E344" t="str">
        <f>VLOOKUP(A344,'2) Info'!$A$1:$D$8,2,FALSE)</f>
        <v>Chair (Black, Wood)</v>
      </c>
      <c r="F344" s="9">
        <f t="shared" si="5"/>
        <v>8</v>
      </c>
    </row>
    <row r="345" spans="1:6" x14ac:dyDescent="0.25">
      <c r="A345" t="s">
        <v>9</v>
      </c>
      <c r="B345" s="1">
        <v>250</v>
      </c>
      <c r="C345" s="3">
        <v>41825</v>
      </c>
      <c r="D345" s="2">
        <v>0.44</v>
      </c>
      <c r="E345" t="str">
        <f>VLOOKUP(A345,'2) Info'!$A$1:$D$8,2,FALSE)</f>
        <v>Bench</v>
      </c>
      <c r="F345" s="9">
        <f t="shared" si="5"/>
        <v>45</v>
      </c>
    </row>
    <row r="346" spans="1:6" x14ac:dyDescent="0.25">
      <c r="A346" t="s">
        <v>5</v>
      </c>
      <c r="B346" s="1">
        <v>50</v>
      </c>
      <c r="C346" s="3">
        <v>41824</v>
      </c>
      <c r="D346" s="2">
        <v>0.45</v>
      </c>
      <c r="E346" t="str">
        <f>VLOOKUP(A346,'2) Info'!$A$1:$D$8,2,FALSE)</f>
        <v>Chair (Blue, Wood)</v>
      </c>
      <c r="F346" s="9">
        <f t="shared" si="5"/>
        <v>9</v>
      </c>
    </row>
    <row r="347" spans="1:6" x14ac:dyDescent="0.25">
      <c r="A347" t="s">
        <v>6</v>
      </c>
      <c r="B347" s="1">
        <v>80</v>
      </c>
      <c r="C347" s="3">
        <v>41822</v>
      </c>
      <c r="D347" s="2">
        <v>0.69</v>
      </c>
      <c r="E347" t="str">
        <f>VLOOKUP(A347,'2) Info'!$A$1:$D$8,2,FALSE)</f>
        <v>Chair (Black, Metal)</v>
      </c>
      <c r="F347" s="9">
        <f t="shared" si="5"/>
        <v>20</v>
      </c>
    </row>
    <row r="348" spans="1:6" x14ac:dyDescent="0.25">
      <c r="A348" t="s">
        <v>4</v>
      </c>
      <c r="B348" s="1">
        <v>50</v>
      </c>
      <c r="C348" s="3">
        <v>41822</v>
      </c>
      <c r="D348" s="2">
        <v>0.47</v>
      </c>
      <c r="E348" t="str">
        <f>VLOOKUP(A348,'2) Info'!$A$1:$D$8,2,FALSE)</f>
        <v>Chair (Black, Wood)</v>
      </c>
      <c r="F348" s="9">
        <f t="shared" si="5"/>
        <v>8</v>
      </c>
    </row>
    <row r="349" spans="1:6" x14ac:dyDescent="0.25">
      <c r="A349" t="s">
        <v>7</v>
      </c>
      <c r="B349" s="1">
        <v>10</v>
      </c>
      <c r="C349" s="3">
        <v>41822</v>
      </c>
      <c r="D349" s="2">
        <v>0.45</v>
      </c>
      <c r="E349" t="str">
        <f>VLOOKUP(A349,'2) Info'!$A$1:$D$8,2,FALSE)</f>
        <v>Bird House</v>
      </c>
      <c r="F349" s="9">
        <f t="shared" si="5"/>
        <v>2</v>
      </c>
    </row>
    <row r="350" spans="1:6" x14ac:dyDescent="0.25">
      <c r="A350" t="s">
        <v>3</v>
      </c>
      <c r="B350" s="1">
        <v>450</v>
      </c>
      <c r="C350" s="3">
        <v>41821</v>
      </c>
      <c r="D350" s="2">
        <v>0.64</v>
      </c>
      <c r="E350" t="str">
        <f>VLOOKUP(A350,'2) Info'!$A$1:$D$8,2,FALSE)</f>
        <v>Wooden Table</v>
      </c>
      <c r="F350" s="9">
        <f t="shared" si="5"/>
        <v>138</v>
      </c>
    </row>
    <row r="351" spans="1:6" x14ac:dyDescent="0.25">
      <c r="A351" t="s">
        <v>5</v>
      </c>
      <c r="B351" s="1">
        <v>50</v>
      </c>
      <c r="C351" s="3">
        <v>41821</v>
      </c>
      <c r="D351" s="2">
        <v>0.62</v>
      </c>
      <c r="E351" t="str">
        <f>VLOOKUP(A351,'2) Info'!$A$1:$D$8,2,FALSE)</f>
        <v>Chair (Blue, Wood)</v>
      </c>
      <c r="F351" s="9">
        <f t="shared" si="5"/>
        <v>9</v>
      </c>
    </row>
    <row r="352" spans="1:6" x14ac:dyDescent="0.25">
      <c r="A352" t="s">
        <v>6</v>
      </c>
      <c r="B352" s="1">
        <v>80</v>
      </c>
      <c r="C352" s="3">
        <v>41820</v>
      </c>
      <c r="D352" s="2">
        <v>0.66</v>
      </c>
      <c r="E352" t="str">
        <f>VLOOKUP(A352,'2) Info'!$A$1:$D$8,2,FALSE)</f>
        <v>Chair (Black, Metal)</v>
      </c>
      <c r="F352" s="9">
        <f t="shared" si="5"/>
        <v>20</v>
      </c>
    </row>
    <row r="353" spans="1:6" x14ac:dyDescent="0.25">
      <c r="A353" t="s">
        <v>4</v>
      </c>
      <c r="B353" s="1">
        <v>50</v>
      </c>
      <c r="C353" s="3">
        <v>41820</v>
      </c>
      <c r="D353" s="2">
        <v>0.45</v>
      </c>
      <c r="E353" t="str">
        <f>VLOOKUP(A353,'2) Info'!$A$1:$D$8,2,FALSE)</f>
        <v>Chair (Black, Wood)</v>
      </c>
      <c r="F353" s="9">
        <f t="shared" si="5"/>
        <v>8</v>
      </c>
    </row>
    <row r="354" spans="1:6" x14ac:dyDescent="0.25">
      <c r="A354" t="s">
        <v>8</v>
      </c>
      <c r="B354" s="1">
        <v>300</v>
      </c>
      <c r="C354" s="3">
        <v>41820</v>
      </c>
      <c r="D354" s="2">
        <v>0.42</v>
      </c>
      <c r="E354" t="str">
        <f>VLOOKUP(A354,'2) Info'!$A$1:$D$8,2,FALSE)</f>
        <v>Fountain</v>
      </c>
      <c r="F354" s="9">
        <f t="shared" si="5"/>
        <v>70</v>
      </c>
    </row>
    <row r="355" spans="1:6" x14ac:dyDescent="0.25">
      <c r="A355" t="s">
        <v>6</v>
      </c>
      <c r="B355" s="1">
        <v>80</v>
      </c>
      <c r="C355" s="3">
        <v>41819</v>
      </c>
      <c r="D355" s="2">
        <v>0.61</v>
      </c>
      <c r="E355" t="str">
        <f>VLOOKUP(A355,'2) Info'!$A$1:$D$8,2,FALSE)</f>
        <v>Chair (Black, Metal)</v>
      </c>
      <c r="F355" s="9">
        <f t="shared" si="5"/>
        <v>20</v>
      </c>
    </row>
    <row r="356" spans="1:6" x14ac:dyDescent="0.25">
      <c r="A356" t="s">
        <v>9</v>
      </c>
      <c r="B356" s="1">
        <v>250</v>
      </c>
      <c r="C356" s="3">
        <v>41819</v>
      </c>
      <c r="D356" s="2">
        <v>0.51</v>
      </c>
      <c r="E356" t="str">
        <f>VLOOKUP(A356,'2) Info'!$A$1:$D$8,2,FALSE)</f>
        <v>Bench</v>
      </c>
      <c r="F356" s="9">
        <f t="shared" si="5"/>
        <v>45</v>
      </c>
    </row>
    <row r="357" spans="1:6" x14ac:dyDescent="0.25">
      <c r="A357" t="s">
        <v>5</v>
      </c>
      <c r="B357" s="1">
        <v>50</v>
      </c>
      <c r="C357" s="3">
        <v>41819</v>
      </c>
      <c r="D357" s="2">
        <v>0.49</v>
      </c>
      <c r="E357" t="str">
        <f>VLOOKUP(A357,'2) Info'!$A$1:$D$8,2,FALSE)</f>
        <v>Chair (Blue, Wood)</v>
      </c>
      <c r="F357" s="9">
        <f t="shared" si="5"/>
        <v>9</v>
      </c>
    </row>
    <row r="358" spans="1:6" x14ac:dyDescent="0.25">
      <c r="A358" t="s">
        <v>9</v>
      </c>
      <c r="B358" s="1">
        <v>250</v>
      </c>
      <c r="C358" s="3">
        <v>41818</v>
      </c>
      <c r="D358" s="2">
        <v>0.69</v>
      </c>
      <c r="E358" t="str">
        <f>VLOOKUP(A358,'2) Info'!$A$1:$D$8,2,FALSE)</f>
        <v>Bench</v>
      </c>
      <c r="F358" s="9">
        <f t="shared" si="5"/>
        <v>45</v>
      </c>
    </row>
    <row r="359" spans="1:6" x14ac:dyDescent="0.25">
      <c r="A359" t="s">
        <v>5</v>
      </c>
      <c r="B359" s="1">
        <v>50</v>
      </c>
      <c r="C359" s="3">
        <v>41818</v>
      </c>
      <c r="D359" s="2">
        <v>0.49</v>
      </c>
      <c r="E359" t="str">
        <f>VLOOKUP(A359,'2) Info'!$A$1:$D$8,2,FALSE)</f>
        <v>Chair (Blue, Wood)</v>
      </c>
      <c r="F359" s="9">
        <f t="shared" si="5"/>
        <v>9</v>
      </c>
    </row>
    <row r="360" spans="1:6" x14ac:dyDescent="0.25">
      <c r="A360" t="s">
        <v>6</v>
      </c>
      <c r="B360" s="1">
        <v>80</v>
      </c>
      <c r="C360" s="3">
        <v>41818</v>
      </c>
      <c r="D360" s="2">
        <v>0.49</v>
      </c>
      <c r="E360" t="str">
        <f>VLOOKUP(A360,'2) Info'!$A$1:$D$8,2,FALSE)</f>
        <v>Chair (Black, Metal)</v>
      </c>
      <c r="F360" s="9">
        <f t="shared" si="5"/>
        <v>20</v>
      </c>
    </row>
    <row r="361" spans="1:6" x14ac:dyDescent="0.25">
      <c r="A361" t="s">
        <v>6</v>
      </c>
      <c r="B361" s="1">
        <v>80</v>
      </c>
      <c r="C361" s="3">
        <v>41818</v>
      </c>
      <c r="D361" s="2">
        <v>0.47</v>
      </c>
      <c r="E361" t="str">
        <f>VLOOKUP(A361,'2) Info'!$A$1:$D$8,2,FALSE)</f>
        <v>Chair (Black, Metal)</v>
      </c>
      <c r="F361" s="9">
        <f t="shared" si="5"/>
        <v>20</v>
      </c>
    </row>
    <row r="362" spans="1:6" x14ac:dyDescent="0.25">
      <c r="A362" t="s">
        <v>3</v>
      </c>
      <c r="B362" s="1">
        <v>450</v>
      </c>
      <c r="C362" s="3">
        <v>41818</v>
      </c>
      <c r="D362" s="2">
        <v>0.46</v>
      </c>
      <c r="E362" t="str">
        <f>VLOOKUP(A362,'2) Info'!$A$1:$D$8,2,FALSE)</f>
        <v>Wooden Table</v>
      </c>
      <c r="F362" s="9">
        <f t="shared" si="5"/>
        <v>138</v>
      </c>
    </row>
    <row r="363" spans="1:6" x14ac:dyDescent="0.25">
      <c r="A363" t="s">
        <v>3</v>
      </c>
      <c r="B363" s="1">
        <v>450</v>
      </c>
      <c r="C363" s="3">
        <v>41817</v>
      </c>
      <c r="D363" s="2">
        <v>0.7</v>
      </c>
      <c r="E363" t="str">
        <f>VLOOKUP(A363,'2) Info'!$A$1:$D$8,2,FALSE)</f>
        <v>Wooden Table</v>
      </c>
      <c r="F363" s="9">
        <f t="shared" si="5"/>
        <v>138</v>
      </c>
    </row>
    <row r="364" spans="1:6" x14ac:dyDescent="0.25">
      <c r="A364" t="s">
        <v>6</v>
      </c>
      <c r="B364" s="1">
        <v>80</v>
      </c>
      <c r="C364" s="3">
        <v>41817</v>
      </c>
      <c r="D364" s="2">
        <v>0.66</v>
      </c>
      <c r="E364" t="str">
        <f>VLOOKUP(A364,'2) Info'!$A$1:$D$8,2,FALSE)</f>
        <v>Chair (Black, Metal)</v>
      </c>
      <c r="F364" s="9">
        <f t="shared" si="5"/>
        <v>20</v>
      </c>
    </row>
    <row r="365" spans="1:6" x14ac:dyDescent="0.25">
      <c r="A365" t="s">
        <v>9</v>
      </c>
      <c r="B365" s="1">
        <v>250</v>
      </c>
      <c r="C365" s="3">
        <v>41816</v>
      </c>
      <c r="D365" s="2">
        <v>0.51</v>
      </c>
      <c r="E365" t="str">
        <f>VLOOKUP(A365,'2) Info'!$A$1:$D$8,2,FALSE)</f>
        <v>Bench</v>
      </c>
      <c r="F365" s="9">
        <f t="shared" si="5"/>
        <v>45</v>
      </c>
    </row>
    <row r="366" spans="1:6" x14ac:dyDescent="0.25">
      <c r="A366" t="s">
        <v>6</v>
      </c>
      <c r="B366" s="1">
        <v>80</v>
      </c>
      <c r="C366" s="3">
        <v>41816</v>
      </c>
      <c r="D366" s="2">
        <v>0.49</v>
      </c>
      <c r="E366" t="str">
        <f>VLOOKUP(A366,'2) Info'!$A$1:$D$8,2,FALSE)</f>
        <v>Chair (Black, Metal)</v>
      </c>
      <c r="F366" s="9">
        <f t="shared" si="5"/>
        <v>20</v>
      </c>
    </row>
    <row r="367" spans="1:6" x14ac:dyDescent="0.25">
      <c r="A367" t="s">
        <v>6</v>
      </c>
      <c r="B367" s="1">
        <v>80</v>
      </c>
      <c r="C367" s="3">
        <v>41816</v>
      </c>
      <c r="D367" s="2">
        <v>0.48</v>
      </c>
      <c r="E367" t="str">
        <f>VLOOKUP(A367,'2) Info'!$A$1:$D$8,2,FALSE)</f>
        <v>Chair (Black, Metal)</v>
      </c>
      <c r="F367" s="9">
        <f t="shared" si="5"/>
        <v>20</v>
      </c>
    </row>
    <row r="368" spans="1:6" x14ac:dyDescent="0.25">
      <c r="A368" t="s">
        <v>5</v>
      </c>
      <c r="B368" s="1">
        <v>50</v>
      </c>
      <c r="C368" s="3">
        <v>41816</v>
      </c>
      <c r="D368" s="2">
        <v>0.41</v>
      </c>
      <c r="E368" t="str">
        <f>VLOOKUP(A368,'2) Info'!$A$1:$D$8,2,FALSE)</f>
        <v>Chair (Blue, Wood)</v>
      </c>
      <c r="F368" s="9">
        <f t="shared" si="5"/>
        <v>9</v>
      </c>
    </row>
    <row r="369" spans="1:6" x14ac:dyDescent="0.25">
      <c r="A369" t="s">
        <v>6</v>
      </c>
      <c r="B369" s="1">
        <v>80</v>
      </c>
      <c r="C369" s="3">
        <v>41816</v>
      </c>
      <c r="D369" s="2">
        <v>0.4</v>
      </c>
      <c r="E369" t="str">
        <f>VLOOKUP(A369,'2) Info'!$A$1:$D$8,2,FALSE)</f>
        <v>Chair (Black, Metal)</v>
      </c>
      <c r="F369" s="9">
        <f t="shared" si="5"/>
        <v>20</v>
      </c>
    </row>
    <row r="370" spans="1:6" x14ac:dyDescent="0.25">
      <c r="A370" t="s">
        <v>3</v>
      </c>
      <c r="B370" s="1">
        <v>450</v>
      </c>
      <c r="C370" s="3">
        <v>41815</v>
      </c>
      <c r="D370" s="2">
        <v>0.65</v>
      </c>
      <c r="E370" t="str">
        <f>VLOOKUP(A370,'2) Info'!$A$1:$D$8,2,FALSE)</f>
        <v>Wooden Table</v>
      </c>
      <c r="F370" s="9">
        <f t="shared" si="5"/>
        <v>138</v>
      </c>
    </row>
    <row r="371" spans="1:6" x14ac:dyDescent="0.25">
      <c r="A371" t="s">
        <v>9</v>
      </c>
      <c r="B371" s="1">
        <v>250</v>
      </c>
      <c r="C371" s="3">
        <v>41815</v>
      </c>
      <c r="D371" s="2">
        <v>0.42</v>
      </c>
      <c r="E371" t="str">
        <f>VLOOKUP(A371,'2) Info'!$A$1:$D$8,2,FALSE)</f>
        <v>Bench</v>
      </c>
      <c r="F371" s="9">
        <f t="shared" si="5"/>
        <v>45</v>
      </c>
    </row>
    <row r="372" spans="1:6" x14ac:dyDescent="0.25">
      <c r="A372" t="s">
        <v>6</v>
      </c>
      <c r="B372" s="1">
        <v>80</v>
      </c>
      <c r="C372" s="3">
        <v>41814</v>
      </c>
      <c r="D372" s="2">
        <v>0.68</v>
      </c>
      <c r="E372" t="str">
        <f>VLOOKUP(A372,'2) Info'!$A$1:$D$8,2,FALSE)</f>
        <v>Chair (Black, Metal)</v>
      </c>
      <c r="F372" s="9">
        <f t="shared" si="5"/>
        <v>20</v>
      </c>
    </row>
    <row r="373" spans="1:6" x14ac:dyDescent="0.25">
      <c r="A373" t="s">
        <v>4</v>
      </c>
      <c r="B373" s="1">
        <v>50</v>
      </c>
      <c r="C373" s="3">
        <v>41814</v>
      </c>
      <c r="D373" s="2">
        <v>0.62</v>
      </c>
      <c r="E373" t="str">
        <f>VLOOKUP(A373,'2) Info'!$A$1:$D$8,2,FALSE)</f>
        <v>Chair (Black, Wood)</v>
      </c>
      <c r="F373" s="9">
        <f t="shared" si="5"/>
        <v>8</v>
      </c>
    </row>
    <row r="374" spans="1:6" x14ac:dyDescent="0.25">
      <c r="A374" t="s">
        <v>6</v>
      </c>
      <c r="B374" s="1">
        <v>80</v>
      </c>
      <c r="C374" s="3">
        <v>41814</v>
      </c>
      <c r="D374" s="2">
        <v>0.59</v>
      </c>
      <c r="E374" t="str">
        <f>VLOOKUP(A374,'2) Info'!$A$1:$D$8,2,FALSE)</f>
        <v>Chair (Black, Metal)</v>
      </c>
      <c r="F374" s="9">
        <f t="shared" si="5"/>
        <v>20</v>
      </c>
    </row>
    <row r="375" spans="1:6" x14ac:dyDescent="0.25">
      <c r="A375" t="s">
        <v>4</v>
      </c>
      <c r="B375" s="1">
        <v>50</v>
      </c>
      <c r="C375" s="3">
        <v>41814</v>
      </c>
      <c r="D375" s="2">
        <v>0.57999999999999996</v>
      </c>
      <c r="E375" t="str">
        <f>VLOOKUP(A375,'2) Info'!$A$1:$D$8,2,FALSE)</f>
        <v>Chair (Black, Wood)</v>
      </c>
      <c r="F375" s="9">
        <f t="shared" si="5"/>
        <v>8</v>
      </c>
    </row>
    <row r="376" spans="1:6" x14ac:dyDescent="0.25">
      <c r="A376" t="s">
        <v>3</v>
      </c>
      <c r="B376" s="1">
        <v>450</v>
      </c>
      <c r="C376" s="3">
        <v>41814</v>
      </c>
      <c r="D376" s="2">
        <v>0.54</v>
      </c>
      <c r="E376" t="str">
        <f>VLOOKUP(A376,'2) Info'!$A$1:$D$8,2,FALSE)</f>
        <v>Wooden Table</v>
      </c>
      <c r="F376" s="9">
        <f t="shared" si="5"/>
        <v>138</v>
      </c>
    </row>
    <row r="377" spans="1:6" x14ac:dyDescent="0.25">
      <c r="A377" t="s">
        <v>5</v>
      </c>
      <c r="B377" s="1">
        <v>50</v>
      </c>
      <c r="C377" s="3">
        <v>41814</v>
      </c>
      <c r="D377" s="2">
        <v>0.42</v>
      </c>
      <c r="E377" t="str">
        <f>VLOOKUP(A377,'2) Info'!$A$1:$D$8,2,FALSE)</f>
        <v>Chair (Blue, Wood)</v>
      </c>
      <c r="F377" s="9">
        <f t="shared" si="5"/>
        <v>9</v>
      </c>
    </row>
    <row r="378" spans="1:6" x14ac:dyDescent="0.25">
      <c r="A378" t="s">
        <v>6</v>
      </c>
      <c r="B378" s="1">
        <v>80</v>
      </c>
      <c r="C378" s="3">
        <v>41813</v>
      </c>
      <c r="D378" s="2">
        <v>0.7</v>
      </c>
      <c r="E378" t="str">
        <f>VLOOKUP(A378,'2) Info'!$A$1:$D$8,2,FALSE)</f>
        <v>Chair (Black, Metal)</v>
      </c>
      <c r="F378" s="9">
        <f t="shared" si="5"/>
        <v>20</v>
      </c>
    </row>
    <row r="379" spans="1:6" x14ac:dyDescent="0.25">
      <c r="A379" t="s">
        <v>4</v>
      </c>
      <c r="B379" s="1">
        <v>50</v>
      </c>
      <c r="C379" s="3">
        <v>41813</v>
      </c>
      <c r="D379" s="2">
        <v>0.63</v>
      </c>
      <c r="E379" t="str">
        <f>VLOOKUP(A379,'2) Info'!$A$1:$D$8,2,FALSE)</f>
        <v>Chair (Black, Wood)</v>
      </c>
      <c r="F379" s="9">
        <f t="shared" si="5"/>
        <v>8</v>
      </c>
    </row>
    <row r="380" spans="1:6" x14ac:dyDescent="0.25">
      <c r="A380" t="s">
        <v>9</v>
      </c>
      <c r="B380" s="1">
        <v>250</v>
      </c>
      <c r="C380" s="3">
        <v>41813</v>
      </c>
      <c r="D380" s="2">
        <v>0.56999999999999995</v>
      </c>
      <c r="E380" t="str">
        <f>VLOOKUP(A380,'2) Info'!$A$1:$D$8,2,FALSE)</f>
        <v>Bench</v>
      </c>
      <c r="F380" s="9">
        <f t="shared" si="5"/>
        <v>45</v>
      </c>
    </row>
    <row r="381" spans="1:6" x14ac:dyDescent="0.25">
      <c r="A381" t="s">
        <v>5</v>
      </c>
      <c r="B381" s="1">
        <v>50</v>
      </c>
      <c r="C381" s="3">
        <v>41813</v>
      </c>
      <c r="D381" s="2">
        <v>0.53</v>
      </c>
      <c r="E381" t="str">
        <f>VLOOKUP(A381,'2) Info'!$A$1:$D$8,2,FALSE)</f>
        <v>Chair (Blue, Wood)</v>
      </c>
      <c r="F381" s="9">
        <f t="shared" si="5"/>
        <v>9</v>
      </c>
    </row>
    <row r="382" spans="1:6" x14ac:dyDescent="0.25">
      <c r="A382" t="s">
        <v>5</v>
      </c>
      <c r="B382" s="1">
        <v>50</v>
      </c>
      <c r="C382" s="3">
        <v>41813</v>
      </c>
      <c r="D382" s="2">
        <v>0.52</v>
      </c>
      <c r="E382" t="str">
        <f>VLOOKUP(A382,'2) Info'!$A$1:$D$8,2,FALSE)</f>
        <v>Chair (Blue, Wood)</v>
      </c>
      <c r="F382" s="9">
        <f t="shared" si="5"/>
        <v>9</v>
      </c>
    </row>
    <row r="383" spans="1:6" x14ac:dyDescent="0.25">
      <c r="A383" t="s">
        <v>8</v>
      </c>
      <c r="B383" s="1">
        <v>300</v>
      </c>
      <c r="C383" s="3">
        <v>41813</v>
      </c>
      <c r="D383" s="2">
        <v>0.42</v>
      </c>
      <c r="E383" t="str">
        <f>VLOOKUP(A383,'2) Info'!$A$1:$D$8,2,FALSE)</f>
        <v>Fountain</v>
      </c>
      <c r="F383" s="9">
        <f t="shared" si="5"/>
        <v>70</v>
      </c>
    </row>
    <row r="384" spans="1:6" x14ac:dyDescent="0.25">
      <c r="A384" t="s">
        <v>7</v>
      </c>
      <c r="B384" s="1">
        <v>10</v>
      </c>
      <c r="C384" s="3">
        <v>41812</v>
      </c>
      <c r="D384" s="2">
        <v>0.62</v>
      </c>
      <c r="E384" t="str">
        <f>VLOOKUP(A384,'2) Info'!$A$1:$D$8,2,FALSE)</f>
        <v>Bird House</v>
      </c>
      <c r="F384" s="9">
        <f t="shared" si="5"/>
        <v>2</v>
      </c>
    </row>
    <row r="385" spans="1:6" x14ac:dyDescent="0.25">
      <c r="A385" t="s">
        <v>6</v>
      </c>
      <c r="B385" s="1">
        <v>80</v>
      </c>
      <c r="C385" s="3">
        <v>41812</v>
      </c>
      <c r="D385" s="2">
        <v>0.59</v>
      </c>
      <c r="E385" t="str">
        <f>VLOOKUP(A385,'2) Info'!$A$1:$D$8,2,FALSE)</f>
        <v>Chair (Black, Metal)</v>
      </c>
      <c r="F385" s="9">
        <f t="shared" si="5"/>
        <v>20</v>
      </c>
    </row>
    <row r="386" spans="1:6" x14ac:dyDescent="0.25">
      <c r="A386" t="s">
        <v>8</v>
      </c>
      <c r="B386" s="1">
        <v>300</v>
      </c>
      <c r="C386" s="3">
        <v>41812</v>
      </c>
      <c r="D386" s="2">
        <v>0.57999999999999996</v>
      </c>
      <c r="E386" t="str">
        <f>VLOOKUP(A386,'2) Info'!$A$1:$D$8,2,FALSE)</f>
        <v>Fountain</v>
      </c>
      <c r="F386" s="9">
        <f t="shared" ref="F386:F449" si="6">VLOOKUP(A386,our_table,5,FALSE)</f>
        <v>70</v>
      </c>
    </row>
    <row r="387" spans="1:6" x14ac:dyDescent="0.25">
      <c r="A387" t="s">
        <v>4</v>
      </c>
      <c r="B387" s="1">
        <v>50</v>
      </c>
      <c r="C387" s="3">
        <v>41812</v>
      </c>
      <c r="D387" s="2">
        <v>0.47</v>
      </c>
      <c r="E387" t="str">
        <f>VLOOKUP(A387,'2) Info'!$A$1:$D$8,2,FALSE)</f>
        <v>Chair (Black, Wood)</v>
      </c>
      <c r="F387" s="9">
        <f t="shared" si="6"/>
        <v>8</v>
      </c>
    </row>
    <row r="388" spans="1:6" x14ac:dyDescent="0.25">
      <c r="A388" t="s">
        <v>9</v>
      </c>
      <c r="B388" s="1">
        <v>250</v>
      </c>
      <c r="C388" s="3">
        <v>41811</v>
      </c>
      <c r="D388" s="2">
        <v>0.67</v>
      </c>
      <c r="E388" t="str">
        <f>VLOOKUP(A388,'2) Info'!$A$1:$D$8,2,FALSE)</f>
        <v>Bench</v>
      </c>
      <c r="F388" s="9">
        <f t="shared" si="6"/>
        <v>45</v>
      </c>
    </row>
    <row r="389" spans="1:6" x14ac:dyDescent="0.25">
      <c r="A389" t="s">
        <v>7</v>
      </c>
      <c r="B389" s="1">
        <v>10</v>
      </c>
      <c r="C389" s="3">
        <v>41811</v>
      </c>
      <c r="D389" s="2">
        <v>0.59</v>
      </c>
      <c r="E389" t="str">
        <f>VLOOKUP(A389,'2) Info'!$A$1:$D$8,2,FALSE)</f>
        <v>Bird House</v>
      </c>
      <c r="F389" s="9">
        <f t="shared" si="6"/>
        <v>2</v>
      </c>
    </row>
    <row r="390" spans="1:6" x14ac:dyDescent="0.25">
      <c r="A390" t="s">
        <v>5</v>
      </c>
      <c r="B390" s="1">
        <v>50</v>
      </c>
      <c r="C390" s="3">
        <v>41810</v>
      </c>
      <c r="D390" s="2">
        <v>0.68</v>
      </c>
      <c r="E390" t="str">
        <f>VLOOKUP(A390,'2) Info'!$A$1:$D$8,2,FALSE)</f>
        <v>Chair (Blue, Wood)</v>
      </c>
      <c r="F390" s="9">
        <f t="shared" si="6"/>
        <v>9</v>
      </c>
    </row>
    <row r="391" spans="1:6" x14ac:dyDescent="0.25">
      <c r="A391" t="s">
        <v>4</v>
      </c>
      <c r="B391" s="1">
        <v>50</v>
      </c>
      <c r="C391" s="3">
        <v>41810</v>
      </c>
      <c r="D391" s="2">
        <v>0.6</v>
      </c>
      <c r="E391" t="str">
        <f>VLOOKUP(A391,'2) Info'!$A$1:$D$8,2,FALSE)</f>
        <v>Chair (Black, Wood)</v>
      </c>
      <c r="F391" s="9">
        <f t="shared" si="6"/>
        <v>8</v>
      </c>
    </row>
    <row r="392" spans="1:6" x14ac:dyDescent="0.25">
      <c r="A392" t="s">
        <v>9</v>
      </c>
      <c r="B392" s="1">
        <v>250</v>
      </c>
      <c r="C392" s="3">
        <v>41810</v>
      </c>
      <c r="D392" s="2">
        <v>0.59</v>
      </c>
      <c r="E392" t="str">
        <f>VLOOKUP(A392,'2) Info'!$A$1:$D$8,2,FALSE)</f>
        <v>Bench</v>
      </c>
      <c r="F392" s="9">
        <f t="shared" si="6"/>
        <v>45</v>
      </c>
    </row>
    <row r="393" spans="1:6" x14ac:dyDescent="0.25">
      <c r="A393" t="s">
        <v>4</v>
      </c>
      <c r="B393" s="1">
        <v>50</v>
      </c>
      <c r="C393" s="3">
        <v>41810</v>
      </c>
      <c r="D393" s="2">
        <v>0.49</v>
      </c>
      <c r="E393" t="str">
        <f>VLOOKUP(A393,'2) Info'!$A$1:$D$8,2,FALSE)</f>
        <v>Chair (Black, Wood)</v>
      </c>
      <c r="F393" s="9">
        <f t="shared" si="6"/>
        <v>8</v>
      </c>
    </row>
    <row r="394" spans="1:6" x14ac:dyDescent="0.25">
      <c r="A394" t="s">
        <v>4</v>
      </c>
      <c r="B394" s="1">
        <v>50</v>
      </c>
      <c r="C394" s="3">
        <v>41810</v>
      </c>
      <c r="D394" s="2">
        <v>0.45</v>
      </c>
      <c r="E394" t="str">
        <f>VLOOKUP(A394,'2) Info'!$A$1:$D$8,2,FALSE)</f>
        <v>Chair (Black, Wood)</v>
      </c>
      <c r="F394" s="9">
        <f t="shared" si="6"/>
        <v>8</v>
      </c>
    </row>
    <row r="395" spans="1:6" x14ac:dyDescent="0.25">
      <c r="A395" t="s">
        <v>9</v>
      </c>
      <c r="B395" s="1">
        <v>250</v>
      </c>
      <c r="C395" s="3">
        <v>41810</v>
      </c>
      <c r="D395" s="2">
        <v>0.45</v>
      </c>
      <c r="E395" t="str">
        <f>VLOOKUP(A395,'2) Info'!$A$1:$D$8,2,FALSE)</f>
        <v>Bench</v>
      </c>
      <c r="F395" s="9">
        <f t="shared" si="6"/>
        <v>45</v>
      </c>
    </row>
    <row r="396" spans="1:6" x14ac:dyDescent="0.25">
      <c r="A396" t="s">
        <v>9</v>
      </c>
      <c r="B396" s="1">
        <v>250</v>
      </c>
      <c r="C396" s="3">
        <v>41810</v>
      </c>
      <c r="D396" s="2">
        <v>0.43</v>
      </c>
      <c r="E396" t="str">
        <f>VLOOKUP(A396,'2) Info'!$A$1:$D$8,2,FALSE)</f>
        <v>Bench</v>
      </c>
      <c r="F396" s="9">
        <f t="shared" si="6"/>
        <v>45</v>
      </c>
    </row>
    <row r="397" spans="1:6" x14ac:dyDescent="0.25">
      <c r="A397" t="s">
        <v>9</v>
      </c>
      <c r="B397" s="1">
        <v>250</v>
      </c>
      <c r="C397" s="3">
        <v>41809</v>
      </c>
      <c r="D397" s="2">
        <v>0.68</v>
      </c>
      <c r="E397" t="str">
        <f>VLOOKUP(A397,'2) Info'!$A$1:$D$8,2,FALSE)</f>
        <v>Bench</v>
      </c>
      <c r="F397" s="9">
        <f t="shared" si="6"/>
        <v>45</v>
      </c>
    </row>
    <row r="398" spans="1:6" x14ac:dyDescent="0.25">
      <c r="A398" t="s">
        <v>5</v>
      </c>
      <c r="B398" s="1">
        <v>50</v>
      </c>
      <c r="C398" s="3">
        <v>41809</v>
      </c>
      <c r="D398" s="2">
        <v>0.63</v>
      </c>
      <c r="E398" t="str">
        <f>VLOOKUP(A398,'2) Info'!$A$1:$D$8,2,FALSE)</f>
        <v>Chair (Blue, Wood)</v>
      </c>
      <c r="F398" s="9">
        <f t="shared" si="6"/>
        <v>9</v>
      </c>
    </row>
    <row r="399" spans="1:6" x14ac:dyDescent="0.25">
      <c r="A399" t="s">
        <v>5</v>
      </c>
      <c r="B399" s="1">
        <v>50</v>
      </c>
      <c r="C399" s="3">
        <v>41809</v>
      </c>
      <c r="D399" s="2">
        <v>0.5</v>
      </c>
      <c r="E399" t="str">
        <f>VLOOKUP(A399,'2) Info'!$A$1:$D$8,2,FALSE)</f>
        <v>Chair (Blue, Wood)</v>
      </c>
      <c r="F399" s="9">
        <f t="shared" si="6"/>
        <v>9</v>
      </c>
    </row>
    <row r="400" spans="1:6" x14ac:dyDescent="0.25">
      <c r="A400" t="s">
        <v>5</v>
      </c>
      <c r="B400" s="1">
        <v>50</v>
      </c>
      <c r="C400" s="3">
        <v>41809</v>
      </c>
      <c r="D400" s="2">
        <v>0.48</v>
      </c>
      <c r="E400" t="str">
        <f>VLOOKUP(A400,'2) Info'!$A$1:$D$8,2,FALSE)</f>
        <v>Chair (Blue, Wood)</v>
      </c>
      <c r="F400" s="9">
        <f t="shared" si="6"/>
        <v>9</v>
      </c>
    </row>
    <row r="401" spans="1:6" x14ac:dyDescent="0.25">
      <c r="A401" t="s">
        <v>4</v>
      </c>
      <c r="B401" s="1">
        <v>50</v>
      </c>
      <c r="C401" s="3">
        <v>41809</v>
      </c>
      <c r="D401" s="2">
        <v>0.4</v>
      </c>
      <c r="E401" t="str">
        <f>VLOOKUP(A401,'2) Info'!$A$1:$D$8,2,FALSE)</f>
        <v>Chair (Black, Wood)</v>
      </c>
      <c r="F401" s="9">
        <f t="shared" si="6"/>
        <v>8</v>
      </c>
    </row>
    <row r="402" spans="1:6" x14ac:dyDescent="0.25">
      <c r="A402" t="s">
        <v>4</v>
      </c>
      <c r="B402" s="1">
        <v>50</v>
      </c>
      <c r="C402" s="3">
        <v>41808</v>
      </c>
      <c r="D402" s="2">
        <v>0.63</v>
      </c>
      <c r="E402" t="str">
        <f>VLOOKUP(A402,'2) Info'!$A$1:$D$8,2,FALSE)</f>
        <v>Chair (Black, Wood)</v>
      </c>
      <c r="F402" s="9">
        <f t="shared" si="6"/>
        <v>8</v>
      </c>
    </row>
    <row r="403" spans="1:6" x14ac:dyDescent="0.25">
      <c r="A403" t="s">
        <v>6</v>
      </c>
      <c r="B403" s="1">
        <v>80</v>
      </c>
      <c r="C403" s="3">
        <v>41808</v>
      </c>
      <c r="D403" s="2">
        <v>0.56000000000000005</v>
      </c>
      <c r="E403" t="str">
        <f>VLOOKUP(A403,'2) Info'!$A$1:$D$8,2,FALSE)</f>
        <v>Chair (Black, Metal)</v>
      </c>
      <c r="F403" s="9">
        <f t="shared" si="6"/>
        <v>20</v>
      </c>
    </row>
    <row r="404" spans="1:6" x14ac:dyDescent="0.25">
      <c r="A404" t="s">
        <v>5</v>
      </c>
      <c r="B404" s="1">
        <v>50</v>
      </c>
      <c r="C404" s="3">
        <v>41808</v>
      </c>
      <c r="D404" s="2">
        <v>0.46</v>
      </c>
      <c r="E404" t="str">
        <f>VLOOKUP(A404,'2) Info'!$A$1:$D$8,2,FALSE)</f>
        <v>Chair (Blue, Wood)</v>
      </c>
      <c r="F404" s="9">
        <f t="shared" si="6"/>
        <v>9</v>
      </c>
    </row>
    <row r="405" spans="1:6" x14ac:dyDescent="0.25">
      <c r="A405" t="s">
        <v>5</v>
      </c>
      <c r="B405" s="1">
        <v>50</v>
      </c>
      <c r="C405" s="3">
        <v>41807</v>
      </c>
      <c r="D405" s="2">
        <v>0.69</v>
      </c>
      <c r="E405" t="str">
        <f>VLOOKUP(A405,'2) Info'!$A$1:$D$8,2,FALSE)</f>
        <v>Chair (Blue, Wood)</v>
      </c>
      <c r="F405" s="9">
        <f t="shared" si="6"/>
        <v>9</v>
      </c>
    </row>
    <row r="406" spans="1:6" x14ac:dyDescent="0.25">
      <c r="A406" t="s">
        <v>4</v>
      </c>
      <c r="B406" s="1">
        <v>50</v>
      </c>
      <c r="C406" s="3">
        <v>41807</v>
      </c>
      <c r="D406" s="2">
        <v>0.67</v>
      </c>
      <c r="E406" t="str">
        <f>VLOOKUP(A406,'2) Info'!$A$1:$D$8,2,FALSE)</f>
        <v>Chair (Black, Wood)</v>
      </c>
      <c r="F406" s="9">
        <f t="shared" si="6"/>
        <v>8</v>
      </c>
    </row>
    <row r="407" spans="1:6" x14ac:dyDescent="0.25">
      <c r="A407" t="s">
        <v>3</v>
      </c>
      <c r="B407" s="1">
        <v>450</v>
      </c>
      <c r="C407" s="3">
        <v>41807</v>
      </c>
      <c r="D407" s="2">
        <v>0.64</v>
      </c>
      <c r="E407" t="str">
        <f>VLOOKUP(A407,'2) Info'!$A$1:$D$8,2,FALSE)</f>
        <v>Wooden Table</v>
      </c>
      <c r="F407" s="9">
        <f t="shared" si="6"/>
        <v>138</v>
      </c>
    </row>
    <row r="408" spans="1:6" x14ac:dyDescent="0.25">
      <c r="A408" t="s">
        <v>9</v>
      </c>
      <c r="B408" s="1">
        <v>250</v>
      </c>
      <c r="C408" s="3">
        <v>41807</v>
      </c>
      <c r="D408" s="2">
        <v>0.61</v>
      </c>
      <c r="E408" t="str">
        <f>VLOOKUP(A408,'2) Info'!$A$1:$D$8,2,FALSE)</f>
        <v>Bench</v>
      </c>
      <c r="F408" s="9">
        <f t="shared" si="6"/>
        <v>45</v>
      </c>
    </row>
    <row r="409" spans="1:6" x14ac:dyDescent="0.25">
      <c r="A409" t="s">
        <v>4</v>
      </c>
      <c r="B409" s="1">
        <v>50</v>
      </c>
      <c r="C409" s="3">
        <v>41807</v>
      </c>
      <c r="D409" s="2">
        <v>0.56999999999999995</v>
      </c>
      <c r="E409" t="str">
        <f>VLOOKUP(A409,'2) Info'!$A$1:$D$8,2,FALSE)</f>
        <v>Chair (Black, Wood)</v>
      </c>
      <c r="F409" s="9">
        <f t="shared" si="6"/>
        <v>8</v>
      </c>
    </row>
    <row r="410" spans="1:6" x14ac:dyDescent="0.25">
      <c r="A410" t="s">
        <v>6</v>
      </c>
      <c r="B410" s="1">
        <v>80</v>
      </c>
      <c r="C410" s="3">
        <v>41807</v>
      </c>
      <c r="D410" s="2">
        <v>0.55000000000000004</v>
      </c>
      <c r="E410" t="str">
        <f>VLOOKUP(A410,'2) Info'!$A$1:$D$8,2,FALSE)</f>
        <v>Chair (Black, Metal)</v>
      </c>
      <c r="F410" s="9">
        <f t="shared" si="6"/>
        <v>20</v>
      </c>
    </row>
    <row r="411" spans="1:6" x14ac:dyDescent="0.25">
      <c r="A411" t="s">
        <v>5</v>
      </c>
      <c r="B411" s="1">
        <v>50</v>
      </c>
      <c r="C411" s="3">
        <v>41807</v>
      </c>
      <c r="D411" s="2">
        <v>0.48</v>
      </c>
      <c r="E411" t="str">
        <f>VLOOKUP(A411,'2) Info'!$A$1:$D$8,2,FALSE)</f>
        <v>Chair (Blue, Wood)</v>
      </c>
      <c r="F411" s="9">
        <f t="shared" si="6"/>
        <v>9</v>
      </c>
    </row>
    <row r="412" spans="1:6" x14ac:dyDescent="0.25">
      <c r="A412" t="s">
        <v>6</v>
      </c>
      <c r="B412" s="1">
        <v>80</v>
      </c>
      <c r="C412" s="3">
        <v>41806</v>
      </c>
      <c r="D412" s="2">
        <v>0.7</v>
      </c>
      <c r="E412" t="str">
        <f>VLOOKUP(A412,'2) Info'!$A$1:$D$8,2,FALSE)</f>
        <v>Chair (Black, Metal)</v>
      </c>
      <c r="F412" s="9">
        <f t="shared" si="6"/>
        <v>20</v>
      </c>
    </row>
    <row r="413" spans="1:6" x14ac:dyDescent="0.25">
      <c r="A413" t="s">
        <v>8</v>
      </c>
      <c r="B413" s="1">
        <v>300</v>
      </c>
      <c r="C413" s="3">
        <v>41806</v>
      </c>
      <c r="D413" s="2">
        <v>0.62</v>
      </c>
      <c r="E413" t="str">
        <f>VLOOKUP(A413,'2) Info'!$A$1:$D$8,2,FALSE)</f>
        <v>Fountain</v>
      </c>
      <c r="F413" s="9">
        <f t="shared" si="6"/>
        <v>70</v>
      </c>
    </row>
    <row r="414" spans="1:6" x14ac:dyDescent="0.25">
      <c r="A414" t="s">
        <v>5</v>
      </c>
      <c r="B414" s="1">
        <v>50</v>
      </c>
      <c r="C414" s="3">
        <v>41806</v>
      </c>
      <c r="D414" s="2">
        <v>0.53</v>
      </c>
      <c r="E414" t="str">
        <f>VLOOKUP(A414,'2) Info'!$A$1:$D$8,2,FALSE)</f>
        <v>Chair (Blue, Wood)</v>
      </c>
      <c r="F414" s="9">
        <f t="shared" si="6"/>
        <v>9</v>
      </c>
    </row>
    <row r="415" spans="1:6" x14ac:dyDescent="0.25">
      <c r="A415" t="s">
        <v>6</v>
      </c>
      <c r="B415" s="1">
        <v>80</v>
      </c>
      <c r="C415" s="3">
        <v>41805</v>
      </c>
      <c r="D415" s="2">
        <v>0.57999999999999996</v>
      </c>
      <c r="E415" t="str">
        <f>VLOOKUP(A415,'2) Info'!$A$1:$D$8,2,FALSE)</f>
        <v>Chair (Black, Metal)</v>
      </c>
      <c r="F415" s="9">
        <f t="shared" si="6"/>
        <v>20</v>
      </c>
    </row>
    <row r="416" spans="1:6" x14ac:dyDescent="0.25">
      <c r="A416" t="s">
        <v>3</v>
      </c>
      <c r="B416" s="1">
        <v>450</v>
      </c>
      <c r="C416" s="3">
        <v>41805</v>
      </c>
      <c r="D416" s="2">
        <v>0.43</v>
      </c>
      <c r="E416" t="str">
        <f>VLOOKUP(A416,'2) Info'!$A$1:$D$8,2,FALSE)</f>
        <v>Wooden Table</v>
      </c>
      <c r="F416" s="9">
        <f t="shared" si="6"/>
        <v>138</v>
      </c>
    </row>
    <row r="417" spans="1:6" x14ac:dyDescent="0.25">
      <c r="A417" t="s">
        <v>5</v>
      </c>
      <c r="B417" s="1">
        <v>50</v>
      </c>
      <c r="C417" s="3">
        <v>41804</v>
      </c>
      <c r="D417" s="2">
        <v>0.7</v>
      </c>
      <c r="E417" t="str">
        <f>VLOOKUP(A417,'2) Info'!$A$1:$D$8,2,FALSE)</f>
        <v>Chair (Blue, Wood)</v>
      </c>
      <c r="F417" s="9">
        <f t="shared" si="6"/>
        <v>9</v>
      </c>
    </row>
    <row r="418" spans="1:6" x14ac:dyDescent="0.25">
      <c r="A418" t="s">
        <v>4</v>
      </c>
      <c r="B418" s="1">
        <v>50</v>
      </c>
      <c r="C418" s="3">
        <v>41804</v>
      </c>
      <c r="D418" s="2">
        <v>0.65</v>
      </c>
      <c r="E418" t="str">
        <f>VLOOKUP(A418,'2) Info'!$A$1:$D$8,2,FALSE)</f>
        <v>Chair (Black, Wood)</v>
      </c>
      <c r="F418" s="9">
        <f t="shared" si="6"/>
        <v>8</v>
      </c>
    </row>
    <row r="419" spans="1:6" x14ac:dyDescent="0.25">
      <c r="A419" t="s">
        <v>7</v>
      </c>
      <c r="B419" s="1">
        <v>10</v>
      </c>
      <c r="C419" s="3">
        <v>41804</v>
      </c>
      <c r="D419" s="2">
        <v>0.61</v>
      </c>
      <c r="E419" t="str">
        <f>VLOOKUP(A419,'2) Info'!$A$1:$D$8,2,FALSE)</f>
        <v>Bird House</v>
      </c>
      <c r="F419" s="9">
        <f t="shared" si="6"/>
        <v>2</v>
      </c>
    </row>
    <row r="420" spans="1:6" x14ac:dyDescent="0.25">
      <c r="A420" t="s">
        <v>9</v>
      </c>
      <c r="B420" s="1">
        <v>250</v>
      </c>
      <c r="C420" s="3">
        <v>41804</v>
      </c>
      <c r="D420" s="2">
        <v>0.56999999999999995</v>
      </c>
      <c r="E420" t="str">
        <f>VLOOKUP(A420,'2) Info'!$A$1:$D$8,2,FALSE)</f>
        <v>Bench</v>
      </c>
      <c r="F420" s="9">
        <f t="shared" si="6"/>
        <v>45</v>
      </c>
    </row>
    <row r="421" spans="1:6" x14ac:dyDescent="0.25">
      <c r="A421" t="s">
        <v>3</v>
      </c>
      <c r="B421" s="1">
        <v>450</v>
      </c>
      <c r="C421" s="3">
        <v>41804</v>
      </c>
      <c r="D421" s="2">
        <v>0.45</v>
      </c>
      <c r="E421" t="str">
        <f>VLOOKUP(A421,'2) Info'!$A$1:$D$8,2,FALSE)</f>
        <v>Wooden Table</v>
      </c>
      <c r="F421" s="9">
        <f t="shared" si="6"/>
        <v>138</v>
      </c>
    </row>
    <row r="422" spans="1:6" x14ac:dyDescent="0.25">
      <c r="A422" t="s">
        <v>5</v>
      </c>
      <c r="B422" s="1">
        <v>50</v>
      </c>
      <c r="C422" s="3">
        <v>41804</v>
      </c>
      <c r="D422" s="2">
        <v>0.44</v>
      </c>
      <c r="E422" t="str">
        <f>VLOOKUP(A422,'2) Info'!$A$1:$D$8,2,FALSE)</f>
        <v>Chair (Blue, Wood)</v>
      </c>
      <c r="F422" s="9">
        <f t="shared" si="6"/>
        <v>9</v>
      </c>
    </row>
    <row r="423" spans="1:6" x14ac:dyDescent="0.25">
      <c r="A423" t="s">
        <v>9</v>
      </c>
      <c r="B423" s="1">
        <v>250</v>
      </c>
      <c r="C423" s="3">
        <v>41802</v>
      </c>
      <c r="D423" s="2">
        <v>0.65</v>
      </c>
      <c r="E423" t="str">
        <f>VLOOKUP(A423,'2) Info'!$A$1:$D$8,2,FALSE)</f>
        <v>Bench</v>
      </c>
      <c r="F423" s="9">
        <f t="shared" si="6"/>
        <v>45</v>
      </c>
    </row>
    <row r="424" spans="1:6" x14ac:dyDescent="0.25">
      <c r="A424" t="s">
        <v>4</v>
      </c>
      <c r="B424" s="1">
        <v>50</v>
      </c>
      <c r="C424" s="3">
        <v>41802</v>
      </c>
      <c r="D424" s="2">
        <v>0.42</v>
      </c>
      <c r="E424" t="str">
        <f>VLOOKUP(A424,'2) Info'!$A$1:$D$8,2,FALSE)</f>
        <v>Chair (Black, Wood)</v>
      </c>
      <c r="F424" s="9">
        <f t="shared" si="6"/>
        <v>8</v>
      </c>
    </row>
    <row r="425" spans="1:6" x14ac:dyDescent="0.25">
      <c r="A425" t="s">
        <v>4</v>
      </c>
      <c r="B425" s="1">
        <v>50</v>
      </c>
      <c r="C425" s="3">
        <v>41801</v>
      </c>
      <c r="D425" s="2">
        <v>0.67</v>
      </c>
      <c r="E425" t="str">
        <f>VLOOKUP(A425,'2) Info'!$A$1:$D$8,2,FALSE)</f>
        <v>Chair (Black, Wood)</v>
      </c>
      <c r="F425" s="9">
        <f t="shared" si="6"/>
        <v>8</v>
      </c>
    </row>
    <row r="426" spans="1:6" x14ac:dyDescent="0.25">
      <c r="A426" t="s">
        <v>5</v>
      </c>
      <c r="B426" s="1">
        <v>50</v>
      </c>
      <c r="C426" s="3">
        <v>41801</v>
      </c>
      <c r="D426" s="2">
        <v>0.59</v>
      </c>
      <c r="E426" t="str">
        <f>VLOOKUP(A426,'2) Info'!$A$1:$D$8,2,FALSE)</f>
        <v>Chair (Blue, Wood)</v>
      </c>
      <c r="F426" s="9">
        <f t="shared" si="6"/>
        <v>9</v>
      </c>
    </row>
    <row r="427" spans="1:6" x14ac:dyDescent="0.25">
      <c r="A427" t="s">
        <v>6</v>
      </c>
      <c r="B427" s="1">
        <v>80</v>
      </c>
      <c r="C427" s="3">
        <v>41801</v>
      </c>
      <c r="D427" s="2">
        <v>0.51</v>
      </c>
      <c r="E427" t="str">
        <f>VLOOKUP(A427,'2) Info'!$A$1:$D$8,2,FALSE)</f>
        <v>Chair (Black, Metal)</v>
      </c>
      <c r="F427" s="9">
        <f t="shared" si="6"/>
        <v>20</v>
      </c>
    </row>
    <row r="428" spans="1:6" x14ac:dyDescent="0.25">
      <c r="A428" t="s">
        <v>8</v>
      </c>
      <c r="B428" s="1">
        <v>300</v>
      </c>
      <c r="C428" s="3">
        <v>41800</v>
      </c>
      <c r="D428" s="2">
        <v>0.67</v>
      </c>
      <c r="E428" t="str">
        <f>VLOOKUP(A428,'2) Info'!$A$1:$D$8,2,FALSE)</f>
        <v>Fountain</v>
      </c>
      <c r="F428" s="9">
        <f t="shared" si="6"/>
        <v>70</v>
      </c>
    </row>
    <row r="429" spans="1:6" x14ac:dyDescent="0.25">
      <c r="A429" t="s">
        <v>5</v>
      </c>
      <c r="B429" s="1">
        <v>50</v>
      </c>
      <c r="C429" s="3">
        <v>41800</v>
      </c>
      <c r="D429" s="2">
        <v>0.59</v>
      </c>
      <c r="E429" t="str">
        <f>VLOOKUP(A429,'2) Info'!$A$1:$D$8,2,FALSE)</f>
        <v>Chair (Blue, Wood)</v>
      </c>
      <c r="F429" s="9">
        <f t="shared" si="6"/>
        <v>9</v>
      </c>
    </row>
    <row r="430" spans="1:6" x14ac:dyDescent="0.25">
      <c r="A430" t="s">
        <v>6</v>
      </c>
      <c r="B430" s="1">
        <v>80</v>
      </c>
      <c r="C430" s="3">
        <v>41800</v>
      </c>
      <c r="D430" s="2">
        <v>0.48</v>
      </c>
      <c r="E430" t="str">
        <f>VLOOKUP(A430,'2) Info'!$A$1:$D$8,2,FALSE)</f>
        <v>Chair (Black, Metal)</v>
      </c>
      <c r="F430" s="9">
        <f t="shared" si="6"/>
        <v>20</v>
      </c>
    </row>
    <row r="431" spans="1:6" x14ac:dyDescent="0.25">
      <c r="A431" t="s">
        <v>7</v>
      </c>
      <c r="B431" s="1">
        <v>10</v>
      </c>
      <c r="C431" s="3">
        <v>41799</v>
      </c>
      <c r="D431" s="2">
        <v>0.68</v>
      </c>
      <c r="E431" t="str">
        <f>VLOOKUP(A431,'2) Info'!$A$1:$D$8,2,FALSE)</f>
        <v>Bird House</v>
      </c>
      <c r="F431" s="9">
        <f t="shared" si="6"/>
        <v>2</v>
      </c>
    </row>
    <row r="432" spans="1:6" x14ac:dyDescent="0.25">
      <c r="A432" t="s">
        <v>8</v>
      </c>
      <c r="B432" s="1">
        <v>300</v>
      </c>
      <c r="C432" s="3">
        <v>41799</v>
      </c>
      <c r="D432" s="2">
        <v>0.57999999999999996</v>
      </c>
      <c r="E432" t="str">
        <f>VLOOKUP(A432,'2) Info'!$A$1:$D$8,2,FALSE)</f>
        <v>Fountain</v>
      </c>
      <c r="F432" s="9">
        <f t="shared" si="6"/>
        <v>70</v>
      </c>
    </row>
    <row r="433" spans="1:6" x14ac:dyDescent="0.25">
      <c r="A433" t="s">
        <v>5</v>
      </c>
      <c r="B433" s="1">
        <v>50</v>
      </c>
      <c r="C433" s="3">
        <v>41799</v>
      </c>
      <c r="D433" s="2">
        <v>0.51</v>
      </c>
      <c r="E433" t="str">
        <f>VLOOKUP(A433,'2) Info'!$A$1:$D$8,2,FALSE)</f>
        <v>Chair (Blue, Wood)</v>
      </c>
      <c r="F433" s="9">
        <f t="shared" si="6"/>
        <v>9</v>
      </c>
    </row>
    <row r="434" spans="1:6" x14ac:dyDescent="0.25">
      <c r="A434" t="s">
        <v>8</v>
      </c>
      <c r="B434" s="1">
        <v>300</v>
      </c>
      <c r="C434" s="3">
        <v>41799</v>
      </c>
      <c r="D434" s="2">
        <v>0.49</v>
      </c>
      <c r="E434" t="str">
        <f>VLOOKUP(A434,'2) Info'!$A$1:$D$8,2,FALSE)</f>
        <v>Fountain</v>
      </c>
      <c r="F434" s="9">
        <f t="shared" si="6"/>
        <v>70</v>
      </c>
    </row>
    <row r="435" spans="1:6" x14ac:dyDescent="0.25">
      <c r="A435" t="s">
        <v>5</v>
      </c>
      <c r="B435" s="1">
        <v>50</v>
      </c>
      <c r="C435" s="3">
        <v>41798</v>
      </c>
      <c r="D435" s="2">
        <v>0.68</v>
      </c>
      <c r="E435" t="str">
        <f>VLOOKUP(A435,'2) Info'!$A$1:$D$8,2,FALSE)</f>
        <v>Chair (Blue, Wood)</v>
      </c>
      <c r="F435" s="9">
        <f t="shared" si="6"/>
        <v>9</v>
      </c>
    </row>
    <row r="436" spans="1:6" x14ac:dyDescent="0.25">
      <c r="A436" t="s">
        <v>5</v>
      </c>
      <c r="B436" s="1">
        <v>50</v>
      </c>
      <c r="C436" s="3">
        <v>41798</v>
      </c>
      <c r="D436" s="2">
        <v>0.66</v>
      </c>
      <c r="E436" t="str">
        <f>VLOOKUP(A436,'2) Info'!$A$1:$D$8,2,FALSE)</f>
        <v>Chair (Blue, Wood)</v>
      </c>
      <c r="F436" s="9">
        <f t="shared" si="6"/>
        <v>9</v>
      </c>
    </row>
    <row r="437" spans="1:6" x14ac:dyDescent="0.25">
      <c r="A437" t="s">
        <v>8</v>
      </c>
      <c r="B437" s="1">
        <v>300</v>
      </c>
      <c r="C437" s="3">
        <v>41798</v>
      </c>
      <c r="D437" s="2">
        <v>0.49</v>
      </c>
      <c r="E437" t="str">
        <f>VLOOKUP(A437,'2) Info'!$A$1:$D$8,2,FALSE)</f>
        <v>Fountain</v>
      </c>
      <c r="F437" s="9">
        <f t="shared" si="6"/>
        <v>70</v>
      </c>
    </row>
    <row r="438" spans="1:6" x14ac:dyDescent="0.25">
      <c r="A438" t="s">
        <v>7</v>
      </c>
      <c r="B438" s="1">
        <v>10</v>
      </c>
      <c r="C438" s="3">
        <v>41798</v>
      </c>
      <c r="D438" s="2">
        <v>0.47</v>
      </c>
      <c r="E438" t="str">
        <f>VLOOKUP(A438,'2) Info'!$A$1:$D$8,2,FALSE)</f>
        <v>Bird House</v>
      </c>
      <c r="F438" s="9">
        <f t="shared" si="6"/>
        <v>2</v>
      </c>
    </row>
    <row r="439" spans="1:6" x14ac:dyDescent="0.25">
      <c r="A439" t="s">
        <v>6</v>
      </c>
      <c r="B439" s="1">
        <v>80</v>
      </c>
      <c r="C439" s="3">
        <v>41798</v>
      </c>
      <c r="D439" s="2">
        <v>0.4</v>
      </c>
      <c r="E439" t="str">
        <f>VLOOKUP(A439,'2) Info'!$A$1:$D$8,2,FALSE)</f>
        <v>Chair (Black, Metal)</v>
      </c>
      <c r="F439" s="9">
        <f t="shared" si="6"/>
        <v>20</v>
      </c>
    </row>
    <row r="440" spans="1:6" x14ac:dyDescent="0.25">
      <c r="A440" t="s">
        <v>8</v>
      </c>
      <c r="B440" s="1">
        <v>300</v>
      </c>
      <c r="C440" s="3">
        <v>41797</v>
      </c>
      <c r="D440" s="2">
        <v>0.6</v>
      </c>
      <c r="E440" t="str">
        <f>VLOOKUP(A440,'2) Info'!$A$1:$D$8,2,FALSE)</f>
        <v>Fountain</v>
      </c>
      <c r="F440" s="9">
        <f t="shared" si="6"/>
        <v>70</v>
      </c>
    </row>
    <row r="441" spans="1:6" x14ac:dyDescent="0.25">
      <c r="A441" t="s">
        <v>9</v>
      </c>
      <c r="B441" s="1">
        <v>250</v>
      </c>
      <c r="C441" s="3">
        <v>41797</v>
      </c>
      <c r="D441" s="2">
        <v>0.54</v>
      </c>
      <c r="E441" t="str">
        <f>VLOOKUP(A441,'2) Info'!$A$1:$D$8,2,FALSE)</f>
        <v>Bench</v>
      </c>
      <c r="F441" s="9">
        <f t="shared" si="6"/>
        <v>45</v>
      </c>
    </row>
    <row r="442" spans="1:6" x14ac:dyDescent="0.25">
      <c r="A442" t="s">
        <v>5</v>
      </c>
      <c r="B442" s="1">
        <v>50</v>
      </c>
      <c r="C442" s="3">
        <v>41797</v>
      </c>
      <c r="D442" s="2">
        <v>0.53</v>
      </c>
      <c r="E442" t="str">
        <f>VLOOKUP(A442,'2) Info'!$A$1:$D$8,2,FALSE)</f>
        <v>Chair (Blue, Wood)</v>
      </c>
      <c r="F442" s="9">
        <f t="shared" si="6"/>
        <v>9</v>
      </c>
    </row>
    <row r="443" spans="1:6" x14ac:dyDescent="0.25">
      <c r="A443" t="s">
        <v>6</v>
      </c>
      <c r="B443" s="1">
        <v>80</v>
      </c>
      <c r="C443" s="3">
        <v>41797</v>
      </c>
      <c r="D443" s="2">
        <v>0.47</v>
      </c>
      <c r="E443" t="str">
        <f>VLOOKUP(A443,'2) Info'!$A$1:$D$8,2,FALSE)</f>
        <v>Chair (Black, Metal)</v>
      </c>
      <c r="F443" s="9">
        <f t="shared" si="6"/>
        <v>20</v>
      </c>
    </row>
    <row r="444" spans="1:6" x14ac:dyDescent="0.25">
      <c r="A444" t="s">
        <v>5</v>
      </c>
      <c r="B444" s="1">
        <v>50</v>
      </c>
      <c r="C444" s="3">
        <v>41797</v>
      </c>
      <c r="D444" s="2">
        <v>0.47</v>
      </c>
      <c r="E444" t="str">
        <f>VLOOKUP(A444,'2) Info'!$A$1:$D$8,2,FALSE)</f>
        <v>Chair (Blue, Wood)</v>
      </c>
      <c r="F444" s="9">
        <f t="shared" si="6"/>
        <v>9</v>
      </c>
    </row>
    <row r="445" spans="1:6" x14ac:dyDescent="0.25">
      <c r="A445" t="s">
        <v>4</v>
      </c>
      <c r="B445" s="1">
        <v>50</v>
      </c>
      <c r="C445" s="3">
        <v>41796</v>
      </c>
      <c r="D445" s="2">
        <v>0.53</v>
      </c>
      <c r="E445" t="str">
        <f>VLOOKUP(A445,'2) Info'!$A$1:$D$8,2,FALSE)</f>
        <v>Chair (Black, Wood)</v>
      </c>
      <c r="F445" s="9">
        <f t="shared" si="6"/>
        <v>8</v>
      </c>
    </row>
    <row r="446" spans="1:6" x14ac:dyDescent="0.25">
      <c r="A446" t="s">
        <v>9</v>
      </c>
      <c r="B446" s="1">
        <v>250</v>
      </c>
      <c r="C446" s="3">
        <v>41795</v>
      </c>
      <c r="D446" s="2">
        <v>0.7</v>
      </c>
      <c r="E446" t="str">
        <f>VLOOKUP(A446,'2) Info'!$A$1:$D$8,2,FALSE)</f>
        <v>Bench</v>
      </c>
      <c r="F446" s="9">
        <f t="shared" si="6"/>
        <v>45</v>
      </c>
    </row>
    <row r="447" spans="1:6" x14ac:dyDescent="0.25">
      <c r="A447" t="s">
        <v>5</v>
      </c>
      <c r="B447" s="1">
        <v>50</v>
      </c>
      <c r="C447" s="3">
        <v>41795</v>
      </c>
      <c r="D447" s="2">
        <v>0.69</v>
      </c>
      <c r="E447" t="str">
        <f>VLOOKUP(A447,'2) Info'!$A$1:$D$8,2,FALSE)</f>
        <v>Chair (Blue, Wood)</v>
      </c>
      <c r="F447" s="9">
        <f t="shared" si="6"/>
        <v>9</v>
      </c>
    </row>
    <row r="448" spans="1:6" x14ac:dyDescent="0.25">
      <c r="A448" t="s">
        <v>4</v>
      </c>
      <c r="B448" s="1">
        <v>50</v>
      </c>
      <c r="C448" s="3">
        <v>41795</v>
      </c>
      <c r="D448" s="2">
        <v>0.54</v>
      </c>
      <c r="E448" t="str">
        <f>VLOOKUP(A448,'2) Info'!$A$1:$D$8,2,FALSE)</f>
        <v>Chair (Black, Wood)</v>
      </c>
      <c r="F448" s="9">
        <f t="shared" si="6"/>
        <v>8</v>
      </c>
    </row>
    <row r="449" spans="1:6" x14ac:dyDescent="0.25">
      <c r="A449" t="s">
        <v>5</v>
      </c>
      <c r="B449" s="1">
        <v>50</v>
      </c>
      <c r="C449" s="3">
        <v>41795</v>
      </c>
      <c r="D449" s="2">
        <v>0.45</v>
      </c>
      <c r="E449" t="str">
        <f>VLOOKUP(A449,'2) Info'!$A$1:$D$8,2,FALSE)</f>
        <v>Chair (Blue, Wood)</v>
      </c>
      <c r="F449" s="9">
        <f t="shared" si="6"/>
        <v>9</v>
      </c>
    </row>
    <row r="450" spans="1:6" x14ac:dyDescent="0.25">
      <c r="A450" t="s">
        <v>9</v>
      </c>
      <c r="B450" s="1">
        <v>250</v>
      </c>
      <c r="C450" s="3">
        <v>41795</v>
      </c>
      <c r="D450" s="2">
        <v>0.42</v>
      </c>
      <c r="E450" t="str">
        <f>VLOOKUP(A450,'2) Info'!$A$1:$D$8,2,FALSE)</f>
        <v>Bench</v>
      </c>
      <c r="F450" s="9">
        <f t="shared" ref="F450:F513" si="7">VLOOKUP(A450,our_table,5,FALSE)</f>
        <v>45</v>
      </c>
    </row>
    <row r="451" spans="1:6" x14ac:dyDescent="0.25">
      <c r="A451" t="s">
        <v>3</v>
      </c>
      <c r="B451" s="1">
        <v>450</v>
      </c>
      <c r="C451" s="3">
        <v>41795</v>
      </c>
      <c r="D451" s="2">
        <v>0.41</v>
      </c>
      <c r="E451" t="str">
        <f>VLOOKUP(A451,'2) Info'!$A$1:$D$8,2,FALSE)</f>
        <v>Wooden Table</v>
      </c>
      <c r="F451" s="9">
        <f t="shared" si="7"/>
        <v>138</v>
      </c>
    </row>
    <row r="452" spans="1:6" x14ac:dyDescent="0.25">
      <c r="A452" t="s">
        <v>9</v>
      </c>
      <c r="B452" s="1">
        <v>250</v>
      </c>
      <c r="C452" s="3">
        <v>41794</v>
      </c>
      <c r="D452" s="2">
        <v>0.64</v>
      </c>
      <c r="E452" t="str">
        <f>VLOOKUP(A452,'2) Info'!$A$1:$D$8,2,FALSE)</f>
        <v>Bench</v>
      </c>
      <c r="F452" s="9">
        <f t="shared" si="7"/>
        <v>45</v>
      </c>
    </row>
    <row r="453" spans="1:6" x14ac:dyDescent="0.25">
      <c r="A453" t="s">
        <v>6</v>
      </c>
      <c r="B453" s="1">
        <v>80</v>
      </c>
      <c r="C453" s="3">
        <v>41794</v>
      </c>
      <c r="D453" s="2">
        <v>0.53</v>
      </c>
      <c r="E453" t="str">
        <f>VLOOKUP(A453,'2) Info'!$A$1:$D$8,2,FALSE)</f>
        <v>Chair (Black, Metal)</v>
      </c>
      <c r="F453" s="9">
        <f t="shared" si="7"/>
        <v>20</v>
      </c>
    </row>
    <row r="454" spans="1:6" x14ac:dyDescent="0.25">
      <c r="A454" t="s">
        <v>6</v>
      </c>
      <c r="B454" s="1">
        <v>80</v>
      </c>
      <c r="C454" s="3">
        <v>41794</v>
      </c>
      <c r="D454" s="2">
        <v>0.43</v>
      </c>
      <c r="E454" t="str">
        <f>VLOOKUP(A454,'2) Info'!$A$1:$D$8,2,FALSE)</f>
        <v>Chair (Black, Metal)</v>
      </c>
      <c r="F454" s="9">
        <f t="shared" si="7"/>
        <v>20</v>
      </c>
    </row>
    <row r="455" spans="1:6" x14ac:dyDescent="0.25">
      <c r="A455" t="s">
        <v>5</v>
      </c>
      <c r="B455" s="1">
        <v>50</v>
      </c>
      <c r="C455" s="3">
        <v>41793</v>
      </c>
      <c r="D455" s="2">
        <v>0.69</v>
      </c>
      <c r="E455" t="str">
        <f>VLOOKUP(A455,'2) Info'!$A$1:$D$8,2,FALSE)</f>
        <v>Chair (Blue, Wood)</v>
      </c>
      <c r="F455" s="9">
        <f t="shared" si="7"/>
        <v>9</v>
      </c>
    </row>
    <row r="456" spans="1:6" x14ac:dyDescent="0.25">
      <c r="A456" t="s">
        <v>4</v>
      </c>
      <c r="B456" s="1">
        <v>50</v>
      </c>
      <c r="C456" s="3">
        <v>41793</v>
      </c>
      <c r="D456" s="2">
        <v>0.68</v>
      </c>
      <c r="E456" t="str">
        <f>VLOOKUP(A456,'2) Info'!$A$1:$D$8,2,FALSE)</f>
        <v>Chair (Black, Wood)</v>
      </c>
      <c r="F456" s="9">
        <f t="shared" si="7"/>
        <v>8</v>
      </c>
    </row>
    <row r="457" spans="1:6" x14ac:dyDescent="0.25">
      <c r="A457" t="s">
        <v>9</v>
      </c>
      <c r="B457" s="1">
        <v>250</v>
      </c>
      <c r="C457" s="3">
        <v>41793</v>
      </c>
      <c r="D457" s="2">
        <v>0.56000000000000005</v>
      </c>
      <c r="E457" t="str">
        <f>VLOOKUP(A457,'2) Info'!$A$1:$D$8,2,FALSE)</f>
        <v>Bench</v>
      </c>
      <c r="F457" s="9">
        <f t="shared" si="7"/>
        <v>45</v>
      </c>
    </row>
    <row r="458" spans="1:6" x14ac:dyDescent="0.25">
      <c r="A458" t="s">
        <v>3</v>
      </c>
      <c r="B458" s="1">
        <v>450</v>
      </c>
      <c r="C458" s="3">
        <v>41793</v>
      </c>
      <c r="D458" s="2">
        <v>0.54</v>
      </c>
      <c r="E458" t="str">
        <f>VLOOKUP(A458,'2) Info'!$A$1:$D$8,2,FALSE)</f>
        <v>Wooden Table</v>
      </c>
      <c r="F458" s="9">
        <f t="shared" si="7"/>
        <v>138</v>
      </c>
    </row>
    <row r="459" spans="1:6" x14ac:dyDescent="0.25">
      <c r="A459" t="s">
        <v>5</v>
      </c>
      <c r="B459" s="1">
        <v>50</v>
      </c>
      <c r="C459" s="3">
        <v>41793</v>
      </c>
      <c r="D459" s="2">
        <v>0.54</v>
      </c>
      <c r="E459" t="str">
        <f>VLOOKUP(A459,'2) Info'!$A$1:$D$8,2,FALSE)</f>
        <v>Chair (Blue, Wood)</v>
      </c>
      <c r="F459" s="9">
        <f t="shared" si="7"/>
        <v>9</v>
      </c>
    </row>
    <row r="460" spans="1:6" x14ac:dyDescent="0.25">
      <c r="A460" t="s">
        <v>5</v>
      </c>
      <c r="B460" s="1">
        <v>50</v>
      </c>
      <c r="C460" s="3">
        <v>41793</v>
      </c>
      <c r="D460" s="2">
        <v>0.5</v>
      </c>
      <c r="E460" t="str">
        <f>VLOOKUP(A460,'2) Info'!$A$1:$D$8,2,FALSE)</f>
        <v>Chair (Blue, Wood)</v>
      </c>
      <c r="F460" s="9">
        <f t="shared" si="7"/>
        <v>9</v>
      </c>
    </row>
    <row r="461" spans="1:6" x14ac:dyDescent="0.25">
      <c r="A461" t="s">
        <v>6</v>
      </c>
      <c r="B461" s="1">
        <v>80</v>
      </c>
      <c r="C461" s="3">
        <v>41792</v>
      </c>
      <c r="D461" s="2">
        <v>0.67</v>
      </c>
      <c r="E461" t="str">
        <f>VLOOKUP(A461,'2) Info'!$A$1:$D$8,2,FALSE)</f>
        <v>Chair (Black, Metal)</v>
      </c>
      <c r="F461" s="9">
        <f t="shared" si="7"/>
        <v>20</v>
      </c>
    </row>
    <row r="462" spans="1:6" x14ac:dyDescent="0.25">
      <c r="A462" t="s">
        <v>9</v>
      </c>
      <c r="B462" s="1">
        <v>250</v>
      </c>
      <c r="C462" s="3">
        <v>41792</v>
      </c>
      <c r="D462" s="2">
        <v>0.66</v>
      </c>
      <c r="E462" t="str">
        <f>VLOOKUP(A462,'2) Info'!$A$1:$D$8,2,FALSE)</f>
        <v>Bench</v>
      </c>
      <c r="F462" s="9">
        <f t="shared" si="7"/>
        <v>45</v>
      </c>
    </row>
    <row r="463" spans="1:6" x14ac:dyDescent="0.25">
      <c r="A463" t="s">
        <v>4</v>
      </c>
      <c r="B463" s="1">
        <v>50</v>
      </c>
      <c r="C463" s="3">
        <v>41792</v>
      </c>
      <c r="D463" s="2">
        <v>0.65</v>
      </c>
      <c r="E463" t="str">
        <f>VLOOKUP(A463,'2) Info'!$A$1:$D$8,2,FALSE)</f>
        <v>Chair (Black, Wood)</v>
      </c>
      <c r="F463" s="9">
        <f t="shared" si="7"/>
        <v>8</v>
      </c>
    </row>
    <row r="464" spans="1:6" x14ac:dyDescent="0.25">
      <c r="A464" t="s">
        <v>5</v>
      </c>
      <c r="B464" s="1">
        <v>50</v>
      </c>
      <c r="C464" s="3">
        <v>41792</v>
      </c>
      <c r="D464" s="2">
        <v>0.46</v>
      </c>
      <c r="E464" t="str">
        <f>VLOOKUP(A464,'2) Info'!$A$1:$D$8,2,FALSE)</f>
        <v>Chair (Blue, Wood)</v>
      </c>
      <c r="F464" s="9">
        <f t="shared" si="7"/>
        <v>9</v>
      </c>
    </row>
    <row r="465" spans="1:6" x14ac:dyDescent="0.25">
      <c r="A465" t="s">
        <v>5</v>
      </c>
      <c r="B465" s="1">
        <v>50</v>
      </c>
      <c r="C465" s="3">
        <v>41792</v>
      </c>
      <c r="D465" s="2">
        <v>0.42</v>
      </c>
      <c r="E465" t="str">
        <f>VLOOKUP(A465,'2) Info'!$A$1:$D$8,2,FALSE)</f>
        <v>Chair (Blue, Wood)</v>
      </c>
      <c r="F465" s="9">
        <f t="shared" si="7"/>
        <v>9</v>
      </c>
    </row>
    <row r="466" spans="1:6" x14ac:dyDescent="0.25">
      <c r="A466" t="s">
        <v>9</v>
      </c>
      <c r="B466" s="1">
        <v>250</v>
      </c>
      <c r="C466" s="3">
        <v>41792</v>
      </c>
      <c r="D466" s="2">
        <v>0.4</v>
      </c>
      <c r="E466" t="str">
        <f>VLOOKUP(A466,'2) Info'!$A$1:$D$8,2,FALSE)</f>
        <v>Bench</v>
      </c>
      <c r="F466" s="9">
        <f t="shared" si="7"/>
        <v>45</v>
      </c>
    </row>
    <row r="467" spans="1:6" x14ac:dyDescent="0.25">
      <c r="A467" t="s">
        <v>6</v>
      </c>
      <c r="B467" s="1">
        <v>80</v>
      </c>
      <c r="C467" s="3">
        <v>41791</v>
      </c>
      <c r="D467" s="2">
        <v>0.68</v>
      </c>
      <c r="E467" t="str">
        <f>VLOOKUP(A467,'2) Info'!$A$1:$D$8,2,FALSE)</f>
        <v>Chair (Black, Metal)</v>
      </c>
      <c r="F467" s="9">
        <f t="shared" si="7"/>
        <v>20</v>
      </c>
    </row>
    <row r="468" spans="1:6" x14ac:dyDescent="0.25">
      <c r="A468" t="s">
        <v>9</v>
      </c>
      <c r="B468" s="1">
        <v>250</v>
      </c>
      <c r="C468" s="3">
        <v>41791</v>
      </c>
      <c r="D468" s="2">
        <v>0.59</v>
      </c>
      <c r="E468" t="str">
        <f>VLOOKUP(A468,'2) Info'!$A$1:$D$8,2,FALSE)</f>
        <v>Bench</v>
      </c>
      <c r="F468" s="9">
        <f t="shared" si="7"/>
        <v>45</v>
      </c>
    </row>
    <row r="469" spans="1:6" x14ac:dyDescent="0.25">
      <c r="A469" t="s">
        <v>4</v>
      </c>
      <c r="B469" s="1">
        <v>50</v>
      </c>
      <c r="C469" s="3">
        <v>41791</v>
      </c>
      <c r="D469" s="2">
        <v>0.56000000000000005</v>
      </c>
      <c r="E469" t="str">
        <f>VLOOKUP(A469,'2) Info'!$A$1:$D$8,2,FALSE)</f>
        <v>Chair (Black, Wood)</v>
      </c>
      <c r="F469" s="9">
        <f t="shared" si="7"/>
        <v>8</v>
      </c>
    </row>
    <row r="470" spans="1:6" x14ac:dyDescent="0.25">
      <c r="A470" t="s">
        <v>6</v>
      </c>
      <c r="B470" s="1">
        <v>80</v>
      </c>
      <c r="C470" s="3">
        <v>41791</v>
      </c>
      <c r="D470" s="2">
        <v>0.51</v>
      </c>
      <c r="E470" t="str">
        <f>VLOOKUP(A470,'2) Info'!$A$1:$D$8,2,FALSE)</f>
        <v>Chair (Black, Metal)</v>
      </c>
      <c r="F470" s="9">
        <f t="shared" si="7"/>
        <v>20</v>
      </c>
    </row>
    <row r="471" spans="1:6" x14ac:dyDescent="0.25">
      <c r="A471" t="s">
        <v>4</v>
      </c>
      <c r="B471" s="1">
        <v>50</v>
      </c>
      <c r="C471" s="3">
        <v>41791</v>
      </c>
      <c r="D471" s="2">
        <v>0.47</v>
      </c>
      <c r="E471" t="str">
        <f>VLOOKUP(A471,'2) Info'!$A$1:$D$8,2,FALSE)</f>
        <v>Chair (Black, Wood)</v>
      </c>
      <c r="F471" s="9">
        <f t="shared" si="7"/>
        <v>8</v>
      </c>
    </row>
    <row r="472" spans="1:6" x14ac:dyDescent="0.25">
      <c r="A472" t="s">
        <v>3</v>
      </c>
      <c r="B472" s="1">
        <v>450</v>
      </c>
      <c r="C472" s="3">
        <v>41791</v>
      </c>
      <c r="D472" s="2">
        <v>0.45</v>
      </c>
      <c r="E472" t="str">
        <f>VLOOKUP(A472,'2) Info'!$A$1:$D$8,2,FALSE)</f>
        <v>Wooden Table</v>
      </c>
      <c r="F472" s="9">
        <f t="shared" si="7"/>
        <v>138</v>
      </c>
    </row>
    <row r="473" spans="1:6" x14ac:dyDescent="0.25">
      <c r="A473" t="s">
        <v>9</v>
      </c>
      <c r="B473" s="1">
        <v>250</v>
      </c>
      <c r="C473" s="3">
        <v>41790</v>
      </c>
      <c r="D473" s="2">
        <v>0.64</v>
      </c>
      <c r="E473" t="str">
        <f>VLOOKUP(A473,'2) Info'!$A$1:$D$8,2,FALSE)</f>
        <v>Bench</v>
      </c>
      <c r="F473" s="9">
        <f t="shared" si="7"/>
        <v>45</v>
      </c>
    </row>
    <row r="474" spans="1:6" x14ac:dyDescent="0.25">
      <c r="A474" t="s">
        <v>6</v>
      </c>
      <c r="B474" s="1">
        <v>80</v>
      </c>
      <c r="C474" s="3">
        <v>41790</v>
      </c>
      <c r="D474" s="2">
        <v>0.59</v>
      </c>
      <c r="E474" t="str">
        <f>VLOOKUP(A474,'2) Info'!$A$1:$D$8,2,FALSE)</f>
        <v>Chair (Black, Metal)</v>
      </c>
      <c r="F474" s="9">
        <f t="shared" si="7"/>
        <v>20</v>
      </c>
    </row>
    <row r="475" spans="1:6" x14ac:dyDescent="0.25">
      <c r="A475" t="s">
        <v>4</v>
      </c>
      <c r="B475" s="1">
        <v>50</v>
      </c>
      <c r="C475" s="3">
        <v>41790</v>
      </c>
      <c r="D475" s="2">
        <v>0.51</v>
      </c>
      <c r="E475" t="str">
        <f>VLOOKUP(A475,'2) Info'!$A$1:$D$8,2,FALSE)</f>
        <v>Chair (Black, Wood)</v>
      </c>
      <c r="F475" s="9">
        <f t="shared" si="7"/>
        <v>8</v>
      </c>
    </row>
    <row r="476" spans="1:6" x14ac:dyDescent="0.25">
      <c r="A476" t="s">
        <v>3</v>
      </c>
      <c r="B476" s="1">
        <v>450</v>
      </c>
      <c r="C476" s="3">
        <v>41790</v>
      </c>
      <c r="D476" s="2">
        <v>0.42</v>
      </c>
      <c r="E476" t="str">
        <f>VLOOKUP(A476,'2) Info'!$A$1:$D$8,2,FALSE)</f>
        <v>Wooden Table</v>
      </c>
      <c r="F476" s="9">
        <f t="shared" si="7"/>
        <v>138</v>
      </c>
    </row>
    <row r="477" spans="1:6" x14ac:dyDescent="0.25">
      <c r="A477" t="s">
        <v>3</v>
      </c>
      <c r="B477" s="1">
        <v>450</v>
      </c>
      <c r="C477" s="3">
        <v>41789</v>
      </c>
      <c r="D477" s="2">
        <v>0.69</v>
      </c>
      <c r="E477" t="str">
        <f>VLOOKUP(A477,'2) Info'!$A$1:$D$8,2,FALSE)</f>
        <v>Wooden Table</v>
      </c>
      <c r="F477" s="9">
        <f t="shared" si="7"/>
        <v>138</v>
      </c>
    </row>
    <row r="478" spans="1:6" x14ac:dyDescent="0.25">
      <c r="A478" t="s">
        <v>4</v>
      </c>
      <c r="B478" s="1">
        <v>50</v>
      </c>
      <c r="C478" s="3">
        <v>41789</v>
      </c>
      <c r="D478" s="2">
        <v>0.66</v>
      </c>
      <c r="E478" t="str">
        <f>VLOOKUP(A478,'2) Info'!$A$1:$D$8,2,FALSE)</f>
        <v>Chair (Black, Wood)</v>
      </c>
      <c r="F478" s="9">
        <f t="shared" si="7"/>
        <v>8</v>
      </c>
    </row>
    <row r="479" spans="1:6" x14ac:dyDescent="0.25">
      <c r="A479" t="s">
        <v>4</v>
      </c>
      <c r="B479" s="1">
        <v>50</v>
      </c>
      <c r="C479" s="3">
        <v>41789</v>
      </c>
      <c r="D479" s="2">
        <v>0.57999999999999996</v>
      </c>
      <c r="E479" t="str">
        <f>VLOOKUP(A479,'2) Info'!$A$1:$D$8,2,FALSE)</f>
        <v>Chair (Black, Wood)</v>
      </c>
      <c r="F479" s="9">
        <f t="shared" si="7"/>
        <v>8</v>
      </c>
    </row>
    <row r="480" spans="1:6" x14ac:dyDescent="0.25">
      <c r="A480" t="s">
        <v>6</v>
      </c>
      <c r="B480" s="1">
        <v>80</v>
      </c>
      <c r="C480" s="3">
        <v>41789</v>
      </c>
      <c r="D480" s="2">
        <v>0.53</v>
      </c>
      <c r="E480" t="str">
        <f>VLOOKUP(A480,'2) Info'!$A$1:$D$8,2,FALSE)</f>
        <v>Chair (Black, Metal)</v>
      </c>
      <c r="F480" s="9">
        <f t="shared" si="7"/>
        <v>20</v>
      </c>
    </row>
    <row r="481" spans="1:6" x14ac:dyDescent="0.25">
      <c r="A481" t="s">
        <v>5</v>
      </c>
      <c r="B481" s="1">
        <v>50</v>
      </c>
      <c r="C481" s="3">
        <v>41789</v>
      </c>
      <c r="D481" s="2">
        <v>0.53</v>
      </c>
      <c r="E481" t="str">
        <f>VLOOKUP(A481,'2) Info'!$A$1:$D$8,2,FALSE)</f>
        <v>Chair (Blue, Wood)</v>
      </c>
      <c r="F481" s="9">
        <f t="shared" si="7"/>
        <v>9</v>
      </c>
    </row>
    <row r="482" spans="1:6" x14ac:dyDescent="0.25">
      <c r="A482" t="s">
        <v>9</v>
      </c>
      <c r="B482" s="1">
        <v>250</v>
      </c>
      <c r="C482" s="3">
        <v>41787</v>
      </c>
      <c r="D482" s="2">
        <v>0.68</v>
      </c>
      <c r="E482" t="str">
        <f>VLOOKUP(A482,'2) Info'!$A$1:$D$8,2,FALSE)</f>
        <v>Bench</v>
      </c>
      <c r="F482" s="9">
        <f t="shared" si="7"/>
        <v>45</v>
      </c>
    </row>
    <row r="483" spans="1:6" x14ac:dyDescent="0.25">
      <c r="A483" t="s">
        <v>7</v>
      </c>
      <c r="B483" s="1">
        <v>10</v>
      </c>
      <c r="C483" s="3">
        <v>41787</v>
      </c>
      <c r="D483" s="2">
        <v>0.52</v>
      </c>
      <c r="E483" t="str">
        <f>VLOOKUP(A483,'2) Info'!$A$1:$D$8,2,FALSE)</f>
        <v>Bird House</v>
      </c>
      <c r="F483" s="9">
        <f t="shared" si="7"/>
        <v>2</v>
      </c>
    </row>
    <row r="484" spans="1:6" x14ac:dyDescent="0.25">
      <c r="A484" t="s">
        <v>7</v>
      </c>
      <c r="B484" s="1">
        <v>10</v>
      </c>
      <c r="C484" s="3">
        <v>41787</v>
      </c>
      <c r="D484" s="2">
        <v>0.45</v>
      </c>
      <c r="E484" t="str">
        <f>VLOOKUP(A484,'2) Info'!$A$1:$D$8,2,FALSE)</f>
        <v>Bird House</v>
      </c>
      <c r="F484" s="9">
        <f t="shared" si="7"/>
        <v>2</v>
      </c>
    </row>
    <row r="485" spans="1:6" x14ac:dyDescent="0.25">
      <c r="A485" t="s">
        <v>5</v>
      </c>
      <c r="B485" s="1">
        <v>50</v>
      </c>
      <c r="C485" s="3">
        <v>41787</v>
      </c>
      <c r="D485" s="2">
        <v>0.44</v>
      </c>
      <c r="E485" t="str">
        <f>VLOOKUP(A485,'2) Info'!$A$1:$D$8,2,FALSE)</f>
        <v>Chair (Blue, Wood)</v>
      </c>
      <c r="F485" s="9">
        <f t="shared" si="7"/>
        <v>9</v>
      </c>
    </row>
    <row r="486" spans="1:6" x14ac:dyDescent="0.25">
      <c r="A486" t="s">
        <v>5</v>
      </c>
      <c r="B486" s="1">
        <v>50</v>
      </c>
      <c r="C486" s="3">
        <v>41786</v>
      </c>
      <c r="D486" s="2">
        <v>0.7</v>
      </c>
      <c r="E486" t="str">
        <f>VLOOKUP(A486,'2) Info'!$A$1:$D$8,2,FALSE)</f>
        <v>Chair (Blue, Wood)</v>
      </c>
      <c r="F486" s="9">
        <f t="shared" si="7"/>
        <v>9</v>
      </c>
    </row>
    <row r="487" spans="1:6" x14ac:dyDescent="0.25">
      <c r="A487" t="s">
        <v>5</v>
      </c>
      <c r="B487" s="1">
        <v>50</v>
      </c>
      <c r="C487" s="3">
        <v>41786</v>
      </c>
      <c r="D487" s="2">
        <v>0.57999999999999996</v>
      </c>
      <c r="E487" t="str">
        <f>VLOOKUP(A487,'2) Info'!$A$1:$D$8,2,FALSE)</f>
        <v>Chair (Blue, Wood)</v>
      </c>
      <c r="F487" s="9">
        <f t="shared" si="7"/>
        <v>9</v>
      </c>
    </row>
    <row r="488" spans="1:6" x14ac:dyDescent="0.25">
      <c r="A488" t="s">
        <v>8</v>
      </c>
      <c r="B488" s="1">
        <v>300</v>
      </c>
      <c r="C488" s="3">
        <v>41786</v>
      </c>
      <c r="D488" s="2">
        <v>0.56000000000000005</v>
      </c>
      <c r="E488" t="str">
        <f>VLOOKUP(A488,'2) Info'!$A$1:$D$8,2,FALSE)</f>
        <v>Fountain</v>
      </c>
      <c r="F488" s="9">
        <f t="shared" si="7"/>
        <v>70</v>
      </c>
    </row>
    <row r="489" spans="1:6" x14ac:dyDescent="0.25">
      <c r="A489" t="s">
        <v>5</v>
      </c>
      <c r="B489" s="1">
        <v>50</v>
      </c>
      <c r="C489" s="3">
        <v>41786</v>
      </c>
      <c r="D489" s="2">
        <v>0.41</v>
      </c>
      <c r="E489" t="str">
        <f>VLOOKUP(A489,'2) Info'!$A$1:$D$8,2,FALSE)</f>
        <v>Chair (Blue, Wood)</v>
      </c>
      <c r="F489" s="9">
        <f t="shared" si="7"/>
        <v>9</v>
      </c>
    </row>
    <row r="490" spans="1:6" x14ac:dyDescent="0.25">
      <c r="A490" t="s">
        <v>3</v>
      </c>
      <c r="B490" s="1">
        <v>450</v>
      </c>
      <c r="C490" s="3">
        <v>41785</v>
      </c>
      <c r="D490" s="2">
        <v>0.51</v>
      </c>
      <c r="E490" t="str">
        <f>VLOOKUP(A490,'2) Info'!$A$1:$D$8,2,FALSE)</f>
        <v>Wooden Table</v>
      </c>
      <c r="F490" s="9">
        <f t="shared" si="7"/>
        <v>138</v>
      </c>
    </row>
    <row r="491" spans="1:6" x14ac:dyDescent="0.25">
      <c r="A491" t="s">
        <v>7</v>
      </c>
      <c r="B491" s="1">
        <v>10</v>
      </c>
      <c r="C491" s="3">
        <v>41785</v>
      </c>
      <c r="D491" s="2">
        <v>0.43</v>
      </c>
      <c r="E491" t="str">
        <f>VLOOKUP(A491,'2) Info'!$A$1:$D$8,2,FALSE)</f>
        <v>Bird House</v>
      </c>
      <c r="F491" s="9">
        <f t="shared" si="7"/>
        <v>2</v>
      </c>
    </row>
    <row r="492" spans="1:6" x14ac:dyDescent="0.25">
      <c r="A492" t="s">
        <v>5</v>
      </c>
      <c r="B492" s="1">
        <v>50</v>
      </c>
      <c r="C492" s="3">
        <v>41785</v>
      </c>
      <c r="D492" s="2">
        <v>0.41</v>
      </c>
      <c r="E492" t="str">
        <f>VLOOKUP(A492,'2) Info'!$A$1:$D$8,2,FALSE)</f>
        <v>Chair (Blue, Wood)</v>
      </c>
      <c r="F492" s="9">
        <f t="shared" si="7"/>
        <v>9</v>
      </c>
    </row>
    <row r="493" spans="1:6" x14ac:dyDescent="0.25">
      <c r="A493" t="s">
        <v>5</v>
      </c>
      <c r="B493" s="1">
        <v>50</v>
      </c>
      <c r="C493" s="3">
        <v>41784</v>
      </c>
      <c r="D493" s="2">
        <v>0.68</v>
      </c>
      <c r="E493" t="str">
        <f>VLOOKUP(A493,'2) Info'!$A$1:$D$8,2,FALSE)</f>
        <v>Chair (Blue, Wood)</v>
      </c>
      <c r="F493" s="9">
        <f t="shared" si="7"/>
        <v>9</v>
      </c>
    </row>
    <row r="494" spans="1:6" x14ac:dyDescent="0.25">
      <c r="A494" t="s">
        <v>5</v>
      </c>
      <c r="B494" s="1">
        <v>50</v>
      </c>
      <c r="C494" s="3">
        <v>41784</v>
      </c>
      <c r="D494" s="2">
        <v>0.68</v>
      </c>
      <c r="E494" t="str">
        <f>VLOOKUP(A494,'2) Info'!$A$1:$D$8,2,FALSE)</f>
        <v>Chair (Blue, Wood)</v>
      </c>
      <c r="F494" s="9">
        <f t="shared" si="7"/>
        <v>9</v>
      </c>
    </row>
    <row r="495" spans="1:6" x14ac:dyDescent="0.25">
      <c r="A495" t="s">
        <v>9</v>
      </c>
      <c r="B495" s="1">
        <v>250</v>
      </c>
      <c r="C495" s="3">
        <v>41784</v>
      </c>
      <c r="D495" s="2">
        <v>0.67</v>
      </c>
      <c r="E495" t="str">
        <f>VLOOKUP(A495,'2) Info'!$A$1:$D$8,2,FALSE)</f>
        <v>Bench</v>
      </c>
      <c r="F495" s="9">
        <f t="shared" si="7"/>
        <v>45</v>
      </c>
    </row>
    <row r="496" spans="1:6" x14ac:dyDescent="0.25">
      <c r="A496" t="s">
        <v>6</v>
      </c>
      <c r="B496" s="1">
        <v>80</v>
      </c>
      <c r="C496" s="3">
        <v>41784</v>
      </c>
      <c r="D496" s="2">
        <v>0.64</v>
      </c>
      <c r="E496" t="str">
        <f>VLOOKUP(A496,'2) Info'!$A$1:$D$8,2,FALSE)</f>
        <v>Chair (Black, Metal)</v>
      </c>
      <c r="F496" s="9">
        <f t="shared" si="7"/>
        <v>20</v>
      </c>
    </row>
    <row r="497" spans="1:6" x14ac:dyDescent="0.25">
      <c r="A497" t="s">
        <v>4</v>
      </c>
      <c r="B497" s="1">
        <v>50</v>
      </c>
      <c r="C497" s="3">
        <v>41784</v>
      </c>
      <c r="D497" s="2">
        <v>0.59</v>
      </c>
      <c r="E497" t="str">
        <f>VLOOKUP(A497,'2) Info'!$A$1:$D$8,2,FALSE)</f>
        <v>Chair (Black, Wood)</v>
      </c>
      <c r="F497" s="9">
        <f t="shared" si="7"/>
        <v>8</v>
      </c>
    </row>
    <row r="498" spans="1:6" x14ac:dyDescent="0.25">
      <c r="A498" t="s">
        <v>6</v>
      </c>
      <c r="B498" s="1">
        <v>80</v>
      </c>
      <c r="C498" s="3">
        <v>41784</v>
      </c>
      <c r="D498" s="2">
        <v>0.56000000000000005</v>
      </c>
      <c r="E498" t="str">
        <f>VLOOKUP(A498,'2) Info'!$A$1:$D$8,2,FALSE)</f>
        <v>Chair (Black, Metal)</v>
      </c>
      <c r="F498" s="9">
        <f t="shared" si="7"/>
        <v>20</v>
      </c>
    </row>
    <row r="499" spans="1:6" x14ac:dyDescent="0.25">
      <c r="A499" t="s">
        <v>9</v>
      </c>
      <c r="B499" s="1">
        <v>250</v>
      </c>
      <c r="C499" s="3">
        <v>41784</v>
      </c>
      <c r="D499" s="2">
        <v>0.53</v>
      </c>
      <c r="E499" t="str">
        <f>VLOOKUP(A499,'2) Info'!$A$1:$D$8,2,FALSE)</f>
        <v>Bench</v>
      </c>
      <c r="F499" s="9">
        <f t="shared" si="7"/>
        <v>45</v>
      </c>
    </row>
    <row r="500" spans="1:6" x14ac:dyDescent="0.25">
      <c r="A500" t="s">
        <v>4</v>
      </c>
      <c r="B500" s="1">
        <v>50</v>
      </c>
      <c r="C500" s="3">
        <v>41783</v>
      </c>
      <c r="D500" s="2">
        <v>0.57999999999999996</v>
      </c>
      <c r="E500" t="str">
        <f>VLOOKUP(A500,'2) Info'!$A$1:$D$8,2,FALSE)</f>
        <v>Chair (Black, Wood)</v>
      </c>
      <c r="F500" s="9">
        <f t="shared" si="7"/>
        <v>8</v>
      </c>
    </row>
    <row r="501" spans="1:6" x14ac:dyDescent="0.25">
      <c r="A501" t="s">
        <v>5</v>
      </c>
      <c r="B501" s="1">
        <v>50</v>
      </c>
      <c r="C501" s="3">
        <v>41783</v>
      </c>
      <c r="D501" s="2">
        <v>0.41</v>
      </c>
      <c r="E501" t="str">
        <f>VLOOKUP(A501,'2) Info'!$A$1:$D$8,2,FALSE)</f>
        <v>Chair (Blue, Wood)</v>
      </c>
      <c r="F501" s="9">
        <f t="shared" si="7"/>
        <v>9</v>
      </c>
    </row>
    <row r="502" spans="1:6" x14ac:dyDescent="0.25">
      <c r="A502" t="s">
        <v>6</v>
      </c>
      <c r="B502" s="1">
        <v>80</v>
      </c>
      <c r="C502" s="3">
        <v>41782</v>
      </c>
      <c r="D502" s="2">
        <v>0.59</v>
      </c>
      <c r="E502" t="str">
        <f>VLOOKUP(A502,'2) Info'!$A$1:$D$8,2,FALSE)</f>
        <v>Chair (Black, Metal)</v>
      </c>
      <c r="F502" s="9">
        <f t="shared" si="7"/>
        <v>20</v>
      </c>
    </row>
    <row r="503" spans="1:6" x14ac:dyDescent="0.25">
      <c r="A503" t="s">
        <v>6</v>
      </c>
      <c r="B503" s="1">
        <v>80</v>
      </c>
      <c r="C503" s="3">
        <v>41782</v>
      </c>
      <c r="D503" s="2">
        <v>0.51</v>
      </c>
      <c r="E503" t="str">
        <f>VLOOKUP(A503,'2) Info'!$A$1:$D$8,2,FALSE)</f>
        <v>Chair (Black, Metal)</v>
      </c>
      <c r="F503" s="9">
        <f t="shared" si="7"/>
        <v>20</v>
      </c>
    </row>
    <row r="504" spans="1:6" x14ac:dyDescent="0.25">
      <c r="A504" t="s">
        <v>9</v>
      </c>
      <c r="B504" s="1">
        <v>250</v>
      </c>
      <c r="C504" s="3">
        <v>41782</v>
      </c>
      <c r="D504" s="2">
        <v>0.5</v>
      </c>
      <c r="E504" t="str">
        <f>VLOOKUP(A504,'2) Info'!$A$1:$D$8,2,FALSE)</f>
        <v>Bench</v>
      </c>
      <c r="F504" s="9">
        <f t="shared" si="7"/>
        <v>45</v>
      </c>
    </row>
    <row r="505" spans="1:6" x14ac:dyDescent="0.25">
      <c r="A505" t="s">
        <v>5</v>
      </c>
      <c r="B505" s="1">
        <v>50</v>
      </c>
      <c r="C505" s="3">
        <v>41782</v>
      </c>
      <c r="D505" s="2">
        <v>0.47</v>
      </c>
      <c r="E505" t="str">
        <f>VLOOKUP(A505,'2) Info'!$A$1:$D$8,2,FALSE)</f>
        <v>Chair (Blue, Wood)</v>
      </c>
      <c r="F505" s="9">
        <f t="shared" si="7"/>
        <v>9</v>
      </c>
    </row>
    <row r="506" spans="1:6" x14ac:dyDescent="0.25">
      <c r="A506" t="s">
        <v>4</v>
      </c>
      <c r="B506" s="1">
        <v>50</v>
      </c>
      <c r="C506" s="3">
        <v>41781</v>
      </c>
      <c r="D506" s="2">
        <v>0.44</v>
      </c>
      <c r="E506" t="str">
        <f>VLOOKUP(A506,'2) Info'!$A$1:$D$8,2,FALSE)</f>
        <v>Chair (Black, Wood)</v>
      </c>
      <c r="F506" s="9">
        <f t="shared" si="7"/>
        <v>8</v>
      </c>
    </row>
    <row r="507" spans="1:6" x14ac:dyDescent="0.25">
      <c r="A507" t="s">
        <v>5</v>
      </c>
      <c r="B507" s="1">
        <v>50</v>
      </c>
      <c r="C507" s="3">
        <v>41780</v>
      </c>
      <c r="D507" s="2">
        <v>0.65</v>
      </c>
      <c r="E507" t="str">
        <f>VLOOKUP(A507,'2) Info'!$A$1:$D$8,2,FALSE)</f>
        <v>Chair (Blue, Wood)</v>
      </c>
      <c r="F507" s="9">
        <f t="shared" si="7"/>
        <v>9</v>
      </c>
    </row>
    <row r="508" spans="1:6" x14ac:dyDescent="0.25">
      <c r="A508" t="s">
        <v>9</v>
      </c>
      <c r="B508" s="1">
        <v>250</v>
      </c>
      <c r="C508" s="3">
        <v>41780</v>
      </c>
      <c r="D508" s="2">
        <v>0.49</v>
      </c>
      <c r="E508" t="str">
        <f>VLOOKUP(A508,'2) Info'!$A$1:$D$8,2,FALSE)</f>
        <v>Bench</v>
      </c>
      <c r="F508" s="9">
        <f t="shared" si="7"/>
        <v>45</v>
      </c>
    </row>
    <row r="509" spans="1:6" x14ac:dyDescent="0.25">
      <c r="A509" t="s">
        <v>7</v>
      </c>
      <c r="B509" s="1">
        <v>10</v>
      </c>
      <c r="C509" s="3">
        <v>41780</v>
      </c>
      <c r="D509" s="2">
        <v>0.44</v>
      </c>
      <c r="E509" t="str">
        <f>VLOOKUP(A509,'2) Info'!$A$1:$D$8,2,FALSE)</f>
        <v>Bird House</v>
      </c>
      <c r="F509" s="9">
        <f t="shared" si="7"/>
        <v>2</v>
      </c>
    </row>
    <row r="510" spans="1:6" x14ac:dyDescent="0.25">
      <c r="A510" t="s">
        <v>8</v>
      </c>
      <c r="B510" s="1">
        <v>300</v>
      </c>
      <c r="C510" s="3">
        <v>41779</v>
      </c>
      <c r="D510" s="2">
        <v>0.67</v>
      </c>
      <c r="E510" t="str">
        <f>VLOOKUP(A510,'2) Info'!$A$1:$D$8,2,FALSE)</f>
        <v>Fountain</v>
      </c>
      <c r="F510" s="9">
        <f t="shared" si="7"/>
        <v>70</v>
      </c>
    </row>
    <row r="511" spans="1:6" x14ac:dyDescent="0.25">
      <c r="A511" t="s">
        <v>4</v>
      </c>
      <c r="B511" s="1">
        <v>50</v>
      </c>
      <c r="C511" s="3">
        <v>41779</v>
      </c>
      <c r="D511" s="2">
        <v>0.59</v>
      </c>
      <c r="E511" t="str">
        <f>VLOOKUP(A511,'2) Info'!$A$1:$D$8,2,FALSE)</f>
        <v>Chair (Black, Wood)</v>
      </c>
      <c r="F511" s="9">
        <f t="shared" si="7"/>
        <v>8</v>
      </c>
    </row>
    <row r="512" spans="1:6" x14ac:dyDescent="0.25">
      <c r="A512" t="s">
        <v>4</v>
      </c>
      <c r="B512" s="1">
        <v>50</v>
      </c>
      <c r="C512" s="3">
        <v>41779</v>
      </c>
      <c r="D512" s="2">
        <v>0.42</v>
      </c>
      <c r="E512" t="str">
        <f>VLOOKUP(A512,'2) Info'!$A$1:$D$8,2,FALSE)</f>
        <v>Chair (Black, Wood)</v>
      </c>
      <c r="F512" s="9">
        <f t="shared" si="7"/>
        <v>8</v>
      </c>
    </row>
    <row r="513" spans="1:6" x14ac:dyDescent="0.25">
      <c r="A513" t="s">
        <v>9</v>
      </c>
      <c r="B513" s="1">
        <v>250</v>
      </c>
      <c r="C513" s="3">
        <v>41778</v>
      </c>
      <c r="D513" s="2">
        <v>0.69</v>
      </c>
      <c r="E513" t="str">
        <f>VLOOKUP(A513,'2) Info'!$A$1:$D$8,2,FALSE)</f>
        <v>Bench</v>
      </c>
      <c r="F513" s="9">
        <f t="shared" si="7"/>
        <v>45</v>
      </c>
    </row>
    <row r="514" spans="1:6" x14ac:dyDescent="0.25">
      <c r="A514" t="s">
        <v>3</v>
      </c>
      <c r="B514" s="1">
        <v>450</v>
      </c>
      <c r="C514" s="3">
        <v>41778</v>
      </c>
      <c r="D514" s="2">
        <v>0.65</v>
      </c>
      <c r="E514" t="str">
        <f>VLOOKUP(A514,'2) Info'!$A$1:$D$8,2,FALSE)</f>
        <v>Wooden Table</v>
      </c>
      <c r="F514" s="9">
        <f t="shared" ref="F514:F577" si="8">VLOOKUP(A514,our_table,5,FALSE)</f>
        <v>138</v>
      </c>
    </row>
    <row r="515" spans="1:6" x14ac:dyDescent="0.25">
      <c r="A515" t="s">
        <v>5</v>
      </c>
      <c r="B515" s="1">
        <v>50</v>
      </c>
      <c r="C515" s="3">
        <v>41778</v>
      </c>
      <c r="D515" s="2">
        <v>0.52</v>
      </c>
      <c r="E515" t="str">
        <f>VLOOKUP(A515,'2) Info'!$A$1:$D$8,2,FALSE)</f>
        <v>Chair (Blue, Wood)</v>
      </c>
      <c r="F515" s="9">
        <f t="shared" si="8"/>
        <v>9</v>
      </c>
    </row>
    <row r="516" spans="1:6" x14ac:dyDescent="0.25">
      <c r="A516" t="s">
        <v>5</v>
      </c>
      <c r="B516" s="1">
        <v>50</v>
      </c>
      <c r="C516" s="3">
        <v>41778</v>
      </c>
      <c r="D516" s="2">
        <v>0.46</v>
      </c>
      <c r="E516" t="str">
        <f>VLOOKUP(A516,'2) Info'!$A$1:$D$8,2,FALSE)</f>
        <v>Chair (Blue, Wood)</v>
      </c>
      <c r="F516" s="9">
        <f t="shared" si="8"/>
        <v>9</v>
      </c>
    </row>
    <row r="517" spans="1:6" x14ac:dyDescent="0.25">
      <c r="A517" t="s">
        <v>4</v>
      </c>
      <c r="B517" s="1">
        <v>50</v>
      </c>
      <c r="C517" s="3">
        <v>41777</v>
      </c>
      <c r="D517" s="2">
        <v>0.67</v>
      </c>
      <c r="E517" t="str">
        <f>VLOOKUP(A517,'2) Info'!$A$1:$D$8,2,FALSE)</f>
        <v>Chair (Black, Wood)</v>
      </c>
      <c r="F517" s="9">
        <f t="shared" si="8"/>
        <v>8</v>
      </c>
    </row>
    <row r="518" spans="1:6" x14ac:dyDescent="0.25">
      <c r="A518" t="s">
        <v>9</v>
      </c>
      <c r="B518" s="1">
        <v>250</v>
      </c>
      <c r="C518" s="3">
        <v>41777</v>
      </c>
      <c r="D518" s="2">
        <v>0.66</v>
      </c>
      <c r="E518" t="str">
        <f>VLOOKUP(A518,'2) Info'!$A$1:$D$8,2,FALSE)</f>
        <v>Bench</v>
      </c>
      <c r="F518" s="9">
        <f t="shared" si="8"/>
        <v>45</v>
      </c>
    </row>
    <row r="519" spans="1:6" x14ac:dyDescent="0.25">
      <c r="A519" t="s">
        <v>4</v>
      </c>
      <c r="B519" s="1">
        <v>50</v>
      </c>
      <c r="C519" s="3">
        <v>41777</v>
      </c>
      <c r="D519" s="2">
        <v>0.61</v>
      </c>
      <c r="E519" t="str">
        <f>VLOOKUP(A519,'2) Info'!$A$1:$D$8,2,FALSE)</f>
        <v>Chair (Black, Wood)</v>
      </c>
      <c r="F519" s="9">
        <f t="shared" si="8"/>
        <v>8</v>
      </c>
    </row>
    <row r="520" spans="1:6" x14ac:dyDescent="0.25">
      <c r="A520" t="s">
        <v>4</v>
      </c>
      <c r="B520" s="1">
        <v>50</v>
      </c>
      <c r="C520" s="3">
        <v>41777</v>
      </c>
      <c r="D520" s="2">
        <v>0.57999999999999996</v>
      </c>
      <c r="E520" t="str">
        <f>VLOOKUP(A520,'2) Info'!$A$1:$D$8,2,FALSE)</f>
        <v>Chair (Black, Wood)</v>
      </c>
      <c r="F520" s="9">
        <f t="shared" si="8"/>
        <v>8</v>
      </c>
    </row>
    <row r="521" spans="1:6" x14ac:dyDescent="0.25">
      <c r="A521" t="s">
        <v>4</v>
      </c>
      <c r="B521" s="1">
        <v>50</v>
      </c>
      <c r="C521" s="3">
        <v>41777</v>
      </c>
      <c r="D521" s="2">
        <v>0.41</v>
      </c>
      <c r="E521" t="str">
        <f>VLOOKUP(A521,'2) Info'!$A$1:$D$8,2,FALSE)</f>
        <v>Chair (Black, Wood)</v>
      </c>
      <c r="F521" s="9">
        <f t="shared" si="8"/>
        <v>8</v>
      </c>
    </row>
    <row r="522" spans="1:6" x14ac:dyDescent="0.25">
      <c r="A522" t="s">
        <v>3</v>
      </c>
      <c r="B522" s="1">
        <v>450</v>
      </c>
      <c r="C522" s="3">
        <v>41776</v>
      </c>
      <c r="D522" s="2">
        <v>0.59</v>
      </c>
      <c r="E522" t="str">
        <f>VLOOKUP(A522,'2) Info'!$A$1:$D$8,2,FALSE)</f>
        <v>Wooden Table</v>
      </c>
      <c r="F522" s="9">
        <f t="shared" si="8"/>
        <v>138</v>
      </c>
    </row>
    <row r="523" spans="1:6" x14ac:dyDescent="0.25">
      <c r="A523" t="s">
        <v>5</v>
      </c>
      <c r="B523" s="1">
        <v>50</v>
      </c>
      <c r="C523" s="3">
        <v>41776</v>
      </c>
      <c r="D523" s="2">
        <v>0.56999999999999995</v>
      </c>
      <c r="E523" t="str">
        <f>VLOOKUP(A523,'2) Info'!$A$1:$D$8,2,FALSE)</f>
        <v>Chair (Blue, Wood)</v>
      </c>
      <c r="F523" s="9">
        <f t="shared" si="8"/>
        <v>9</v>
      </c>
    </row>
    <row r="524" spans="1:6" x14ac:dyDescent="0.25">
      <c r="A524" t="s">
        <v>4</v>
      </c>
      <c r="B524" s="1">
        <v>50</v>
      </c>
      <c r="C524" s="3">
        <v>41776</v>
      </c>
      <c r="D524" s="2">
        <v>0.5</v>
      </c>
      <c r="E524" t="str">
        <f>VLOOKUP(A524,'2) Info'!$A$1:$D$8,2,FALSE)</f>
        <v>Chair (Black, Wood)</v>
      </c>
      <c r="F524" s="9">
        <f t="shared" si="8"/>
        <v>8</v>
      </c>
    </row>
    <row r="525" spans="1:6" x14ac:dyDescent="0.25">
      <c r="A525" t="s">
        <v>7</v>
      </c>
      <c r="B525" s="1">
        <v>10</v>
      </c>
      <c r="C525" s="3">
        <v>41776</v>
      </c>
      <c r="D525" s="2">
        <v>0.43</v>
      </c>
      <c r="E525" t="str">
        <f>VLOOKUP(A525,'2) Info'!$A$1:$D$8,2,FALSE)</f>
        <v>Bird House</v>
      </c>
      <c r="F525" s="9">
        <f t="shared" si="8"/>
        <v>2</v>
      </c>
    </row>
    <row r="526" spans="1:6" x14ac:dyDescent="0.25">
      <c r="A526" t="s">
        <v>8</v>
      </c>
      <c r="B526" s="1">
        <v>300</v>
      </c>
      <c r="C526" s="3">
        <v>41776</v>
      </c>
      <c r="D526" s="2">
        <v>0.41</v>
      </c>
      <c r="E526" t="str">
        <f>VLOOKUP(A526,'2) Info'!$A$1:$D$8,2,FALSE)</f>
        <v>Fountain</v>
      </c>
      <c r="F526" s="9">
        <f t="shared" si="8"/>
        <v>70</v>
      </c>
    </row>
    <row r="527" spans="1:6" x14ac:dyDescent="0.25">
      <c r="A527" t="s">
        <v>4</v>
      </c>
      <c r="B527" s="1">
        <v>50</v>
      </c>
      <c r="C527" s="3">
        <v>41776</v>
      </c>
      <c r="D527" s="2">
        <v>0.4</v>
      </c>
      <c r="E527" t="str">
        <f>VLOOKUP(A527,'2) Info'!$A$1:$D$8,2,FALSE)</f>
        <v>Chair (Black, Wood)</v>
      </c>
      <c r="F527" s="9">
        <f t="shared" si="8"/>
        <v>8</v>
      </c>
    </row>
    <row r="528" spans="1:6" x14ac:dyDescent="0.25">
      <c r="A528" t="s">
        <v>6</v>
      </c>
      <c r="B528" s="1">
        <v>80</v>
      </c>
      <c r="C528" s="3">
        <v>41775</v>
      </c>
      <c r="D528" s="2">
        <v>0.61</v>
      </c>
      <c r="E528" t="str">
        <f>VLOOKUP(A528,'2) Info'!$A$1:$D$8,2,FALSE)</f>
        <v>Chair (Black, Metal)</v>
      </c>
      <c r="F528" s="9">
        <f t="shared" si="8"/>
        <v>20</v>
      </c>
    </row>
    <row r="529" spans="1:6" x14ac:dyDescent="0.25">
      <c r="A529" t="s">
        <v>4</v>
      </c>
      <c r="B529" s="1">
        <v>50</v>
      </c>
      <c r="C529" s="3">
        <v>41775</v>
      </c>
      <c r="D529" s="2">
        <v>0.56000000000000005</v>
      </c>
      <c r="E529" t="str">
        <f>VLOOKUP(A529,'2) Info'!$A$1:$D$8,2,FALSE)</f>
        <v>Chair (Black, Wood)</v>
      </c>
      <c r="F529" s="9">
        <f t="shared" si="8"/>
        <v>8</v>
      </c>
    </row>
    <row r="530" spans="1:6" x14ac:dyDescent="0.25">
      <c r="A530" t="s">
        <v>4</v>
      </c>
      <c r="B530" s="1">
        <v>50</v>
      </c>
      <c r="C530" s="3">
        <v>41775</v>
      </c>
      <c r="D530" s="2">
        <v>0.45</v>
      </c>
      <c r="E530" t="str">
        <f>VLOOKUP(A530,'2) Info'!$A$1:$D$8,2,FALSE)</f>
        <v>Chair (Black, Wood)</v>
      </c>
      <c r="F530" s="9">
        <f t="shared" si="8"/>
        <v>8</v>
      </c>
    </row>
    <row r="531" spans="1:6" x14ac:dyDescent="0.25">
      <c r="A531" t="s">
        <v>9</v>
      </c>
      <c r="B531" s="1">
        <v>250</v>
      </c>
      <c r="C531" s="3">
        <v>41774</v>
      </c>
      <c r="D531" s="2">
        <v>0.67</v>
      </c>
      <c r="E531" t="str">
        <f>VLOOKUP(A531,'2) Info'!$A$1:$D$8,2,FALSE)</f>
        <v>Bench</v>
      </c>
      <c r="F531" s="9">
        <f t="shared" si="8"/>
        <v>45</v>
      </c>
    </row>
    <row r="532" spans="1:6" x14ac:dyDescent="0.25">
      <c r="A532" t="s">
        <v>7</v>
      </c>
      <c r="B532" s="1">
        <v>10</v>
      </c>
      <c r="C532" s="3">
        <v>41774</v>
      </c>
      <c r="D532" s="2">
        <v>0.62</v>
      </c>
      <c r="E532" t="str">
        <f>VLOOKUP(A532,'2) Info'!$A$1:$D$8,2,FALSE)</f>
        <v>Bird House</v>
      </c>
      <c r="F532" s="9">
        <f t="shared" si="8"/>
        <v>2</v>
      </c>
    </row>
    <row r="533" spans="1:6" x14ac:dyDescent="0.25">
      <c r="A533" t="s">
        <v>5</v>
      </c>
      <c r="B533" s="1">
        <v>50</v>
      </c>
      <c r="C533" s="3">
        <v>41774</v>
      </c>
      <c r="D533" s="2">
        <v>0.46</v>
      </c>
      <c r="E533" t="str">
        <f>VLOOKUP(A533,'2) Info'!$A$1:$D$8,2,FALSE)</f>
        <v>Chair (Blue, Wood)</v>
      </c>
      <c r="F533" s="9">
        <f t="shared" si="8"/>
        <v>9</v>
      </c>
    </row>
    <row r="534" spans="1:6" x14ac:dyDescent="0.25">
      <c r="A534" t="s">
        <v>4</v>
      </c>
      <c r="B534" s="1">
        <v>50</v>
      </c>
      <c r="C534" s="3">
        <v>41774</v>
      </c>
      <c r="D534" s="2">
        <v>0.46</v>
      </c>
      <c r="E534" t="str">
        <f>VLOOKUP(A534,'2) Info'!$A$1:$D$8,2,FALSE)</f>
        <v>Chair (Black, Wood)</v>
      </c>
      <c r="F534" s="9">
        <f t="shared" si="8"/>
        <v>8</v>
      </c>
    </row>
    <row r="535" spans="1:6" x14ac:dyDescent="0.25">
      <c r="A535" t="s">
        <v>7</v>
      </c>
      <c r="B535" s="1">
        <v>10</v>
      </c>
      <c r="C535" s="3">
        <v>41774</v>
      </c>
      <c r="D535" s="2">
        <v>0.44</v>
      </c>
      <c r="E535" t="str">
        <f>VLOOKUP(A535,'2) Info'!$A$1:$D$8,2,FALSE)</f>
        <v>Bird House</v>
      </c>
      <c r="F535" s="9">
        <f t="shared" si="8"/>
        <v>2</v>
      </c>
    </row>
    <row r="536" spans="1:6" x14ac:dyDescent="0.25">
      <c r="A536" t="s">
        <v>6</v>
      </c>
      <c r="B536" s="1">
        <v>80</v>
      </c>
      <c r="C536" s="3">
        <v>41773</v>
      </c>
      <c r="D536" s="2">
        <v>0.64</v>
      </c>
      <c r="E536" t="str">
        <f>VLOOKUP(A536,'2) Info'!$A$1:$D$8,2,FALSE)</f>
        <v>Chair (Black, Metal)</v>
      </c>
      <c r="F536" s="9">
        <f t="shared" si="8"/>
        <v>20</v>
      </c>
    </row>
    <row r="537" spans="1:6" x14ac:dyDescent="0.25">
      <c r="A537" t="s">
        <v>9</v>
      </c>
      <c r="B537" s="1">
        <v>250</v>
      </c>
      <c r="C537" s="3">
        <v>41772</v>
      </c>
      <c r="D537" s="2">
        <v>0.68</v>
      </c>
      <c r="E537" t="str">
        <f>VLOOKUP(A537,'2) Info'!$A$1:$D$8,2,FALSE)</f>
        <v>Bench</v>
      </c>
      <c r="F537" s="9">
        <f t="shared" si="8"/>
        <v>45</v>
      </c>
    </row>
    <row r="538" spans="1:6" x14ac:dyDescent="0.25">
      <c r="A538" t="s">
        <v>5</v>
      </c>
      <c r="B538" s="1">
        <v>50</v>
      </c>
      <c r="C538" s="3">
        <v>41772</v>
      </c>
      <c r="D538" s="2">
        <v>0.62</v>
      </c>
      <c r="E538" t="str">
        <f>VLOOKUP(A538,'2) Info'!$A$1:$D$8,2,FALSE)</f>
        <v>Chair (Blue, Wood)</v>
      </c>
      <c r="F538" s="9">
        <f t="shared" si="8"/>
        <v>9</v>
      </c>
    </row>
    <row r="539" spans="1:6" x14ac:dyDescent="0.25">
      <c r="A539" t="s">
        <v>9</v>
      </c>
      <c r="B539" s="1">
        <v>250</v>
      </c>
      <c r="C539" s="3">
        <v>41772</v>
      </c>
      <c r="D539" s="2">
        <v>0.44</v>
      </c>
      <c r="E539" t="str">
        <f>VLOOKUP(A539,'2) Info'!$A$1:$D$8,2,FALSE)</f>
        <v>Bench</v>
      </c>
      <c r="F539" s="9">
        <f t="shared" si="8"/>
        <v>45</v>
      </c>
    </row>
    <row r="540" spans="1:6" x14ac:dyDescent="0.25">
      <c r="A540" t="s">
        <v>8</v>
      </c>
      <c r="B540" s="1">
        <v>300</v>
      </c>
      <c r="C540" s="3">
        <v>41772</v>
      </c>
      <c r="D540" s="2">
        <v>0.43</v>
      </c>
      <c r="E540" t="str">
        <f>VLOOKUP(A540,'2) Info'!$A$1:$D$8,2,FALSE)</f>
        <v>Fountain</v>
      </c>
      <c r="F540" s="9">
        <f t="shared" si="8"/>
        <v>70</v>
      </c>
    </row>
    <row r="541" spans="1:6" x14ac:dyDescent="0.25">
      <c r="A541" t="s">
        <v>6</v>
      </c>
      <c r="B541" s="1">
        <v>80</v>
      </c>
      <c r="C541" s="3">
        <v>41771</v>
      </c>
      <c r="D541" s="2">
        <v>0.7</v>
      </c>
      <c r="E541" t="str">
        <f>VLOOKUP(A541,'2) Info'!$A$1:$D$8,2,FALSE)</f>
        <v>Chair (Black, Metal)</v>
      </c>
      <c r="F541" s="9">
        <f t="shared" si="8"/>
        <v>20</v>
      </c>
    </row>
    <row r="542" spans="1:6" x14ac:dyDescent="0.25">
      <c r="A542" t="s">
        <v>6</v>
      </c>
      <c r="B542" s="1">
        <v>80</v>
      </c>
      <c r="C542" s="3">
        <v>41771</v>
      </c>
      <c r="D542" s="2">
        <v>0.53</v>
      </c>
      <c r="E542" t="str">
        <f>VLOOKUP(A542,'2) Info'!$A$1:$D$8,2,FALSE)</f>
        <v>Chair (Black, Metal)</v>
      </c>
      <c r="F542" s="9">
        <f t="shared" si="8"/>
        <v>20</v>
      </c>
    </row>
    <row r="543" spans="1:6" x14ac:dyDescent="0.25">
      <c r="A543" t="s">
        <v>5</v>
      </c>
      <c r="B543" s="1">
        <v>50</v>
      </c>
      <c r="C543" s="3">
        <v>41771</v>
      </c>
      <c r="D543" s="2">
        <v>0.52</v>
      </c>
      <c r="E543" t="str">
        <f>VLOOKUP(A543,'2) Info'!$A$1:$D$8,2,FALSE)</f>
        <v>Chair (Blue, Wood)</v>
      </c>
      <c r="F543" s="9">
        <f t="shared" si="8"/>
        <v>9</v>
      </c>
    </row>
    <row r="544" spans="1:6" x14ac:dyDescent="0.25">
      <c r="A544" t="s">
        <v>9</v>
      </c>
      <c r="B544" s="1">
        <v>250</v>
      </c>
      <c r="C544" s="3">
        <v>41771</v>
      </c>
      <c r="D544" s="2">
        <v>0.47</v>
      </c>
      <c r="E544" t="str">
        <f>VLOOKUP(A544,'2) Info'!$A$1:$D$8,2,FALSE)</f>
        <v>Bench</v>
      </c>
      <c r="F544" s="9">
        <f t="shared" si="8"/>
        <v>45</v>
      </c>
    </row>
    <row r="545" spans="1:6" x14ac:dyDescent="0.25">
      <c r="A545" t="s">
        <v>5</v>
      </c>
      <c r="B545" s="1">
        <v>50</v>
      </c>
      <c r="C545" s="3">
        <v>41771</v>
      </c>
      <c r="D545" s="2">
        <v>0.45</v>
      </c>
      <c r="E545" t="str">
        <f>VLOOKUP(A545,'2) Info'!$A$1:$D$8,2,FALSE)</f>
        <v>Chair (Blue, Wood)</v>
      </c>
      <c r="F545" s="9">
        <f t="shared" si="8"/>
        <v>9</v>
      </c>
    </row>
    <row r="546" spans="1:6" x14ac:dyDescent="0.25">
      <c r="A546" t="s">
        <v>5</v>
      </c>
      <c r="B546" s="1">
        <v>50</v>
      </c>
      <c r="C546" s="3">
        <v>41771</v>
      </c>
      <c r="D546" s="2">
        <v>0.44</v>
      </c>
      <c r="E546" t="str">
        <f>VLOOKUP(A546,'2) Info'!$A$1:$D$8,2,FALSE)</f>
        <v>Chair (Blue, Wood)</v>
      </c>
      <c r="F546" s="9">
        <f t="shared" si="8"/>
        <v>9</v>
      </c>
    </row>
    <row r="547" spans="1:6" x14ac:dyDescent="0.25">
      <c r="A547" t="s">
        <v>5</v>
      </c>
      <c r="B547" s="1">
        <v>50</v>
      </c>
      <c r="C547" s="3">
        <v>41770</v>
      </c>
      <c r="D547" s="2">
        <v>0.7</v>
      </c>
      <c r="E547" t="str">
        <f>VLOOKUP(A547,'2) Info'!$A$1:$D$8,2,FALSE)</f>
        <v>Chair (Blue, Wood)</v>
      </c>
      <c r="F547" s="9">
        <f t="shared" si="8"/>
        <v>9</v>
      </c>
    </row>
    <row r="548" spans="1:6" x14ac:dyDescent="0.25">
      <c r="A548" t="s">
        <v>5</v>
      </c>
      <c r="B548" s="1">
        <v>50</v>
      </c>
      <c r="C548" s="3">
        <v>41770</v>
      </c>
      <c r="D548" s="2">
        <v>0.52</v>
      </c>
      <c r="E548" t="str">
        <f>VLOOKUP(A548,'2) Info'!$A$1:$D$8,2,FALSE)</f>
        <v>Chair (Blue, Wood)</v>
      </c>
      <c r="F548" s="9">
        <f t="shared" si="8"/>
        <v>9</v>
      </c>
    </row>
    <row r="549" spans="1:6" x14ac:dyDescent="0.25">
      <c r="A549" t="s">
        <v>5</v>
      </c>
      <c r="B549" s="1">
        <v>50</v>
      </c>
      <c r="C549" s="3">
        <v>41770</v>
      </c>
      <c r="D549" s="2">
        <v>0.49</v>
      </c>
      <c r="E549" t="str">
        <f>VLOOKUP(A549,'2) Info'!$A$1:$D$8,2,FALSE)</f>
        <v>Chair (Blue, Wood)</v>
      </c>
      <c r="F549" s="9">
        <f t="shared" si="8"/>
        <v>9</v>
      </c>
    </row>
    <row r="550" spans="1:6" x14ac:dyDescent="0.25">
      <c r="A550" t="s">
        <v>8</v>
      </c>
      <c r="B550" s="1">
        <v>300</v>
      </c>
      <c r="C550" s="3">
        <v>41770</v>
      </c>
      <c r="D550" s="2">
        <v>0.49</v>
      </c>
      <c r="E550" t="str">
        <f>VLOOKUP(A550,'2) Info'!$A$1:$D$8,2,FALSE)</f>
        <v>Fountain</v>
      </c>
      <c r="F550" s="9">
        <f t="shared" si="8"/>
        <v>70</v>
      </c>
    </row>
    <row r="551" spans="1:6" x14ac:dyDescent="0.25">
      <c r="A551" t="s">
        <v>4</v>
      </c>
      <c r="B551" s="1">
        <v>50</v>
      </c>
      <c r="C551" s="3">
        <v>41769</v>
      </c>
      <c r="D551" s="2">
        <v>0.68</v>
      </c>
      <c r="E551" t="str">
        <f>VLOOKUP(A551,'2) Info'!$A$1:$D$8,2,FALSE)</f>
        <v>Chair (Black, Wood)</v>
      </c>
      <c r="F551" s="9">
        <f t="shared" si="8"/>
        <v>8</v>
      </c>
    </row>
    <row r="552" spans="1:6" x14ac:dyDescent="0.25">
      <c r="A552" t="s">
        <v>9</v>
      </c>
      <c r="B552" s="1">
        <v>250</v>
      </c>
      <c r="C552" s="3">
        <v>41769</v>
      </c>
      <c r="D552" s="2">
        <v>0.46</v>
      </c>
      <c r="E552" t="str">
        <f>VLOOKUP(A552,'2) Info'!$A$1:$D$8,2,FALSE)</f>
        <v>Bench</v>
      </c>
      <c r="F552" s="9">
        <f t="shared" si="8"/>
        <v>45</v>
      </c>
    </row>
    <row r="553" spans="1:6" x14ac:dyDescent="0.25">
      <c r="A553" t="s">
        <v>9</v>
      </c>
      <c r="B553" s="1">
        <v>250</v>
      </c>
      <c r="C553" s="3">
        <v>41768</v>
      </c>
      <c r="D553" s="2">
        <v>0.69</v>
      </c>
      <c r="E553" t="str">
        <f>VLOOKUP(A553,'2) Info'!$A$1:$D$8,2,FALSE)</f>
        <v>Bench</v>
      </c>
      <c r="F553" s="9">
        <f t="shared" si="8"/>
        <v>45</v>
      </c>
    </row>
    <row r="554" spans="1:6" x14ac:dyDescent="0.25">
      <c r="A554" t="s">
        <v>9</v>
      </c>
      <c r="B554" s="1">
        <v>250</v>
      </c>
      <c r="C554" s="3">
        <v>41768</v>
      </c>
      <c r="D554" s="2">
        <v>0.56999999999999995</v>
      </c>
      <c r="E554" t="str">
        <f>VLOOKUP(A554,'2) Info'!$A$1:$D$8,2,FALSE)</f>
        <v>Bench</v>
      </c>
      <c r="F554" s="9">
        <f t="shared" si="8"/>
        <v>45</v>
      </c>
    </row>
    <row r="555" spans="1:6" x14ac:dyDescent="0.25">
      <c r="A555" t="s">
        <v>5</v>
      </c>
      <c r="B555" s="1">
        <v>50</v>
      </c>
      <c r="C555" s="3">
        <v>41768</v>
      </c>
      <c r="D555" s="2">
        <v>0.52</v>
      </c>
      <c r="E555" t="str">
        <f>VLOOKUP(A555,'2) Info'!$A$1:$D$8,2,FALSE)</f>
        <v>Chair (Blue, Wood)</v>
      </c>
      <c r="F555" s="9">
        <f t="shared" si="8"/>
        <v>9</v>
      </c>
    </row>
    <row r="556" spans="1:6" x14ac:dyDescent="0.25">
      <c r="A556" t="s">
        <v>4</v>
      </c>
      <c r="B556" s="1">
        <v>50</v>
      </c>
      <c r="C556" s="3">
        <v>41768</v>
      </c>
      <c r="D556" s="2">
        <v>0.47</v>
      </c>
      <c r="E556" t="str">
        <f>VLOOKUP(A556,'2) Info'!$A$1:$D$8,2,FALSE)</f>
        <v>Chair (Black, Wood)</v>
      </c>
      <c r="F556" s="9">
        <f t="shared" si="8"/>
        <v>8</v>
      </c>
    </row>
    <row r="557" spans="1:6" x14ac:dyDescent="0.25">
      <c r="A557" t="s">
        <v>9</v>
      </c>
      <c r="B557" s="1">
        <v>250</v>
      </c>
      <c r="C557" s="3">
        <v>41768</v>
      </c>
      <c r="D557" s="2">
        <v>0.42</v>
      </c>
      <c r="E557" t="str">
        <f>VLOOKUP(A557,'2) Info'!$A$1:$D$8,2,FALSE)</f>
        <v>Bench</v>
      </c>
      <c r="F557" s="9">
        <f t="shared" si="8"/>
        <v>45</v>
      </c>
    </row>
    <row r="558" spans="1:6" x14ac:dyDescent="0.25">
      <c r="A558" t="s">
        <v>5</v>
      </c>
      <c r="B558" s="1">
        <v>50</v>
      </c>
      <c r="C558" s="3">
        <v>41767</v>
      </c>
      <c r="D558" s="2">
        <v>0.61</v>
      </c>
      <c r="E558" t="str">
        <f>VLOOKUP(A558,'2) Info'!$A$1:$D$8,2,FALSE)</f>
        <v>Chair (Blue, Wood)</v>
      </c>
      <c r="F558" s="9">
        <f t="shared" si="8"/>
        <v>9</v>
      </c>
    </row>
    <row r="559" spans="1:6" x14ac:dyDescent="0.25">
      <c r="A559" t="s">
        <v>9</v>
      </c>
      <c r="B559" s="1">
        <v>250</v>
      </c>
      <c r="C559" s="3">
        <v>41767</v>
      </c>
      <c r="D559" s="2">
        <v>0.56000000000000005</v>
      </c>
      <c r="E559" t="str">
        <f>VLOOKUP(A559,'2) Info'!$A$1:$D$8,2,FALSE)</f>
        <v>Bench</v>
      </c>
      <c r="F559" s="9">
        <f t="shared" si="8"/>
        <v>45</v>
      </c>
    </row>
    <row r="560" spans="1:6" x14ac:dyDescent="0.25">
      <c r="A560" t="s">
        <v>9</v>
      </c>
      <c r="B560" s="1">
        <v>250</v>
      </c>
      <c r="C560" s="3">
        <v>41767</v>
      </c>
      <c r="D560" s="2">
        <v>0.48</v>
      </c>
      <c r="E560" t="str">
        <f>VLOOKUP(A560,'2) Info'!$A$1:$D$8,2,FALSE)</f>
        <v>Bench</v>
      </c>
      <c r="F560" s="9">
        <f t="shared" si="8"/>
        <v>45</v>
      </c>
    </row>
    <row r="561" spans="1:6" x14ac:dyDescent="0.25">
      <c r="A561" t="s">
        <v>4</v>
      </c>
      <c r="B561" s="1">
        <v>50</v>
      </c>
      <c r="C561" s="3">
        <v>41767</v>
      </c>
      <c r="D561" s="2">
        <v>0.47</v>
      </c>
      <c r="E561" t="str">
        <f>VLOOKUP(A561,'2) Info'!$A$1:$D$8,2,FALSE)</f>
        <v>Chair (Black, Wood)</v>
      </c>
      <c r="F561" s="9">
        <f t="shared" si="8"/>
        <v>8</v>
      </c>
    </row>
    <row r="562" spans="1:6" x14ac:dyDescent="0.25">
      <c r="A562" t="s">
        <v>5</v>
      </c>
      <c r="B562" s="1">
        <v>50</v>
      </c>
      <c r="C562" s="3">
        <v>41767</v>
      </c>
      <c r="D562" s="2">
        <v>0.41</v>
      </c>
      <c r="E562" t="str">
        <f>VLOOKUP(A562,'2) Info'!$A$1:$D$8,2,FALSE)</f>
        <v>Chair (Blue, Wood)</v>
      </c>
      <c r="F562" s="9">
        <f t="shared" si="8"/>
        <v>9</v>
      </c>
    </row>
    <row r="563" spans="1:6" x14ac:dyDescent="0.25">
      <c r="A563" t="s">
        <v>3</v>
      </c>
      <c r="B563" s="1">
        <v>450</v>
      </c>
      <c r="C563" s="3">
        <v>41766</v>
      </c>
      <c r="D563" s="2">
        <v>0.67</v>
      </c>
      <c r="E563" t="str">
        <f>VLOOKUP(A563,'2) Info'!$A$1:$D$8,2,FALSE)</f>
        <v>Wooden Table</v>
      </c>
      <c r="F563" s="9">
        <f t="shared" si="8"/>
        <v>138</v>
      </c>
    </row>
    <row r="564" spans="1:6" x14ac:dyDescent="0.25">
      <c r="A564" t="s">
        <v>7</v>
      </c>
      <c r="B564" s="1">
        <v>10</v>
      </c>
      <c r="C564" s="3">
        <v>41766</v>
      </c>
      <c r="D564" s="2">
        <v>0.61</v>
      </c>
      <c r="E564" t="str">
        <f>VLOOKUP(A564,'2) Info'!$A$1:$D$8,2,FALSE)</f>
        <v>Bird House</v>
      </c>
      <c r="F564" s="9">
        <f t="shared" si="8"/>
        <v>2</v>
      </c>
    </row>
    <row r="565" spans="1:6" x14ac:dyDescent="0.25">
      <c r="A565" t="s">
        <v>6</v>
      </c>
      <c r="B565" s="1">
        <v>80</v>
      </c>
      <c r="C565" s="3">
        <v>41766</v>
      </c>
      <c r="D565" s="2">
        <v>0.52</v>
      </c>
      <c r="E565" t="str">
        <f>VLOOKUP(A565,'2) Info'!$A$1:$D$8,2,FALSE)</f>
        <v>Chair (Black, Metal)</v>
      </c>
      <c r="F565" s="9">
        <f t="shared" si="8"/>
        <v>20</v>
      </c>
    </row>
    <row r="566" spans="1:6" x14ac:dyDescent="0.25">
      <c r="A566" t="s">
        <v>7</v>
      </c>
      <c r="B566" s="1">
        <v>10</v>
      </c>
      <c r="C566" s="3">
        <v>41766</v>
      </c>
      <c r="D566" s="2">
        <v>0.47</v>
      </c>
      <c r="E566" t="str">
        <f>VLOOKUP(A566,'2) Info'!$A$1:$D$8,2,FALSE)</f>
        <v>Bird House</v>
      </c>
      <c r="F566" s="9">
        <f t="shared" si="8"/>
        <v>2</v>
      </c>
    </row>
    <row r="567" spans="1:6" x14ac:dyDescent="0.25">
      <c r="A567" t="s">
        <v>5</v>
      </c>
      <c r="B567" s="1">
        <v>50</v>
      </c>
      <c r="C567" s="3">
        <v>41766</v>
      </c>
      <c r="D567" s="2">
        <v>0.42</v>
      </c>
      <c r="E567" t="str">
        <f>VLOOKUP(A567,'2) Info'!$A$1:$D$8,2,FALSE)</f>
        <v>Chair (Blue, Wood)</v>
      </c>
      <c r="F567" s="9">
        <f t="shared" si="8"/>
        <v>9</v>
      </c>
    </row>
    <row r="568" spans="1:6" x14ac:dyDescent="0.25">
      <c r="A568" t="s">
        <v>7</v>
      </c>
      <c r="B568" s="1">
        <v>10</v>
      </c>
      <c r="C568" s="3">
        <v>41765</v>
      </c>
      <c r="D568" s="2">
        <v>0.67</v>
      </c>
      <c r="E568" t="str">
        <f>VLOOKUP(A568,'2) Info'!$A$1:$D$8,2,FALSE)</f>
        <v>Bird House</v>
      </c>
      <c r="F568" s="9">
        <f t="shared" si="8"/>
        <v>2</v>
      </c>
    </row>
    <row r="569" spans="1:6" x14ac:dyDescent="0.25">
      <c r="A569" t="s">
        <v>4</v>
      </c>
      <c r="B569" s="1">
        <v>50</v>
      </c>
      <c r="C569" s="3">
        <v>41765</v>
      </c>
      <c r="D569" s="2">
        <v>0.65</v>
      </c>
      <c r="E569" t="str">
        <f>VLOOKUP(A569,'2) Info'!$A$1:$D$8,2,FALSE)</f>
        <v>Chair (Black, Wood)</v>
      </c>
      <c r="F569" s="9">
        <f t="shared" si="8"/>
        <v>8</v>
      </c>
    </row>
    <row r="570" spans="1:6" x14ac:dyDescent="0.25">
      <c r="A570" t="s">
        <v>4</v>
      </c>
      <c r="B570" s="1">
        <v>50</v>
      </c>
      <c r="C570" s="3">
        <v>41765</v>
      </c>
      <c r="D570" s="2">
        <v>0.51</v>
      </c>
      <c r="E570" t="str">
        <f>VLOOKUP(A570,'2) Info'!$A$1:$D$8,2,FALSE)</f>
        <v>Chair (Black, Wood)</v>
      </c>
      <c r="F570" s="9">
        <f t="shared" si="8"/>
        <v>8</v>
      </c>
    </row>
    <row r="571" spans="1:6" x14ac:dyDescent="0.25">
      <c r="A571" t="s">
        <v>6</v>
      </c>
      <c r="B571" s="1">
        <v>80</v>
      </c>
      <c r="C571" s="3">
        <v>41764</v>
      </c>
      <c r="D571" s="2">
        <v>0.7</v>
      </c>
      <c r="E571" t="str">
        <f>VLOOKUP(A571,'2) Info'!$A$1:$D$8,2,FALSE)</f>
        <v>Chair (Black, Metal)</v>
      </c>
      <c r="F571" s="9">
        <f t="shared" si="8"/>
        <v>20</v>
      </c>
    </row>
    <row r="572" spans="1:6" x14ac:dyDescent="0.25">
      <c r="A572" t="s">
        <v>8</v>
      </c>
      <c r="B572" s="1">
        <v>300</v>
      </c>
      <c r="C572" s="3">
        <v>41764</v>
      </c>
      <c r="D572" s="2">
        <v>0.7</v>
      </c>
      <c r="E572" t="str">
        <f>VLOOKUP(A572,'2) Info'!$A$1:$D$8,2,FALSE)</f>
        <v>Fountain</v>
      </c>
      <c r="F572" s="9">
        <f t="shared" si="8"/>
        <v>70</v>
      </c>
    </row>
    <row r="573" spans="1:6" x14ac:dyDescent="0.25">
      <c r="A573" t="s">
        <v>6</v>
      </c>
      <c r="B573" s="1">
        <v>80</v>
      </c>
      <c r="C573" s="3">
        <v>41764</v>
      </c>
      <c r="D573" s="2">
        <v>0.64</v>
      </c>
      <c r="E573" t="str">
        <f>VLOOKUP(A573,'2) Info'!$A$1:$D$8,2,FALSE)</f>
        <v>Chair (Black, Metal)</v>
      </c>
      <c r="F573" s="9">
        <f t="shared" si="8"/>
        <v>20</v>
      </c>
    </row>
    <row r="574" spans="1:6" x14ac:dyDescent="0.25">
      <c r="A574" t="s">
        <v>9</v>
      </c>
      <c r="B574" s="1">
        <v>250</v>
      </c>
      <c r="C574" s="3">
        <v>41764</v>
      </c>
      <c r="D574" s="2">
        <v>0.64</v>
      </c>
      <c r="E574" t="str">
        <f>VLOOKUP(A574,'2) Info'!$A$1:$D$8,2,FALSE)</f>
        <v>Bench</v>
      </c>
      <c r="F574" s="9">
        <f t="shared" si="8"/>
        <v>45</v>
      </c>
    </row>
    <row r="575" spans="1:6" x14ac:dyDescent="0.25">
      <c r="A575" t="s">
        <v>4</v>
      </c>
      <c r="B575" s="1">
        <v>50</v>
      </c>
      <c r="C575" s="3">
        <v>41764</v>
      </c>
      <c r="D575" s="2">
        <v>0.61</v>
      </c>
      <c r="E575" t="str">
        <f>VLOOKUP(A575,'2) Info'!$A$1:$D$8,2,FALSE)</f>
        <v>Chair (Black, Wood)</v>
      </c>
      <c r="F575" s="9">
        <f t="shared" si="8"/>
        <v>8</v>
      </c>
    </row>
    <row r="576" spans="1:6" x14ac:dyDescent="0.25">
      <c r="A576" t="s">
        <v>8</v>
      </c>
      <c r="B576" s="1">
        <v>300</v>
      </c>
      <c r="C576" s="3">
        <v>41764</v>
      </c>
      <c r="D576" s="2">
        <v>0.53</v>
      </c>
      <c r="E576" t="str">
        <f>VLOOKUP(A576,'2) Info'!$A$1:$D$8,2,FALSE)</f>
        <v>Fountain</v>
      </c>
      <c r="F576" s="9">
        <f t="shared" si="8"/>
        <v>70</v>
      </c>
    </row>
    <row r="577" spans="1:6" x14ac:dyDescent="0.25">
      <c r="A577" t="s">
        <v>9</v>
      </c>
      <c r="B577" s="1">
        <v>250</v>
      </c>
      <c r="C577" s="3">
        <v>41763</v>
      </c>
      <c r="D577" s="2">
        <v>0.54</v>
      </c>
      <c r="E577" t="str">
        <f>VLOOKUP(A577,'2) Info'!$A$1:$D$8,2,FALSE)</f>
        <v>Bench</v>
      </c>
      <c r="F577" s="9">
        <f t="shared" si="8"/>
        <v>45</v>
      </c>
    </row>
    <row r="578" spans="1:6" x14ac:dyDescent="0.25">
      <c r="A578" t="s">
        <v>9</v>
      </c>
      <c r="B578" s="1">
        <v>250</v>
      </c>
      <c r="C578" s="3">
        <v>41763</v>
      </c>
      <c r="D578" s="2">
        <v>0.46</v>
      </c>
      <c r="E578" t="str">
        <f>VLOOKUP(A578,'2) Info'!$A$1:$D$8,2,FALSE)</f>
        <v>Bench</v>
      </c>
      <c r="F578" s="9">
        <f t="shared" ref="F578:F641" si="9">VLOOKUP(A578,our_table,5,FALSE)</f>
        <v>45</v>
      </c>
    </row>
    <row r="579" spans="1:6" x14ac:dyDescent="0.25">
      <c r="A579" t="s">
        <v>4</v>
      </c>
      <c r="B579" s="1">
        <v>50</v>
      </c>
      <c r="C579" s="3">
        <v>41762</v>
      </c>
      <c r="D579" s="2">
        <v>0.66</v>
      </c>
      <c r="E579" t="str">
        <f>VLOOKUP(A579,'2) Info'!$A$1:$D$8,2,FALSE)</f>
        <v>Chair (Black, Wood)</v>
      </c>
      <c r="F579" s="9">
        <f t="shared" si="9"/>
        <v>8</v>
      </c>
    </row>
    <row r="580" spans="1:6" x14ac:dyDescent="0.25">
      <c r="A580" t="s">
        <v>5</v>
      </c>
      <c r="B580" s="1">
        <v>50</v>
      </c>
      <c r="C580" s="3">
        <v>41762</v>
      </c>
      <c r="D580" s="2">
        <v>0.5</v>
      </c>
      <c r="E580" t="str">
        <f>VLOOKUP(A580,'2) Info'!$A$1:$D$8,2,FALSE)</f>
        <v>Chair (Blue, Wood)</v>
      </c>
      <c r="F580" s="9">
        <f t="shared" si="9"/>
        <v>9</v>
      </c>
    </row>
    <row r="581" spans="1:6" x14ac:dyDescent="0.25">
      <c r="A581" t="s">
        <v>4</v>
      </c>
      <c r="B581" s="1">
        <v>50</v>
      </c>
      <c r="C581" s="3">
        <v>41761</v>
      </c>
      <c r="D581" s="2">
        <v>0.48</v>
      </c>
      <c r="E581" t="str">
        <f>VLOOKUP(A581,'2) Info'!$A$1:$D$8,2,FALSE)</f>
        <v>Chair (Black, Wood)</v>
      </c>
      <c r="F581" s="9">
        <f t="shared" si="9"/>
        <v>8</v>
      </c>
    </row>
    <row r="582" spans="1:6" x14ac:dyDescent="0.25">
      <c r="A582" t="s">
        <v>6</v>
      </c>
      <c r="B582" s="1">
        <v>80</v>
      </c>
      <c r="C582" s="3">
        <v>41761</v>
      </c>
      <c r="D582" s="2">
        <v>0.45</v>
      </c>
      <c r="E582" t="str">
        <f>VLOOKUP(A582,'2) Info'!$A$1:$D$8,2,FALSE)</f>
        <v>Chair (Black, Metal)</v>
      </c>
      <c r="F582" s="9">
        <f t="shared" si="9"/>
        <v>20</v>
      </c>
    </row>
    <row r="583" spans="1:6" x14ac:dyDescent="0.25">
      <c r="A583" t="s">
        <v>9</v>
      </c>
      <c r="B583" s="1">
        <v>250</v>
      </c>
      <c r="C583" s="3">
        <v>41760</v>
      </c>
      <c r="D583" s="2">
        <v>0.61</v>
      </c>
      <c r="E583" t="str">
        <f>VLOOKUP(A583,'2) Info'!$A$1:$D$8,2,FALSE)</f>
        <v>Bench</v>
      </c>
      <c r="F583" s="9">
        <f t="shared" si="9"/>
        <v>45</v>
      </c>
    </row>
    <row r="584" spans="1:6" x14ac:dyDescent="0.25">
      <c r="A584" t="s">
        <v>5</v>
      </c>
      <c r="B584" s="1">
        <v>50</v>
      </c>
      <c r="C584" s="3">
        <v>41760</v>
      </c>
      <c r="D584" s="2">
        <v>0.52</v>
      </c>
      <c r="E584" t="str">
        <f>VLOOKUP(A584,'2) Info'!$A$1:$D$8,2,FALSE)</f>
        <v>Chair (Blue, Wood)</v>
      </c>
      <c r="F584" s="9">
        <f t="shared" si="9"/>
        <v>9</v>
      </c>
    </row>
    <row r="585" spans="1:6" x14ac:dyDescent="0.25">
      <c r="A585" t="s">
        <v>5</v>
      </c>
      <c r="B585" s="1">
        <v>50</v>
      </c>
      <c r="C585" s="3">
        <v>41760</v>
      </c>
      <c r="D585" s="2">
        <v>0.47</v>
      </c>
      <c r="E585" t="str">
        <f>VLOOKUP(A585,'2) Info'!$A$1:$D$8,2,FALSE)</f>
        <v>Chair (Blue, Wood)</v>
      </c>
      <c r="F585" s="9">
        <f t="shared" si="9"/>
        <v>9</v>
      </c>
    </row>
    <row r="586" spans="1:6" x14ac:dyDescent="0.25">
      <c r="A586" t="s">
        <v>3</v>
      </c>
      <c r="B586" s="1">
        <v>450</v>
      </c>
      <c r="C586" s="3">
        <v>41759</v>
      </c>
      <c r="D586" s="2">
        <v>0.47</v>
      </c>
      <c r="E586" t="str">
        <f>VLOOKUP(A586,'2) Info'!$A$1:$D$8,2,FALSE)</f>
        <v>Wooden Table</v>
      </c>
      <c r="F586" s="9">
        <f t="shared" si="9"/>
        <v>138</v>
      </c>
    </row>
    <row r="587" spans="1:6" x14ac:dyDescent="0.25">
      <c r="A587" t="s">
        <v>4</v>
      </c>
      <c r="B587" s="1">
        <v>50</v>
      </c>
      <c r="C587" s="3">
        <v>41759</v>
      </c>
      <c r="D587" s="2">
        <v>0.4</v>
      </c>
      <c r="E587" t="str">
        <f>VLOOKUP(A587,'2) Info'!$A$1:$D$8,2,FALSE)</f>
        <v>Chair (Black, Wood)</v>
      </c>
      <c r="F587" s="9">
        <f t="shared" si="9"/>
        <v>8</v>
      </c>
    </row>
    <row r="588" spans="1:6" x14ac:dyDescent="0.25">
      <c r="A588" t="s">
        <v>4</v>
      </c>
      <c r="B588" s="1">
        <v>50</v>
      </c>
      <c r="C588" s="3">
        <v>41758</v>
      </c>
      <c r="D588" s="2">
        <v>0.61</v>
      </c>
      <c r="E588" t="str">
        <f>VLOOKUP(A588,'2) Info'!$A$1:$D$8,2,FALSE)</f>
        <v>Chair (Black, Wood)</v>
      </c>
      <c r="F588" s="9">
        <f t="shared" si="9"/>
        <v>8</v>
      </c>
    </row>
    <row r="589" spans="1:6" x14ac:dyDescent="0.25">
      <c r="A589" t="s">
        <v>5</v>
      </c>
      <c r="B589" s="1">
        <v>50</v>
      </c>
      <c r="C589" s="3">
        <v>41758</v>
      </c>
      <c r="D589" s="2">
        <v>0.52</v>
      </c>
      <c r="E589" t="str">
        <f>VLOOKUP(A589,'2) Info'!$A$1:$D$8,2,FALSE)</f>
        <v>Chair (Blue, Wood)</v>
      </c>
      <c r="F589" s="9">
        <f t="shared" si="9"/>
        <v>9</v>
      </c>
    </row>
    <row r="590" spans="1:6" x14ac:dyDescent="0.25">
      <c r="A590" t="s">
        <v>6</v>
      </c>
      <c r="B590" s="1">
        <v>80</v>
      </c>
      <c r="C590" s="3">
        <v>41758</v>
      </c>
      <c r="D590" s="2">
        <v>0.46</v>
      </c>
      <c r="E590" t="str">
        <f>VLOOKUP(A590,'2) Info'!$A$1:$D$8,2,FALSE)</f>
        <v>Chair (Black, Metal)</v>
      </c>
      <c r="F590" s="9">
        <f t="shared" si="9"/>
        <v>20</v>
      </c>
    </row>
    <row r="591" spans="1:6" x14ac:dyDescent="0.25">
      <c r="A591" t="s">
        <v>5</v>
      </c>
      <c r="B591" s="1">
        <v>50</v>
      </c>
      <c r="C591" s="3">
        <v>41757</v>
      </c>
      <c r="D591" s="2">
        <v>0.63</v>
      </c>
      <c r="E591" t="str">
        <f>VLOOKUP(A591,'2) Info'!$A$1:$D$8,2,FALSE)</f>
        <v>Chair (Blue, Wood)</v>
      </c>
      <c r="F591" s="9">
        <f t="shared" si="9"/>
        <v>9</v>
      </c>
    </row>
    <row r="592" spans="1:6" x14ac:dyDescent="0.25">
      <c r="A592" t="s">
        <v>3</v>
      </c>
      <c r="B592" s="1">
        <v>450</v>
      </c>
      <c r="C592" s="3">
        <v>41757</v>
      </c>
      <c r="D592" s="2">
        <v>0.61</v>
      </c>
      <c r="E592" t="str">
        <f>VLOOKUP(A592,'2) Info'!$A$1:$D$8,2,FALSE)</f>
        <v>Wooden Table</v>
      </c>
      <c r="F592" s="9">
        <f t="shared" si="9"/>
        <v>138</v>
      </c>
    </row>
    <row r="593" spans="1:6" x14ac:dyDescent="0.25">
      <c r="A593" t="s">
        <v>9</v>
      </c>
      <c r="B593" s="1">
        <v>250</v>
      </c>
      <c r="C593" s="3">
        <v>41757</v>
      </c>
      <c r="D593" s="2">
        <v>0.48</v>
      </c>
      <c r="E593" t="str">
        <f>VLOOKUP(A593,'2) Info'!$A$1:$D$8,2,FALSE)</f>
        <v>Bench</v>
      </c>
      <c r="F593" s="9">
        <f t="shared" si="9"/>
        <v>45</v>
      </c>
    </row>
    <row r="594" spans="1:6" x14ac:dyDescent="0.25">
      <c r="A594" t="s">
        <v>6</v>
      </c>
      <c r="B594" s="1">
        <v>80</v>
      </c>
      <c r="C594" s="3">
        <v>41757</v>
      </c>
      <c r="D594" s="2">
        <v>0.46</v>
      </c>
      <c r="E594" t="str">
        <f>VLOOKUP(A594,'2) Info'!$A$1:$D$8,2,FALSE)</f>
        <v>Chair (Black, Metal)</v>
      </c>
      <c r="F594" s="9">
        <f t="shared" si="9"/>
        <v>20</v>
      </c>
    </row>
    <row r="595" spans="1:6" x14ac:dyDescent="0.25">
      <c r="A595" t="s">
        <v>5</v>
      </c>
      <c r="B595" s="1">
        <v>50</v>
      </c>
      <c r="C595" s="3">
        <v>41756</v>
      </c>
      <c r="D595" s="2">
        <v>0.43</v>
      </c>
      <c r="E595" t="str">
        <f>VLOOKUP(A595,'2) Info'!$A$1:$D$8,2,FALSE)</f>
        <v>Chair (Blue, Wood)</v>
      </c>
      <c r="F595" s="9">
        <f t="shared" si="9"/>
        <v>9</v>
      </c>
    </row>
    <row r="596" spans="1:6" x14ac:dyDescent="0.25">
      <c r="A596" t="s">
        <v>4</v>
      </c>
      <c r="B596" s="1">
        <v>50</v>
      </c>
      <c r="C596" s="3">
        <v>41755</v>
      </c>
      <c r="D596" s="2">
        <v>0.64</v>
      </c>
      <c r="E596" t="str">
        <f>VLOOKUP(A596,'2) Info'!$A$1:$D$8,2,FALSE)</f>
        <v>Chair (Black, Wood)</v>
      </c>
      <c r="F596" s="9">
        <f t="shared" si="9"/>
        <v>8</v>
      </c>
    </row>
    <row r="597" spans="1:6" x14ac:dyDescent="0.25">
      <c r="A597" t="s">
        <v>9</v>
      </c>
      <c r="B597" s="1">
        <v>250</v>
      </c>
      <c r="C597" s="3">
        <v>41755</v>
      </c>
      <c r="D597" s="2">
        <v>0.59</v>
      </c>
      <c r="E597" t="str">
        <f>VLOOKUP(A597,'2) Info'!$A$1:$D$8,2,FALSE)</f>
        <v>Bench</v>
      </c>
      <c r="F597" s="9">
        <f t="shared" si="9"/>
        <v>45</v>
      </c>
    </row>
    <row r="598" spans="1:6" x14ac:dyDescent="0.25">
      <c r="A598" t="s">
        <v>6</v>
      </c>
      <c r="B598" s="1">
        <v>80</v>
      </c>
      <c r="C598" s="3">
        <v>41755</v>
      </c>
      <c r="D598" s="2">
        <v>0.51</v>
      </c>
      <c r="E598" t="str">
        <f>VLOOKUP(A598,'2) Info'!$A$1:$D$8,2,FALSE)</f>
        <v>Chair (Black, Metal)</v>
      </c>
      <c r="F598" s="9">
        <f t="shared" si="9"/>
        <v>20</v>
      </c>
    </row>
    <row r="599" spans="1:6" x14ac:dyDescent="0.25">
      <c r="A599" t="s">
        <v>9</v>
      </c>
      <c r="B599" s="1">
        <v>250</v>
      </c>
      <c r="C599" s="3">
        <v>41755</v>
      </c>
      <c r="D599" s="2">
        <v>0.49</v>
      </c>
      <c r="E599" t="str">
        <f>VLOOKUP(A599,'2) Info'!$A$1:$D$8,2,FALSE)</f>
        <v>Bench</v>
      </c>
      <c r="F599" s="9">
        <f t="shared" si="9"/>
        <v>45</v>
      </c>
    </row>
    <row r="600" spans="1:6" x14ac:dyDescent="0.25">
      <c r="A600" t="s">
        <v>6</v>
      </c>
      <c r="B600" s="1">
        <v>80</v>
      </c>
      <c r="C600" s="3">
        <v>41755</v>
      </c>
      <c r="D600" s="2">
        <v>0.47</v>
      </c>
      <c r="E600" t="str">
        <f>VLOOKUP(A600,'2) Info'!$A$1:$D$8,2,FALSE)</f>
        <v>Chair (Black, Metal)</v>
      </c>
      <c r="F600" s="9">
        <f t="shared" si="9"/>
        <v>20</v>
      </c>
    </row>
    <row r="601" spans="1:6" x14ac:dyDescent="0.25">
      <c r="A601" t="s">
        <v>9</v>
      </c>
      <c r="B601" s="1">
        <v>250</v>
      </c>
      <c r="C601" s="3">
        <v>41755</v>
      </c>
      <c r="D601" s="2">
        <v>0.44</v>
      </c>
      <c r="E601" t="str">
        <f>VLOOKUP(A601,'2) Info'!$A$1:$D$8,2,FALSE)</f>
        <v>Bench</v>
      </c>
      <c r="F601" s="9">
        <f t="shared" si="9"/>
        <v>45</v>
      </c>
    </row>
    <row r="602" spans="1:6" x14ac:dyDescent="0.25">
      <c r="A602" t="s">
        <v>4</v>
      </c>
      <c r="B602" s="1">
        <v>50</v>
      </c>
      <c r="C602" s="3">
        <v>41754</v>
      </c>
      <c r="D602" s="2">
        <v>0.65</v>
      </c>
      <c r="E602" t="str">
        <f>VLOOKUP(A602,'2) Info'!$A$1:$D$8,2,FALSE)</f>
        <v>Chair (Black, Wood)</v>
      </c>
      <c r="F602" s="9">
        <f t="shared" si="9"/>
        <v>8</v>
      </c>
    </row>
    <row r="603" spans="1:6" x14ac:dyDescent="0.25">
      <c r="A603" t="s">
        <v>4</v>
      </c>
      <c r="B603" s="1">
        <v>50</v>
      </c>
      <c r="C603" s="3">
        <v>41754</v>
      </c>
      <c r="D603" s="2">
        <v>0.5</v>
      </c>
      <c r="E603" t="str">
        <f>VLOOKUP(A603,'2) Info'!$A$1:$D$8,2,FALSE)</f>
        <v>Chair (Black, Wood)</v>
      </c>
      <c r="F603" s="9">
        <f t="shared" si="9"/>
        <v>8</v>
      </c>
    </row>
    <row r="604" spans="1:6" x14ac:dyDescent="0.25">
      <c r="A604" t="s">
        <v>6</v>
      </c>
      <c r="B604" s="1">
        <v>80</v>
      </c>
      <c r="C604" s="3">
        <v>41754</v>
      </c>
      <c r="D604" s="2">
        <v>0.48</v>
      </c>
      <c r="E604" t="str">
        <f>VLOOKUP(A604,'2) Info'!$A$1:$D$8,2,FALSE)</f>
        <v>Chair (Black, Metal)</v>
      </c>
      <c r="F604" s="9">
        <f t="shared" si="9"/>
        <v>20</v>
      </c>
    </row>
    <row r="605" spans="1:6" x14ac:dyDescent="0.25">
      <c r="A605" t="s">
        <v>4</v>
      </c>
      <c r="B605" s="1">
        <v>50</v>
      </c>
      <c r="C605" s="3">
        <v>41754</v>
      </c>
      <c r="D605" s="2">
        <v>0.42</v>
      </c>
      <c r="E605" t="str">
        <f>VLOOKUP(A605,'2) Info'!$A$1:$D$8,2,FALSE)</f>
        <v>Chair (Black, Wood)</v>
      </c>
      <c r="F605" s="9">
        <f t="shared" si="9"/>
        <v>8</v>
      </c>
    </row>
    <row r="606" spans="1:6" x14ac:dyDescent="0.25">
      <c r="A606" t="s">
        <v>6</v>
      </c>
      <c r="B606" s="1">
        <v>80</v>
      </c>
      <c r="C606" s="3">
        <v>41753</v>
      </c>
      <c r="D606" s="2">
        <v>0.67</v>
      </c>
      <c r="E606" t="str">
        <f>VLOOKUP(A606,'2) Info'!$A$1:$D$8,2,FALSE)</f>
        <v>Chair (Black, Metal)</v>
      </c>
      <c r="F606" s="9">
        <f t="shared" si="9"/>
        <v>20</v>
      </c>
    </row>
    <row r="607" spans="1:6" x14ac:dyDescent="0.25">
      <c r="A607" t="s">
        <v>9</v>
      </c>
      <c r="B607" s="1">
        <v>250</v>
      </c>
      <c r="C607" s="3">
        <v>41753</v>
      </c>
      <c r="D607" s="2">
        <v>0.66</v>
      </c>
      <c r="E607" t="str">
        <f>VLOOKUP(A607,'2) Info'!$A$1:$D$8,2,FALSE)</f>
        <v>Bench</v>
      </c>
      <c r="F607" s="9">
        <f t="shared" si="9"/>
        <v>45</v>
      </c>
    </row>
    <row r="608" spans="1:6" x14ac:dyDescent="0.25">
      <c r="A608" t="s">
        <v>4</v>
      </c>
      <c r="B608" s="1">
        <v>50</v>
      </c>
      <c r="C608" s="3">
        <v>41753</v>
      </c>
      <c r="D608" s="2">
        <v>0.54</v>
      </c>
      <c r="E608" t="str">
        <f>VLOOKUP(A608,'2) Info'!$A$1:$D$8,2,FALSE)</f>
        <v>Chair (Black, Wood)</v>
      </c>
      <c r="F608" s="9">
        <f t="shared" si="9"/>
        <v>8</v>
      </c>
    </row>
    <row r="609" spans="1:6" x14ac:dyDescent="0.25">
      <c r="A609" t="s">
        <v>5</v>
      </c>
      <c r="B609" s="1">
        <v>50</v>
      </c>
      <c r="C609" s="3">
        <v>41753</v>
      </c>
      <c r="D609" s="2">
        <v>0.47</v>
      </c>
      <c r="E609" t="str">
        <f>VLOOKUP(A609,'2) Info'!$A$1:$D$8,2,FALSE)</f>
        <v>Chair (Blue, Wood)</v>
      </c>
      <c r="F609" s="9">
        <f t="shared" si="9"/>
        <v>9</v>
      </c>
    </row>
    <row r="610" spans="1:6" x14ac:dyDescent="0.25">
      <c r="A610" t="s">
        <v>9</v>
      </c>
      <c r="B610" s="1">
        <v>250</v>
      </c>
      <c r="C610" s="3">
        <v>41752</v>
      </c>
      <c r="D610" s="2">
        <v>0.69</v>
      </c>
      <c r="E610" t="str">
        <f>VLOOKUP(A610,'2) Info'!$A$1:$D$8,2,FALSE)</f>
        <v>Bench</v>
      </c>
      <c r="F610" s="9">
        <f t="shared" si="9"/>
        <v>45</v>
      </c>
    </row>
    <row r="611" spans="1:6" x14ac:dyDescent="0.25">
      <c r="A611" t="s">
        <v>9</v>
      </c>
      <c r="B611" s="1">
        <v>250</v>
      </c>
      <c r="C611" s="3">
        <v>41752</v>
      </c>
      <c r="D611" s="2">
        <v>0.6</v>
      </c>
      <c r="E611" t="str">
        <f>VLOOKUP(A611,'2) Info'!$A$1:$D$8,2,FALSE)</f>
        <v>Bench</v>
      </c>
      <c r="F611" s="9">
        <f t="shared" si="9"/>
        <v>45</v>
      </c>
    </row>
    <row r="612" spans="1:6" x14ac:dyDescent="0.25">
      <c r="A612" t="s">
        <v>6</v>
      </c>
      <c r="B612" s="1">
        <v>80</v>
      </c>
      <c r="C612" s="3">
        <v>41752</v>
      </c>
      <c r="D612" s="2">
        <v>0.45</v>
      </c>
      <c r="E612" t="str">
        <f>VLOOKUP(A612,'2) Info'!$A$1:$D$8,2,FALSE)</f>
        <v>Chair (Black, Metal)</v>
      </c>
      <c r="F612" s="9">
        <f t="shared" si="9"/>
        <v>20</v>
      </c>
    </row>
    <row r="613" spans="1:6" x14ac:dyDescent="0.25">
      <c r="A613" t="s">
        <v>5</v>
      </c>
      <c r="B613" s="1">
        <v>50</v>
      </c>
      <c r="C613" s="3">
        <v>41752</v>
      </c>
      <c r="D613" s="2">
        <v>0.41</v>
      </c>
      <c r="E613" t="str">
        <f>VLOOKUP(A613,'2) Info'!$A$1:$D$8,2,FALSE)</f>
        <v>Chair (Blue, Wood)</v>
      </c>
      <c r="F613" s="9">
        <f t="shared" si="9"/>
        <v>9</v>
      </c>
    </row>
    <row r="614" spans="1:6" x14ac:dyDescent="0.25">
      <c r="A614" t="s">
        <v>9</v>
      </c>
      <c r="B614" s="1">
        <v>250</v>
      </c>
      <c r="C614" s="3">
        <v>41752</v>
      </c>
      <c r="D614" s="2">
        <v>0.41</v>
      </c>
      <c r="E614" t="str">
        <f>VLOOKUP(A614,'2) Info'!$A$1:$D$8,2,FALSE)</f>
        <v>Bench</v>
      </c>
      <c r="F614" s="9">
        <f t="shared" si="9"/>
        <v>45</v>
      </c>
    </row>
    <row r="615" spans="1:6" x14ac:dyDescent="0.25">
      <c r="A615" t="s">
        <v>4</v>
      </c>
      <c r="B615" s="1">
        <v>50</v>
      </c>
      <c r="C615" s="3">
        <v>41751</v>
      </c>
      <c r="D615" s="2">
        <v>0.7</v>
      </c>
      <c r="E615" t="str">
        <f>VLOOKUP(A615,'2) Info'!$A$1:$D$8,2,FALSE)</f>
        <v>Chair (Black, Wood)</v>
      </c>
      <c r="F615" s="9">
        <f t="shared" si="9"/>
        <v>8</v>
      </c>
    </row>
    <row r="616" spans="1:6" x14ac:dyDescent="0.25">
      <c r="A616" t="s">
        <v>4</v>
      </c>
      <c r="B616" s="1">
        <v>50</v>
      </c>
      <c r="C616" s="3">
        <v>41751</v>
      </c>
      <c r="D616" s="2">
        <v>0.59</v>
      </c>
      <c r="E616" t="str">
        <f>VLOOKUP(A616,'2) Info'!$A$1:$D$8,2,FALSE)</f>
        <v>Chair (Black, Wood)</v>
      </c>
      <c r="F616" s="9">
        <f t="shared" si="9"/>
        <v>8</v>
      </c>
    </row>
    <row r="617" spans="1:6" x14ac:dyDescent="0.25">
      <c r="A617" t="s">
        <v>4</v>
      </c>
      <c r="B617" s="1">
        <v>50</v>
      </c>
      <c r="C617" s="3">
        <v>41751</v>
      </c>
      <c r="D617" s="2">
        <v>0.5</v>
      </c>
      <c r="E617" t="str">
        <f>VLOOKUP(A617,'2) Info'!$A$1:$D$8,2,FALSE)</f>
        <v>Chair (Black, Wood)</v>
      </c>
      <c r="F617" s="9">
        <f t="shared" si="9"/>
        <v>8</v>
      </c>
    </row>
    <row r="618" spans="1:6" x14ac:dyDescent="0.25">
      <c r="A618" t="s">
        <v>8</v>
      </c>
      <c r="B618" s="1">
        <v>300</v>
      </c>
      <c r="C618" s="3">
        <v>41751</v>
      </c>
      <c r="D618" s="2">
        <v>0.42</v>
      </c>
      <c r="E618" t="str">
        <f>VLOOKUP(A618,'2) Info'!$A$1:$D$8,2,FALSE)</f>
        <v>Fountain</v>
      </c>
      <c r="F618" s="9">
        <f t="shared" si="9"/>
        <v>70</v>
      </c>
    </row>
    <row r="619" spans="1:6" x14ac:dyDescent="0.25">
      <c r="A619" t="s">
        <v>8</v>
      </c>
      <c r="B619" s="1">
        <v>300</v>
      </c>
      <c r="C619" s="3">
        <v>41750</v>
      </c>
      <c r="D619" s="2">
        <v>0.59</v>
      </c>
      <c r="E619" t="str">
        <f>VLOOKUP(A619,'2) Info'!$A$1:$D$8,2,FALSE)</f>
        <v>Fountain</v>
      </c>
      <c r="F619" s="9">
        <f t="shared" si="9"/>
        <v>70</v>
      </c>
    </row>
    <row r="620" spans="1:6" x14ac:dyDescent="0.25">
      <c r="A620" t="s">
        <v>5</v>
      </c>
      <c r="B620" s="1">
        <v>50</v>
      </c>
      <c r="C620" s="3">
        <v>41750</v>
      </c>
      <c r="D620" s="2">
        <v>0.47</v>
      </c>
      <c r="E620" t="str">
        <f>VLOOKUP(A620,'2) Info'!$A$1:$D$8,2,FALSE)</f>
        <v>Chair (Blue, Wood)</v>
      </c>
      <c r="F620" s="9">
        <f t="shared" si="9"/>
        <v>9</v>
      </c>
    </row>
    <row r="621" spans="1:6" x14ac:dyDescent="0.25">
      <c r="A621" t="s">
        <v>7</v>
      </c>
      <c r="B621" s="1">
        <v>10</v>
      </c>
      <c r="C621" s="3">
        <v>41750</v>
      </c>
      <c r="D621" s="2">
        <v>0.44</v>
      </c>
      <c r="E621" t="str">
        <f>VLOOKUP(A621,'2) Info'!$A$1:$D$8,2,FALSE)</f>
        <v>Bird House</v>
      </c>
      <c r="F621" s="9">
        <f t="shared" si="9"/>
        <v>2</v>
      </c>
    </row>
    <row r="622" spans="1:6" x14ac:dyDescent="0.25">
      <c r="A622" t="s">
        <v>7</v>
      </c>
      <c r="B622" s="1">
        <v>10</v>
      </c>
      <c r="C622" s="3">
        <v>41749</v>
      </c>
      <c r="D622" s="2">
        <v>0.52</v>
      </c>
      <c r="E622" t="str">
        <f>VLOOKUP(A622,'2) Info'!$A$1:$D$8,2,FALSE)</f>
        <v>Bird House</v>
      </c>
      <c r="F622" s="9">
        <f t="shared" si="9"/>
        <v>2</v>
      </c>
    </row>
    <row r="623" spans="1:6" x14ac:dyDescent="0.25">
      <c r="A623" t="s">
        <v>4</v>
      </c>
      <c r="B623" s="1">
        <v>50</v>
      </c>
      <c r="C623" s="3">
        <v>41749</v>
      </c>
      <c r="D623" s="2">
        <v>0.48</v>
      </c>
      <c r="E623" t="str">
        <f>VLOOKUP(A623,'2) Info'!$A$1:$D$8,2,FALSE)</f>
        <v>Chair (Black, Wood)</v>
      </c>
      <c r="F623" s="9">
        <f t="shared" si="9"/>
        <v>8</v>
      </c>
    </row>
    <row r="624" spans="1:6" x14ac:dyDescent="0.25">
      <c r="A624" t="s">
        <v>9</v>
      </c>
      <c r="B624" s="1">
        <v>250</v>
      </c>
      <c r="C624" s="3">
        <v>41749</v>
      </c>
      <c r="D624" s="2">
        <v>0.42</v>
      </c>
      <c r="E624" t="str">
        <f>VLOOKUP(A624,'2) Info'!$A$1:$D$8,2,FALSE)</f>
        <v>Bench</v>
      </c>
      <c r="F624" s="9">
        <f t="shared" si="9"/>
        <v>45</v>
      </c>
    </row>
    <row r="625" spans="1:6" x14ac:dyDescent="0.25">
      <c r="A625" t="s">
        <v>5</v>
      </c>
      <c r="B625" s="1">
        <v>50</v>
      </c>
      <c r="C625" s="3">
        <v>41749</v>
      </c>
      <c r="D625" s="2">
        <v>0.4</v>
      </c>
      <c r="E625" t="str">
        <f>VLOOKUP(A625,'2) Info'!$A$1:$D$8,2,FALSE)</f>
        <v>Chair (Blue, Wood)</v>
      </c>
      <c r="F625" s="9">
        <f t="shared" si="9"/>
        <v>9</v>
      </c>
    </row>
    <row r="626" spans="1:6" x14ac:dyDescent="0.25">
      <c r="A626" t="s">
        <v>5</v>
      </c>
      <c r="B626" s="1">
        <v>50</v>
      </c>
      <c r="C626" s="3">
        <v>41748</v>
      </c>
      <c r="D626" s="2">
        <v>0.65</v>
      </c>
      <c r="E626" t="str">
        <f>VLOOKUP(A626,'2) Info'!$A$1:$D$8,2,FALSE)</f>
        <v>Chair (Blue, Wood)</v>
      </c>
      <c r="F626" s="9">
        <f t="shared" si="9"/>
        <v>9</v>
      </c>
    </row>
    <row r="627" spans="1:6" x14ac:dyDescent="0.25">
      <c r="A627" t="s">
        <v>9</v>
      </c>
      <c r="B627" s="1">
        <v>250</v>
      </c>
      <c r="C627" s="3">
        <v>41748</v>
      </c>
      <c r="D627" s="2">
        <v>0.6</v>
      </c>
      <c r="E627" t="str">
        <f>VLOOKUP(A627,'2) Info'!$A$1:$D$8,2,FALSE)</f>
        <v>Bench</v>
      </c>
      <c r="F627" s="9">
        <f t="shared" si="9"/>
        <v>45</v>
      </c>
    </row>
    <row r="628" spans="1:6" x14ac:dyDescent="0.25">
      <c r="A628" t="s">
        <v>9</v>
      </c>
      <c r="B628" s="1">
        <v>250</v>
      </c>
      <c r="C628" s="3">
        <v>41748</v>
      </c>
      <c r="D628" s="2">
        <v>0.56000000000000005</v>
      </c>
      <c r="E628" t="str">
        <f>VLOOKUP(A628,'2) Info'!$A$1:$D$8,2,FALSE)</f>
        <v>Bench</v>
      </c>
      <c r="F628" s="9">
        <f t="shared" si="9"/>
        <v>45</v>
      </c>
    </row>
    <row r="629" spans="1:6" x14ac:dyDescent="0.25">
      <c r="A629" t="s">
        <v>8</v>
      </c>
      <c r="B629" s="1">
        <v>300</v>
      </c>
      <c r="C629" s="3">
        <v>41748</v>
      </c>
      <c r="D629" s="2">
        <v>0.53</v>
      </c>
      <c r="E629" t="str">
        <f>VLOOKUP(A629,'2) Info'!$A$1:$D$8,2,FALSE)</f>
        <v>Fountain</v>
      </c>
      <c r="F629" s="9">
        <f t="shared" si="9"/>
        <v>70</v>
      </c>
    </row>
    <row r="630" spans="1:6" x14ac:dyDescent="0.25">
      <c r="A630" t="s">
        <v>5</v>
      </c>
      <c r="B630" s="1">
        <v>50</v>
      </c>
      <c r="C630" s="3">
        <v>41748</v>
      </c>
      <c r="D630" s="2">
        <v>0.41</v>
      </c>
      <c r="E630" t="str">
        <f>VLOOKUP(A630,'2) Info'!$A$1:$D$8,2,FALSE)</f>
        <v>Chair (Blue, Wood)</v>
      </c>
      <c r="F630" s="9">
        <f t="shared" si="9"/>
        <v>9</v>
      </c>
    </row>
    <row r="631" spans="1:6" x14ac:dyDescent="0.25">
      <c r="A631" t="s">
        <v>5</v>
      </c>
      <c r="B631" s="1">
        <v>50</v>
      </c>
      <c r="C631" s="3">
        <v>41747</v>
      </c>
      <c r="D631" s="2">
        <v>0.59</v>
      </c>
      <c r="E631" t="str">
        <f>VLOOKUP(A631,'2) Info'!$A$1:$D$8,2,FALSE)</f>
        <v>Chair (Blue, Wood)</v>
      </c>
      <c r="F631" s="9">
        <f t="shared" si="9"/>
        <v>9</v>
      </c>
    </row>
    <row r="632" spans="1:6" x14ac:dyDescent="0.25">
      <c r="A632" t="s">
        <v>5</v>
      </c>
      <c r="B632" s="1">
        <v>50</v>
      </c>
      <c r="C632" s="3">
        <v>41747</v>
      </c>
      <c r="D632" s="2">
        <v>0.56000000000000005</v>
      </c>
      <c r="E632" t="str">
        <f>VLOOKUP(A632,'2) Info'!$A$1:$D$8,2,FALSE)</f>
        <v>Chair (Blue, Wood)</v>
      </c>
      <c r="F632" s="9">
        <f t="shared" si="9"/>
        <v>9</v>
      </c>
    </row>
    <row r="633" spans="1:6" x14ac:dyDescent="0.25">
      <c r="A633" t="s">
        <v>7</v>
      </c>
      <c r="B633" s="1">
        <v>10</v>
      </c>
      <c r="C633" s="3">
        <v>41747</v>
      </c>
      <c r="D633" s="2">
        <v>0.53</v>
      </c>
      <c r="E633" t="str">
        <f>VLOOKUP(A633,'2) Info'!$A$1:$D$8,2,FALSE)</f>
        <v>Bird House</v>
      </c>
      <c r="F633" s="9">
        <f t="shared" si="9"/>
        <v>2</v>
      </c>
    </row>
    <row r="634" spans="1:6" x14ac:dyDescent="0.25">
      <c r="A634" t="s">
        <v>7</v>
      </c>
      <c r="B634" s="1">
        <v>10</v>
      </c>
      <c r="C634" s="3">
        <v>41747</v>
      </c>
      <c r="D634" s="2">
        <v>0.41</v>
      </c>
      <c r="E634" t="str">
        <f>VLOOKUP(A634,'2) Info'!$A$1:$D$8,2,FALSE)</f>
        <v>Bird House</v>
      </c>
      <c r="F634" s="9">
        <f t="shared" si="9"/>
        <v>2</v>
      </c>
    </row>
    <row r="635" spans="1:6" x14ac:dyDescent="0.25">
      <c r="A635" t="s">
        <v>5</v>
      </c>
      <c r="B635" s="1">
        <v>50</v>
      </c>
      <c r="C635" s="3">
        <v>41746</v>
      </c>
      <c r="D635" s="2">
        <v>0.7</v>
      </c>
      <c r="E635" t="str">
        <f>VLOOKUP(A635,'2) Info'!$A$1:$D$8,2,FALSE)</f>
        <v>Chair (Blue, Wood)</v>
      </c>
      <c r="F635" s="9">
        <f t="shared" si="9"/>
        <v>9</v>
      </c>
    </row>
    <row r="636" spans="1:6" x14ac:dyDescent="0.25">
      <c r="A636" t="s">
        <v>5</v>
      </c>
      <c r="B636" s="1">
        <v>50</v>
      </c>
      <c r="C636" s="3">
        <v>41746</v>
      </c>
      <c r="D636" s="2">
        <v>0.7</v>
      </c>
      <c r="E636" t="str">
        <f>VLOOKUP(A636,'2) Info'!$A$1:$D$8,2,FALSE)</f>
        <v>Chair (Blue, Wood)</v>
      </c>
      <c r="F636" s="9">
        <f t="shared" si="9"/>
        <v>9</v>
      </c>
    </row>
    <row r="637" spans="1:6" x14ac:dyDescent="0.25">
      <c r="A637" t="s">
        <v>9</v>
      </c>
      <c r="B637" s="1">
        <v>250</v>
      </c>
      <c r="C637" s="3">
        <v>41746</v>
      </c>
      <c r="D637" s="2">
        <v>0.66</v>
      </c>
      <c r="E637" t="str">
        <f>VLOOKUP(A637,'2) Info'!$A$1:$D$8,2,FALSE)</f>
        <v>Bench</v>
      </c>
      <c r="F637" s="9">
        <f t="shared" si="9"/>
        <v>45</v>
      </c>
    </row>
    <row r="638" spans="1:6" x14ac:dyDescent="0.25">
      <c r="A638" t="s">
        <v>6</v>
      </c>
      <c r="B638" s="1">
        <v>80</v>
      </c>
      <c r="C638" s="3">
        <v>41746</v>
      </c>
      <c r="D638" s="2">
        <v>0.54</v>
      </c>
      <c r="E638" t="str">
        <f>VLOOKUP(A638,'2) Info'!$A$1:$D$8,2,FALSE)</f>
        <v>Chair (Black, Metal)</v>
      </c>
      <c r="F638" s="9">
        <f t="shared" si="9"/>
        <v>20</v>
      </c>
    </row>
    <row r="639" spans="1:6" x14ac:dyDescent="0.25">
      <c r="A639" t="s">
        <v>9</v>
      </c>
      <c r="B639" s="1">
        <v>250</v>
      </c>
      <c r="C639" s="3">
        <v>41746</v>
      </c>
      <c r="D639" s="2">
        <v>0.54</v>
      </c>
      <c r="E639" t="str">
        <f>VLOOKUP(A639,'2) Info'!$A$1:$D$8,2,FALSE)</f>
        <v>Bench</v>
      </c>
      <c r="F639" s="9">
        <f t="shared" si="9"/>
        <v>45</v>
      </c>
    </row>
    <row r="640" spans="1:6" x14ac:dyDescent="0.25">
      <c r="A640" t="s">
        <v>6</v>
      </c>
      <c r="B640" s="1">
        <v>80</v>
      </c>
      <c r="C640" s="3">
        <v>41746</v>
      </c>
      <c r="D640" s="2">
        <v>0.54</v>
      </c>
      <c r="E640" t="str">
        <f>VLOOKUP(A640,'2) Info'!$A$1:$D$8,2,FALSE)</f>
        <v>Chair (Black, Metal)</v>
      </c>
      <c r="F640" s="9">
        <f t="shared" si="9"/>
        <v>20</v>
      </c>
    </row>
    <row r="641" spans="1:6" x14ac:dyDescent="0.25">
      <c r="A641" t="s">
        <v>5</v>
      </c>
      <c r="B641" s="1">
        <v>50</v>
      </c>
      <c r="C641" s="3">
        <v>41745</v>
      </c>
      <c r="D641" s="2">
        <v>0.66</v>
      </c>
      <c r="E641" t="str">
        <f>VLOOKUP(A641,'2) Info'!$A$1:$D$8,2,FALSE)</f>
        <v>Chair (Blue, Wood)</v>
      </c>
      <c r="F641" s="9">
        <f t="shared" si="9"/>
        <v>9</v>
      </c>
    </row>
    <row r="642" spans="1:6" x14ac:dyDescent="0.25">
      <c r="A642" t="s">
        <v>9</v>
      </c>
      <c r="B642" s="1">
        <v>250</v>
      </c>
      <c r="C642" s="3">
        <v>41745</v>
      </c>
      <c r="D642" s="2">
        <v>0.62</v>
      </c>
      <c r="E642" t="str">
        <f>VLOOKUP(A642,'2) Info'!$A$1:$D$8,2,FALSE)</f>
        <v>Bench</v>
      </c>
      <c r="F642" s="9">
        <f t="shared" ref="F642:F705" si="10">VLOOKUP(A642,our_table,5,FALSE)</f>
        <v>45</v>
      </c>
    </row>
    <row r="643" spans="1:6" x14ac:dyDescent="0.25">
      <c r="A643" t="s">
        <v>9</v>
      </c>
      <c r="B643" s="1">
        <v>250</v>
      </c>
      <c r="C643" s="3">
        <v>41745</v>
      </c>
      <c r="D643" s="2">
        <v>0.61</v>
      </c>
      <c r="E643" t="str">
        <f>VLOOKUP(A643,'2) Info'!$A$1:$D$8,2,FALSE)</f>
        <v>Bench</v>
      </c>
      <c r="F643" s="9">
        <f t="shared" si="10"/>
        <v>45</v>
      </c>
    </row>
    <row r="644" spans="1:6" x14ac:dyDescent="0.25">
      <c r="A644" t="s">
        <v>9</v>
      </c>
      <c r="B644" s="1">
        <v>250</v>
      </c>
      <c r="C644" s="3">
        <v>41744</v>
      </c>
      <c r="D644" s="2">
        <v>0.7</v>
      </c>
      <c r="E644" t="str">
        <f>VLOOKUP(A644,'2) Info'!$A$1:$D$8,2,FALSE)</f>
        <v>Bench</v>
      </c>
      <c r="F644" s="9">
        <f t="shared" si="10"/>
        <v>45</v>
      </c>
    </row>
    <row r="645" spans="1:6" x14ac:dyDescent="0.25">
      <c r="A645" t="s">
        <v>9</v>
      </c>
      <c r="B645" s="1">
        <v>250</v>
      </c>
      <c r="C645" s="3">
        <v>41744</v>
      </c>
      <c r="D645" s="2">
        <v>0.49</v>
      </c>
      <c r="E645" t="str">
        <f>VLOOKUP(A645,'2) Info'!$A$1:$D$8,2,FALSE)</f>
        <v>Bench</v>
      </c>
      <c r="F645" s="9">
        <f t="shared" si="10"/>
        <v>45</v>
      </c>
    </row>
    <row r="646" spans="1:6" x14ac:dyDescent="0.25">
      <c r="A646" t="s">
        <v>9</v>
      </c>
      <c r="B646" s="1">
        <v>250</v>
      </c>
      <c r="C646" s="3">
        <v>41744</v>
      </c>
      <c r="D646" s="2">
        <v>0.43</v>
      </c>
      <c r="E646" t="str">
        <f>VLOOKUP(A646,'2) Info'!$A$1:$D$8,2,FALSE)</f>
        <v>Bench</v>
      </c>
      <c r="F646" s="9">
        <f t="shared" si="10"/>
        <v>45</v>
      </c>
    </row>
    <row r="647" spans="1:6" x14ac:dyDescent="0.25">
      <c r="A647" t="s">
        <v>6</v>
      </c>
      <c r="B647" s="1">
        <v>80</v>
      </c>
      <c r="C647" s="3">
        <v>41744</v>
      </c>
      <c r="D647" s="2">
        <v>0.4</v>
      </c>
      <c r="E647" t="str">
        <f>VLOOKUP(A647,'2) Info'!$A$1:$D$8,2,FALSE)</f>
        <v>Chair (Black, Metal)</v>
      </c>
      <c r="F647" s="9">
        <f t="shared" si="10"/>
        <v>20</v>
      </c>
    </row>
    <row r="648" spans="1:6" x14ac:dyDescent="0.25">
      <c r="A648" t="s">
        <v>5</v>
      </c>
      <c r="B648" s="1">
        <v>50</v>
      </c>
      <c r="C648" s="3">
        <v>41743</v>
      </c>
      <c r="D648" s="2">
        <v>0.6</v>
      </c>
      <c r="E648" t="str">
        <f>VLOOKUP(A648,'2) Info'!$A$1:$D$8,2,FALSE)</f>
        <v>Chair (Blue, Wood)</v>
      </c>
      <c r="F648" s="9">
        <f t="shared" si="10"/>
        <v>9</v>
      </c>
    </row>
    <row r="649" spans="1:6" x14ac:dyDescent="0.25">
      <c r="A649" t="s">
        <v>4</v>
      </c>
      <c r="B649" s="1">
        <v>50</v>
      </c>
      <c r="C649" s="3">
        <v>41743</v>
      </c>
      <c r="D649" s="2">
        <v>0.56999999999999995</v>
      </c>
      <c r="E649" t="str">
        <f>VLOOKUP(A649,'2) Info'!$A$1:$D$8,2,FALSE)</f>
        <v>Chair (Black, Wood)</v>
      </c>
      <c r="F649" s="9">
        <f t="shared" si="10"/>
        <v>8</v>
      </c>
    </row>
    <row r="650" spans="1:6" x14ac:dyDescent="0.25">
      <c r="A650" t="s">
        <v>8</v>
      </c>
      <c r="B650" s="1">
        <v>300</v>
      </c>
      <c r="C650" s="3">
        <v>41743</v>
      </c>
      <c r="D650" s="2">
        <v>0.54</v>
      </c>
      <c r="E650" t="str">
        <f>VLOOKUP(A650,'2) Info'!$A$1:$D$8,2,FALSE)</f>
        <v>Fountain</v>
      </c>
      <c r="F650" s="9">
        <f t="shared" si="10"/>
        <v>70</v>
      </c>
    </row>
    <row r="651" spans="1:6" x14ac:dyDescent="0.25">
      <c r="A651" t="s">
        <v>4</v>
      </c>
      <c r="B651" s="1">
        <v>50</v>
      </c>
      <c r="C651" s="3">
        <v>41743</v>
      </c>
      <c r="D651" s="2">
        <v>0.53</v>
      </c>
      <c r="E651" t="str">
        <f>VLOOKUP(A651,'2) Info'!$A$1:$D$8,2,FALSE)</f>
        <v>Chair (Black, Wood)</v>
      </c>
      <c r="F651" s="9">
        <f t="shared" si="10"/>
        <v>8</v>
      </c>
    </row>
    <row r="652" spans="1:6" x14ac:dyDescent="0.25">
      <c r="A652" t="s">
        <v>5</v>
      </c>
      <c r="B652" s="1">
        <v>50</v>
      </c>
      <c r="C652" s="3">
        <v>41742</v>
      </c>
      <c r="D652" s="2">
        <v>0.53</v>
      </c>
      <c r="E652" t="str">
        <f>VLOOKUP(A652,'2) Info'!$A$1:$D$8,2,FALSE)</f>
        <v>Chair (Blue, Wood)</v>
      </c>
      <c r="F652" s="9">
        <f t="shared" si="10"/>
        <v>9</v>
      </c>
    </row>
    <row r="653" spans="1:6" x14ac:dyDescent="0.25">
      <c r="A653" t="s">
        <v>3</v>
      </c>
      <c r="B653" s="1">
        <v>450</v>
      </c>
      <c r="C653" s="3">
        <v>41742</v>
      </c>
      <c r="D653" s="2">
        <v>0.47</v>
      </c>
      <c r="E653" t="str">
        <f>VLOOKUP(A653,'2) Info'!$A$1:$D$8,2,FALSE)</f>
        <v>Wooden Table</v>
      </c>
      <c r="F653" s="9">
        <f t="shared" si="10"/>
        <v>138</v>
      </c>
    </row>
    <row r="654" spans="1:6" x14ac:dyDescent="0.25">
      <c r="A654" t="s">
        <v>4</v>
      </c>
      <c r="B654" s="1">
        <v>50</v>
      </c>
      <c r="C654" s="3">
        <v>41741</v>
      </c>
      <c r="D654" s="2">
        <v>0.65</v>
      </c>
      <c r="E654" t="str">
        <f>VLOOKUP(A654,'2) Info'!$A$1:$D$8,2,FALSE)</f>
        <v>Chair (Black, Wood)</v>
      </c>
      <c r="F654" s="9">
        <f t="shared" si="10"/>
        <v>8</v>
      </c>
    </row>
    <row r="655" spans="1:6" x14ac:dyDescent="0.25">
      <c r="A655" t="s">
        <v>6</v>
      </c>
      <c r="B655" s="1">
        <v>80</v>
      </c>
      <c r="C655" s="3">
        <v>41740</v>
      </c>
      <c r="D655" s="2">
        <v>0.67</v>
      </c>
      <c r="E655" t="str">
        <f>VLOOKUP(A655,'2) Info'!$A$1:$D$8,2,FALSE)</f>
        <v>Chair (Black, Metal)</v>
      </c>
      <c r="F655" s="9">
        <f t="shared" si="10"/>
        <v>20</v>
      </c>
    </row>
    <row r="656" spans="1:6" x14ac:dyDescent="0.25">
      <c r="A656" t="s">
        <v>9</v>
      </c>
      <c r="B656" s="1">
        <v>250</v>
      </c>
      <c r="C656" s="3">
        <v>41740</v>
      </c>
      <c r="D656" s="2">
        <v>0.57999999999999996</v>
      </c>
      <c r="E656" t="str">
        <f>VLOOKUP(A656,'2) Info'!$A$1:$D$8,2,FALSE)</f>
        <v>Bench</v>
      </c>
      <c r="F656" s="9">
        <f t="shared" si="10"/>
        <v>45</v>
      </c>
    </row>
    <row r="657" spans="1:6" x14ac:dyDescent="0.25">
      <c r="A657" t="s">
        <v>9</v>
      </c>
      <c r="B657" s="1">
        <v>250</v>
      </c>
      <c r="C657" s="3">
        <v>41740</v>
      </c>
      <c r="D657" s="2">
        <v>0.55000000000000004</v>
      </c>
      <c r="E657" t="str">
        <f>VLOOKUP(A657,'2) Info'!$A$1:$D$8,2,FALSE)</f>
        <v>Bench</v>
      </c>
      <c r="F657" s="9">
        <f t="shared" si="10"/>
        <v>45</v>
      </c>
    </row>
    <row r="658" spans="1:6" x14ac:dyDescent="0.25">
      <c r="A658" t="s">
        <v>9</v>
      </c>
      <c r="B658" s="1">
        <v>250</v>
      </c>
      <c r="C658" s="3">
        <v>41740</v>
      </c>
      <c r="D658" s="2">
        <v>0.44</v>
      </c>
      <c r="E658" t="str">
        <f>VLOOKUP(A658,'2) Info'!$A$1:$D$8,2,FALSE)</f>
        <v>Bench</v>
      </c>
      <c r="F658" s="9">
        <f t="shared" si="10"/>
        <v>45</v>
      </c>
    </row>
    <row r="659" spans="1:6" x14ac:dyDescent="0.25">
      <c r="A659" t="s">
        <v>5</v>
      </c>
      <c r="B659" s="1">
        <v>50</v>
      </c>
      <c r="C659" s="3">
        <v>41739</v>
      </c>
      <c r="D659" s="2">
        <v>0.69</v>
      </c>
      <c r="E659" t="str">
        <f>VLOOKUP(A659,'2) Info'!$A$1:$D$8,2,FALSE)</f>
        <v>Chair (Blue, Wood)</v>
      </c>
      <c r="F659" s="9">
        <f t="shared" si="10"/>
        <v>9</v>
      </c>
    </row>
    <row r="660" spans="1:6" x14ac:dyDescent="0.25">
      <c r="A660" t="s">
        <v>9</v>
      </c>
      <c r="B660" s="1">
        <v>250</v>
      </c>
      <c r="C660" s="3">
        <v>41739</v>
      </c>
      <c r="D660" s="2">
        <v>0.67</v>
      </c>
      <c r="E660" t="str">
        <f>VLOOKUP(A660,'2) Info'!$A$1:$D$8,2,FALSE)</f>
        <v>Bench</v>
      </c>
      <c r="F660" s="9">
        <f t="shared" si="10"/>
        <v>45</v>
      </c>
    </row>
    <row r="661" spans="1:6" x14ac:dyDescent="0.25">
      <c r="A661" t="s">
        <v>9</v>
      </c>
      <c r="B661" s="1">
        <v>250</v>
      </c>
      <c r="C661" s="3">
        <v>41738</v>
      </c>
      <c r="D661" s="2">
        <v>0.69</v>
      </c>
      <c r="E661" t="str">
        <f>VLOOKUP(A661,'2) Info'!$A$1:$D$8,2,FALSE)</f>
        <v>Bench</v>
      </c>
      <c r="F661" s="9">
        <f t="shared" si="10"/>
        <v>45</v>
      </c>
    </row>
    <row r="662" spans="1:6" x14ac:dyDescent="0.25">
      <c r="A662" t="s">
        <v>4</v>
      </c>
      <c r="B662" s="1">
        <v>50</v>
      </c>
      <c r="C662" s="3">
        <v>41738</v>
      </c>
      <c r="D662" s="2">
        <v>0.68</v>
      </c>
      <c r="E662" t="str">
        <f>VLOOKUP(A662,'2) Info'!$A$1:$D$8,2,FALSE)</f>
        <v>Chair (Black, Wood)</v>
      </c>
      <c r="F662" s="9">
        <f t="shared" si="10"/>
        <v>8</v>
      </c>
    </row>
    <row r="663" spans="1:6" x14ac:dyDescent="0.25">
      <c r="A663" t="s">
        <v>5</v>
      </c>
      <c r="B663" s="1">
        <v>50</v>
      </c>
      <c r="C663" s="3">
        <v>41738</v>
      </c>
      <c r="D663" s="2">
        <v>0.51</v>
      </c>
      <c r="E663" t="str">
        <f>VLOOKUP(A663,'2) Info'!$A$1:$D$8,2,FALSE)</f>
        <v>Chair (Blue, Wood)</v>
      </c>
      <c r="F663" s="9">
        <f t="shared" si="10"/>
        <v>9</v>
      </c>
    </row>
    <row r="664" spans="1:6" x14ac:dyDescent="0.25">
      <c r="A664" t="s">
        <v>4</v>
      </c>
      <c r="B664" s="1">
        <v>50</v>
      </c>
      <c r="C664" s="3">
        <v>41738</v>
      </c>
      <c r="D664" s="2">
        <v>0.46</v>
      </c>
      <c r="E664" t="str">
        <f>VLOOKUP(A664,'2) Info'!$A$1:$D$8,2,FALSE)</f>
        <v>Chair (Black, Wood)</v>
      </c>
      <c r="F664" s="9">
        <f t="shared" si="10"/>
        <v>8</v>
      </c>
    </row>
    <row r="665" spans="1:6" x14ac:dyDescent="0.25">
      <c r="A665" t="s">
        <v>6</v>
      </c>
      <c r="B665" s="1">
        <v>80</v>
      </c>
      <c r="C665" s="3">
        <v>41738</v>
      </c>
      <c r="D665" s="2">
        <v>0.46</v>
      </c>
      <c r="E665" t="str">
        <f>VLOOKUP(A665,'2) Info'!$A$1:$D$8,2,FALSE)</f>
        <v>Chair (Black, Metal)</v>
      </c>
      <c r="F665" s="9">
        <f t="shared" si="10"/>
        <v>20</v>
      </c>
    </row>
    <row r="666" spans="1:6" x14ac:dyDescent="0.25">
      <c r="A666" t="s">
        <v>4</v>
      </c>
      <c r="B666" s="1">
        <v>50</v>
      </c>
      <c r="C666" s="3">
        <v>41737</v>
      </c>
      <c r="D666" s="2">
        <v>0.63</v>
      </c>
      <c r="E666" t="str">
        <f>VLOOKUP(A666,'2) Info'!$A$1:$D$8,2,FALSE)</f>
        <v>Chair (Black, Wood)</v>
      </c>
      <c r="F666" s="9">
        <f t="shared" si="10"/>
        <v>8</v>
      </c>
    </row>
    <row r="667" spans="1:6" x14ac:dyDescent="0.25">
      <c r="A667" t="s">
        <v>6</v>
      </c>
      <c r="B667" s="1">
        <v>80</v>
      </c>
      <c r="C667" s="3">
        <v>41737</v>
      </c>
      <c r="D667" s="2">
        <v>0.6</v>
      </c>
      <c r="E667" t="str">
        <f>VLOOKUP(A667,'2) Info'!$A$1:$D$8,2,FALSE)</f>
        <v>Chair (Black, Metal)</v>
      </c>
      <c r="F667" s="9">
        <f t="shared" si="10"/>
        <v>20</v>
      </c>
    </row>
    <row r="668" spans="1:6" x14ac:dyDescent="0.25">
      <c r="A668" t="s">
        <v>4</v>
      </c>
      <c r="B668" s="1">
        <v>50</v>
      </c>
      <c r="C668" s="3">
        <v>41737</v>
      </c>
      <c r="D668" s="2">
        <v>0.55000000000000004</v>
      </c>
      <c r="E668" t="str">
        <f>VLOOKUP(A668,'2) Info'!$A$1:$D$8,2,FALSE)</f>
        <v>Chair (Black, Wood)</v>
      </c>
      <c r="F668" s="9">
        <f t="shared" si="10"/>
        <v>8</v>
      </c>
    </row>
    <row r="669" spans="1:6" x14ac:dyDescent="0.25">
      <c r="A669" t="s">
        <v>4</v>
      </c>
      <c r="B669" s="1">
        <v>50</v>
      </c>
      <c r="C669" s="3">
        <v>41736</v>
      </c>
      <c r="D669" s="2">
        <v>0.51</v>
      </c>
      <c r="E669" t="str">
        <f>VLOOKUP(A669,'2) Info'!$A$1:$D$8,2,FALSE)</f>
        <v>Chair (Black, Wood)</v>
      </c>
      <c r="F669" s="9">
        <f t="shared" si="10"/>
        <v>8</v>
      </c>
    </row>
    <row r="670" spans="1:6" x14ac:dyDescent="0.25">
      <c r="A670" t="s">
        <v>5</v>
      </c>
      <c r="B670" s="1">
        <v>50</v>
      </c>
      <c r="C670" s="3">
        <v>41736</v>
      </c>
      <c r="D670" s="2">
        <v>0.45</v>
      </c>
      <c r="E670" t="str">
        <f>VLOOKUP(A670,'2) Info'!$A$1:$D$8,2,FALSE)</f>
        <v>Chair (Blue, Wood)</v>
      </c>
      <c r="F670" s="9">
        <f t="shared" si="10"/>
        <v>9</v>
      </c>
    </row>
    <row r="671" spans="1:6" x14ac:dyDescent="0.25">
      <c r="A671" t="s">
        <v>3</v>
      </c>
      <c r="B671" s="1">
        <v>450</v>
      </c>
      <c r="C671" s="3">
        <v>41736</v>
      </c>
      <c r="D671" s="2">
        <v>0.43</v>
      </c>
      <c r="E671" t="str">
        <f>VLOOKUP(A671,'2) Info'!$A$1:$D$8,2,FALSE)</f>
        <v>Wooden Table</v>
      </c>
      <c r="F671" s="9">
        <f t="shared" si="10"/>
        <v>138</v>
      </c>
    </row>
    <row r="672" spans="1:6" x14ac:dyDescent="0.25">
      <c r="A672" t="s">
        <v>5</v>
      </c>
      <c r="B672" s="1">
        <v>50</v>
      </c>
      <c r="C672" s="3">
        <v>41735</v>
      </c>
      <c r="D672" s="2">
        <v>0.56000000000000005</v>
      </c>
      <c r="E672" t="str">
        <f>VLOOKUP(A672,'2) Info'!$A$1:$D$8,2,FALSE)</f>
        <v>Chair (Blue, Wood)</v>
      </c>
      <c r="F672" s="9">
        <f t="shared" si="10"/>
        <v>9</v>
      </c>
    </row>
    <row r="673" spans="1:6" x14ac:dyDescent="0.25">
      <c r="A673" t="s">
        <v>4</v>
      </c>
      <c r="B673" s="1">
        <v>50</v>
      </c>
      <c r="C673" s="3">
        <v>41735</v>
      </c>
      <c r="D673" s="2">
        <v>0.52</v>
      </c>
      <c r="E673" t="str">
        <f>VLOOKUP(A673,'2) Info'!$A$1:$D$8,2,FALSE)</f>
        <v>Chair (Black, Wood)</v>
      </c>
      <c r="F673" s="9">
        <f t="shared" si="10"/>
        <v>8</v>
      </c>
    </row>
    <row r="674" spans="1:6" x14ac:dyDescent="0.25">
      <c r="A674" t="s">
        <v>6</v>
      </c>
      <c r="B674" s="1">
        <v>80</v>
      </c>
      <c r="C674" s="3">
        <v>41735</v>
      </c>
      <c r="D674" s="2">
        <v>0.51</v>
      </c>
      <c r="E674" t="str">
        <f>VLOOKUP(A674,'2) Info'!$A$1:$D$8,2,FALSE)</f>
        <v>Chair (Black, Metal)</v>
      </c>
      <c r="F674" s="9">
        <f t="shared" si="10"/>
        <v>20</v>
      </c>
    </row>
    <row r="675" spans="1:6" x14ac:dyDescent="0.25">
      <c r="A675" t="s">
        <v>5</v>
      </c>
      <c r="B675" s="1">
        <v>50</v>
      </c>
      <c r="C675" s="3">
        <v>41735</v>
      </c>
      <c r="D675" s="2">
        <v>0.5</v>
      </c>
      <c r="E675" t="str">
        <f>VLOOKUP(A675,'2) Info'!$A$1:$D$8,2,FALSE)</f>
        <v>Chair (Blue, Wood)</v>
      </c>
      <c r="F675" s="9">
        <f t="shared" si="10"/>
        <v>9</v>
      </c>
    </row>
    <row r="676" spans="1:6" x14ac:dyDescent="0.25">
      <c r="A676" t="s">
        <v>4</v>
      </c>
      <c r="B676" s="1">
        <v>50</v>
      </c>
      <c r="C676" s="3">
        <v>41735</v>
      </c>
      <c r="D676" s="2">
        <v>0.49</v>
      </c>
      <c r="E676" t="str">
        <f>VLOOKUP(A676,'2) Info'!$A$1:$D$8,2,FALSE)</f>
        <v>Chair (Black, Wood)</v>
      </c>
      <c r="F676" s="9">
        <f t="shared" si="10"/>
        <v>8</v>
      </c>
    </row>
    <row r="677" spans="1:6" x14ac:dyDescent="0.25">
      <c r="A677" t="s">
        <v>5</v>
      </c>
      <c r="B677" s="1">
        <v>50</v>
      </c>
      <c r="C677" s="3">
        <v>41735</v>
      </c>
      <c r="D677" s="2">
        <v>0.48</v>
      </c>
      <c r="E677" t="str">
        <f>VLOOKUP(A677,'2) Info'!$A$1:$D$8,2,FALSE)</f>
        <v>Chair (Blue, Wood)</v>
      </c>
      <c r="F677" s="9">
        <f t="shared" si="10"/>
        <v>9</v>
      </c>
    </row>
    <row r="678" spans="1:6" x14ac:dyDescent="0.25">
      <c r="A678" t="s">
        <v>4</v>
      </c>
      <c r="B678" s="1">
        <v>50</v>
      </c>
      <c r="C678" s="3">
        <v>41734</v>
      </c>
      <c r="D678" s="2">
        <v>0.53</v>
      </c>
      <c r="E678" t="str">
        <f>VLOOKUP(A678,'2) Info'!$A$1:$D$8,2,FALSE)</f>
        <v>Chair (Black, Wood)</v>
      </c>
      <c r="F678" s="9">
        <f t="shared" si="10"/>
        <v>8</v>
      </c>
    </row>
    <row r="679" spans="1:6" x14ac:dyDescent="0.25">
      <c r="A679" t="s">
        <v>4</v>
      </c>
      <c r="B679" s="1">
        <v>50</v>
      </c>
      <c r="C679" s="3">
        <v>41731</v>
      </c>
      <c r="D679" s="2">
        <v>0.69</v>
      </c>
      <c r="E679" t="str">
        <f>VLOOKUP(A679,'2) Info'!$A$1:$D$8,2,FALSE)</f>
        <v>Chair (Black, Wood)</v>
      </c>
      <c r="F679" s="9">
        <f t="shared" si="10"/>
        <v>8</v>
      </c>
    </row>
    <row r="680" spans="1:6" x14ac:dyDescent="0.25">
      <c r="A680" t="s">
        <v>5</v>
      </c>
      <c r="B680" s="1">
        <v>50</v>
      </c>
      <c r="C680" s="3">
        <v>41731</v>
      </c>
      <c r="D680" s="2">
        <v>0.65</v>
      </c>
      <c r="E680" t="str">
        <f>VLOOKUP(A680,'2) Info'!$A$1:$D$8,2,FALSE)</f>
        <v>Chair (Blue, Wood)</v>
      </c>
      <c r="F680" s="9">
        <f t="shared" si="10"/>
        <v>9</v>
      </c>
    </row>
    <row r="681" spans="1:6" x14ac:dyDescent="0.25">
      <c r="A681" t="s">
        <v>8</v>
      </c>
      <c r="B681" s="1">
        <v>300</v>
      </c>
      <c r="C681" s="3">
        <v>41731</v>
      </c>
      <c r="D681" s="2">
        <v>0.62</v>
      </c>
      <c r="E681" t="str">
        <f>VLOOKUP(A681,'2) Info'!$A$1:$D$8,2,FALSE)</f>
        <v>Fountain</v>
      </c>
      <c r="F681" s="9">
        <f t="shared" si="10"/>
        <v>70</v>
      </c>
    </row>
    <row r="682" spans="1:6" x14ac:dyDescent="0.25">
      <c r="A682" t="s">
        <v>4</v>
      </c>
      <c r="B682" s="1">
        <v>50</v>
      </c>
      <c r="C682" s="3">
        <v>41731</v>
      </c>
      <c r="D682" s="2">
        <v>0.5</v>
      </c>
      <c r="E682" t="str">
        <f>VLOOKUP(A682,'2) Info'!$A$1:$D$8,2,FALSE)</f>
        <v>Chair (Black, Wood)</v>
      </c>
      <c r="F682" s="9">
        <f t="shared" si="10"/>
        <v>8</v>
      </c>
    </row>
    <row r="683" spans="1:6" x14ac:dyDescent="0.25">
      <c r="A683" t="s">
        <v>3</v>
      </c>
      <c r="B683" s="1">
        <v>450</v>
      </c>
      <c r="C683" s="3">
        <v>41730</v>
      </c>
      <c r="D683" s="2">
        <v>0.7</v>
      </c>
      <c r="E683" t="str">
        <f>VLOOKUP(A683,'2) Info'!$A$1:$D$8,2,FALSE)</f>
        <v>Wooden Table</v>
      </c>
      <c r="F683" s="9">
        <f t="shared" si="10"/>
        <v>138</v>
      </c>
    </row>
    <row r="684" spans="1:6" x14ac:dyDescent="0.25">
      <c r="A684" t="s">
        <v>5</v>
      </c>
      <c r="B684" s="1">
        <v>50</v>
      </c>
      <c r="C684" s="3">
        <v>41730</v>
      </c>
      <c r="D684" s="2">
        <v>0.63</v>
      </c>
      <c r="E684" t="str">
        <f>VLOOKUP(A684,'2) Info'!$A$1:$D$8,2,FALSE)</f>
        <v>Chair (Blue, Wood)</v>
      </c>
      <c r="F684" s="9">
        <f t="shared" si="10"/>
        <v>9</v>
      </c>
    </row>
    <row r="685" spans="1:6" x14ac:dyDescent="0.25">
      <c r="A685" t="s">
        <v>4</v>
      </c>
      <c r="B685" s="1">
        <v>50</v>
      </c>
      <c r="C685" s="3">
        <v>41730</v>
      </c>
      <c r="D685" s="2">
        <v>0.6</v>
      </c>
      <c r="E685" t="str">
        <f>VLOOKUP(A685,'2) Info'!$A$1:$D$8,2,FALSE)</f>
        <v>Chair (Black, Wood)</v>
      </c>
      <c r="F685" s="9">
        <f t="shared" si="10"/>
        <v>8</v>
      </c>
    </row>
    <row r="686" spans="1:6" x14ac:dyDescent="0.25">
      <c r="A686" t="s">
        <v>4</v>
      </c>
      <c r="B686" s="1">
        <v>50</v>
      </c>
      <c r="C686" s="3">
        <v>41730</v>
      </c>
      <c r="D686" s="2">
        <v>0.56000000000000005</v>
      </c>
      <c r="E686" t="str">
        <f>VLOOKUP(A686,'2) Info'!$A$1:$D$8,2,FALSE)</f>
        <v>Chair (Black, Wood)</v>
      </c>
      <c r="F686" s="9">
        <f t="shared" si="10"/>
        <v>8</v>
      </c>
    </row>
    <row r="687" spans="1:6" x14ac:dyDescent="0.25">
      <c r="A687" t="s">
        <v>6</v>
      </c>
      <c r="B687" s="1">
        <v>80</v>
      </c>
      <c r="C687" s="3">
        <v>41730</v>
      </c>
      <c r="D687" s="2">
        <v>0.55000000000000004</v>
      </c>
      <c r="E687" t="str">
        <f>VLOOKUP(A687,'2) Info'!$A$1:$D$8,2,FALSE)</f>
        <v>Chair (Black, Metal)</v>
      </c>
      <c r="F687" s="9">
        <f t="shared" si="10"/>
        <v>20</v>
      </c>
    </row>
    <row r="688" spans="1:6" x14ac:dyDescent="0.25">
      <c r="A688" t="s">
        <v>5</v>
      </c>
      <c r="B688" s="1">
        <v>50</v>
      </c>
      <c r="C688" s="3">
        <v>41729</v>
      </c>
      <c r="D688" s="2">
        <v>0.48</v>
      </c>
      <c r="E688" t="str">
        <f>VLOOKUP(A688,'2) Info'!$A$1:$D$8,2,FALSE)</f>
        <v>Chair (Blue, Wood)</v>
      </c>
      <c r="F688" s="9">
        <f t="shared" si="10"/>
        <v>9</v>
      </c>
    </row>
    <row r="689" spans="1:6" x14ac:dyDescent="0.25">
      <c r="A689" t="s">
        <v>5</v>
      </c>
      <c r="B689" s="1">
        <v>50</v>
      </c>
      <c r="C689" s="3">
        <v>41728</v>
      </c>
      <c r="D689" s="2">
        <v>0.7</v>
      </c>
      <c r="E689" t="str">
        <f>VLOOKUP(A689,'2) Info'!$A$1:$D$8,2,FALSE)</f>
        <v>Chair (Blue, Wood)</v>
      </c>
      <c r="F689" s="9">
        <f t="shared" si="10"/>
        <v>9</v>
      </c>
    </row>
    <row r="690" spans="1:6" x14ac:dyDescent="0.25">
      <c r="A690" t="s">
        <v>9</v>
      </c>
      <c r="B690" s="1">
        <v>250</v>
      </c>
      <c r="C690" s="3">
        <v>41728</v>
      </c>
      <c r="D690" s="2">
        <v>0.65</v>
      </c>
      <c r="E690" t="str">
        <f>VLOOKUP(A690,'2) Info'!$A$1:$D$8,2,FALSE)</f>
        <v>Bench</v>
      </c>
      <c r="F690" s="9">
        <f t="shared" si="10"/>
        <v>45</v>
      </c>
    </row>
    <row r="691" spans="1:6" x14ac:dyDescent="0.25">
      <c r="A691" t="s">
        <v>6</v>
      </c>
      <c r="B691" s="1">
        <v>80</v>
      </c>
      <c r="C691" s="3">
        <v>41727</v>
      </c>
      <c r="D691" s="2">
        <v>0.69</v>
      </c>
      <c r="E691" t="str">
        <f>VLOOKUP(A691,'2) Info'!$A$1:$D$8,2,FALSE)</f>
        <v>Chair (Black, Metal)</v>
      </c>
      <c r="F691" s="9">
        <f t="shared" si="10"/>
        <v>20</v>
      </c>
    </row>
    <row r="692" spans="1:6" x14ac:dyDescent="0.25">
      <c r="A692" t="s">
        <v>5</v>
      </c>
      <c r="B692" s="1">
        <v>50</v>
      </c>
      <c r="C692" s="3">
        <v>41727</v>
      </c>
      <c r="D692" s="2">
        <v>0.48</v>
      </c>
      <c r="E692" t="str">
        <f>VLOOKUP(A692,'2) Info'!$A$1:$D$8,2,FALSE)</f>
        <v>Chair (Blue, Wood)</v>
      </c>
      <c r="F692" s="9">
        <f t="shared" si="10"/>
        <v>9</v>
      </c>
    </row>
    <row r="693" spans="1:6" x14ac:dyDescent="0.25">
      <c r="A693" t="s">
        <v>7</v>
      </c>
      <c r="B693" s="1">
        <v>10</v>
      </c>
      <c r="C693" s="3">
        <v>41727</v>
      </c>
      <c r="D693" s="2">
        <v>0.42</v>
      </c>
      <c r="E693" t="str">
        <f>VLOOKUP(A693,'2) Info'!$A$1:$D$8,2,FALSE)</f>
        <v>Bird House</v>
      </c>
      <c r="F693" s="9">
        <f t="shared" si="10"/>
        <v>2</v>
      </c>
    </row>
    <row r="694" spans="1:6" x14ac:dyDescent="0.25">
      <c r="A694" t="s">
        <v>6</v>
      </c>
      <c r="B694" s="1">
        <v>80</v>
      </c>
      <c r="C694" s="3">
        <v>41726</v>
      </c>
      <c r="D694" s="2">
        <v>0.69</v>
      </c>
      <c r="E694" t="str">
        <f>VLOOKUP(A694,'2) Info'!$A$1:$D$8,2,FALSE)</f>
        <v>Chair (Black, Metal)</v>
      </c>
      <c r="F694" s="9">
        <f t="shared" si="10"/>
        <v>20</v>
      </c>
    </row>
    <row r="695" spans="1:6" x14ac:dyDescent="0.25">
      <c r="A695" t="s">
        <v>6</v>
      </c>
      <c r="B695" s="1">
        <v>80</v>
      </c>
      <c r="C695" s="3">
        <v>41726</v>
      </c>
      <c r="D695" s="2">
        <v>0.57999999999999996</v>
      </c>
      <c r="E695" t="str">
        <f>VLOOKUP(A695,'2) Info'!$A$1:$D$8,2,FALSE)</f>
        <v>Chair (Black, Metal)</v>
      </c>
      <c r="F695" s="9">
        <f t="shared" si="10"/>
        <v>20</v>
      </c>
    </row>
    <row r="696" spans="1:6" x14ac:dyDescent="0.25">
      <c r="A696" t="s">
        <v>6</v>
      </c>
      <c r="B696" s="1">
        <v>80</v>
      </c>
      <c r="C696" s="3">
        <v>41726</v>
      </c>
      <c r="D696" s="2">
        <v>0.47</v>
      </c>
      <c r="E696" t="str">
        <f>VLOOKUP(A696,'2) Info'!$A$1:$D$8,2,FALSE)</f>
        <v>Chair (Black, Metal)</v>
      </c>
      <c r="F696" s="9">
        <f t="shared" si="10"/>
        <v>20</v>
      </c>
    </row>
    <row r="697" spans="1:6" x14ac:dyDescent="0.25">
      <c r="A697" t="s">
        <v>6</v>
      </c>
      <c r="B697" s="1">
        <v>80</v>
      </c>
      <c r="C697" s="3">
        <v>41725</v>
      </c>
      <c r="D697" s="2">
        <v>0.61</v>
      </c>
      <c r="E697" t="str">
        <f>VLOOKUP(A697,'2) Info'!$A$1:$D$8,2,FALSE)</f>
        <v>Chair (Black, Metal)</v>
      </c>
      <c r="F697" s="9">
        <f t="shared" si="10"/>
        <v>20</v>
      </c>
    </row>
    <row r="698" spans="1:6" x14ac:dyDescent="0.25">
      <c r="A698" t="s">
        <v>5</v>
      </c>
      <c r="B698" s="1">
        <v>50</v>
      </c>
      <c r="C698" s="3">
        <v>41724</v>
      </c>
      <c r="D698" s="2">
        <v>0.69</v>
      </c>
      <c r="E698" t="str">
        <f>VLOOKUP(A698,'2) Info'!$A$1:$D$8,2,FALSE)</f>
        <v>Chair (Blue, Wood)</v>
      </c>
      <c r="F698" s="9">
        <f t="shared" si="10"/>
        <v>9</v>
      </c>
    </row>
    <row r="699" spans="1:6" x14ac:dyDescent="0.25">
      <c r="A699" t="s">
        <v>4</v>
      </c>
      <c r="B699" s="1">
        <v>50</v>
      </c>
      <c r="C699" s="3">
        <v>41724</v>
      </c>
      <c r="D699" s="2">
        <v>0.65</v>
      </c>
      <c r="E699" t="str">
        <f>VLOOKUP(A699,'2) Info'!$A$1:$D$8,2,FALSE)</f>
        <v>Chair (Black, Wood)</v>
      </c>
      <c r="F699" s="9">
        <f t="shared" si="10"/>
        <v>8</v>
      </c>
    </row>
    <row r="700" spans="1:6" x14ac:dyDescent="0.25">
      <c r="A700" t="s">
        <v>9</v>
      </c>
      <c r="B700" s="1">
        <v>250</v>
      </c>
      <c r="C700" s="3">
        <v>41724</v>
      </c>
      <c r="D700" s="2">
        <v>0.52</v>
      </c>
      <c r="E700" t="str">
        <f>VLOOKUP(A700,'2) Info'!$A$1:$D$8,2,FALSE)</f>
        <v>Bench</v>
      </c>
      <c r="F700" s="9">
        <f t="shared" si="10"/>
        <v>45</v>
      </c>
    </row>
    <row r="701" spans="1:6" x14ac:dyDescent="0.25">
      <c r="A701" t="s">
        <v>6</v>
      </c>
      <c r="B701" s="1">
        <v>80</v>
      </c>
      <c r="C701" s="3">
        <v>41724</v>
      </c>
      <c r="D701" s="2">
        <v>0.45</v>
      </c>
      <c r="E701" t="str">
        <f>VLOOKUP(A701,'2) Info'!$A$1:$D$8,2,FALSE)</f>
        <v>Chair (Black, Metal)</v>
      </c>
      <c r="F701" s="9">
        <f t="shared" si="10"/>
        <v>20</v>
      </c>
    </row>
    <row r="702" spans="1:6" x14ac:dyDescent="0.25">
      <c r="A702" t="s">
        <v>6</v>
      </c>
      <c r="B702" s="1">
        <v>80</v>
      </c>
      <c r="C702" s="3">
        <v>41723</v>
      </c>
      <c r="D702" s="2">
        <v>0.66</v>
      </c>
      <c r="E702" t="str">
        <f>VLOOKUP(A702,'2) Info'!$A$1:$D$8,2,FALSE)</f>
        <v>Chair (Black, Metal)</v>
      </c>
      <c r="F702" s="9">
        <f t="shared" si="10"/>
        <v>20</v>
      </c>
    </row>
    <row r="703" spans="1:6" x14ac:dyDescent="0.25">
      <c r="A703" t="s">
        <v>5</v>
      </c>
      <c r="B703" s="1">
        <v>50</v>
      </c>
      <c r="C703" s="3">
        <v>41723</v>
      </c>
      <c r="D703" s="2">
        <v>0.63</v>
      </c>
      <c r="E703" t="str">
        <f>VLOOKUP(A703,'2) Info'!$A$1:$D$8,2,FALSE)</f>
        <v>Chair (Blue, Wood)</v>
      </c>
      <c r="F703" s="9">
        <f t="shared" si="10"/>
        <v>9</v>
      </c>
    </row>
    <row r="704" spans="1:6" x14ac:dyDescent="0.25">
      <c r="A704" t="s">
        <v>4</v>
      </c>
      <c r="B704" s="1">
        <v>50</v>
      </c>
      <c r="C704" s="3">
        <v>41723</v>
      </c>
      <c r="D704" s="2">
        <v>0.53</v>
      </c>
      <c r="E704" t="str">
        <f>VLOOKUP(A704,'2) Info'!$A$1:$D$8,2,FALSE)</f>
        <v>Chair (Black, Wood)</v>
      </c>
      <c r="F704" s="9">
        <f t="shared" si="10"/>
        <v>8</v>
      </c>
    </row>
    <row r="705" spans="1:6" x14ac:dyDescent="0.25">
      <c r="A705" t="s">
        <v>6</v>
      </c>
      <c r="B705" s="1">
        <v>80</v>
      </c>
      <c r="C705" s="3">
        <v>41723</v>
      </c>
      <c r="D705" s="2">
        <v>0.41</v>
      </c>
      <c r="E705" t="str">
        <f>VLOOKUP(A705,'2) Info'!$A$1:$D$8,2,FALSE)</f>
        <v>Chair (Black, Metal)</v>
      </c>
      <c r="F705" s="9">
        <f t="shared" si="10"/>
        <v>20</v>
      </c>
    </row>
    <row r="706" spans="1:6" x14ac:dyDescent="0.25">
      <c r="A706" t="s">
        <v>6</v>
      </c>
      <c r="B706" s="1">
        <v>80</v>
      </c>
      <c r="C706" s="3">
        <v>41722</v>
      </c>
      <c r="D706" s="2">
        <v>0.48</v>
      </c>
      <c r="E706" t="str">
        <f>VLOOKUP(A706,'2) Info'!$A$1:$D$8,2,FALSE)</f>
        <v>Chair (Black, Metal)</v>
      </c>
      <c r="F706" s="9">
        <f t="shared" ref="F706:F769" si="11">VLOOKUP(A706,our_table,5,FALSE)</f>
        <v>20</v>
      </c>
    </row>
    <row r="707" spans="1:6" x14ac:dyDescent="0.25">
      <c r="A707" t="s">
        <v>5</v>
      </c>
      <c r="B707" s="1">
        <v>50</v>
      </c>
      <c r="C707" s="3">
        <v>41721</v>
      </c>
      <c r="D707" s="2">
        <v>0.55000000000000004</v>
      </c>
      <c r="E707" t="str">
        <f>VLOOKUP(A707,'2) Info'!$A$1:$D$8,2,FALSE)</f>
        <v>Chair (Blue, Wood)</v>
      </c>
      <c r="F707" s="9">
        <f t="shared" si="11"/>
        <v>9</v>
      </c>
    </row>
    <row r="708" spans="1:6" x14ac:dyDescent="0.25">
      <c r="A708" t="s">
        <v>9</v>
      </c>
      <c r="B708" s="1">
        <v>250</v>
      </c>
      <c r="C708" s="3">
        <v>41721</v>
      </c>
      <c r="D708" s="2">
        <v>0.55000000000000004</v>
      </c>
      <c r="E708" t="str">
        <f>VLOOKUP(A708,'2) Info'!$A$1:$D$8,2,FALSE)</f>
        <v>Bench</v>
      </c>
      <c r="F708" s="9">
        <f t="shared" si="11"/>
        <v>45</v>
      </c>
    </row>
    <row r="709" spans="1:6" x14ac:dyDescent="0.25">
      <c r="A709" t="s">
        <v>7</v>
      </c>
      <c r="B709" s="1">
        <v>10</v>
      </c>
      <c r="C709" s="3">
        <v>41721</v>
      </c>
      <c r="D709" s="2">
        <v>0.49</v>
      </c>
      <c r="E709" t="str">
        <f>VLOOKUP(A709,'2) Info'!$A$1:$D$8,2,FALSE)</f>
        <v>Bird House</v>
      </c>
      <c r="F709" s="9">
        <f t="shared" si="11"/>
        <v>2</v>
      </c>
    </row>
    <row r="710" spans="1:6" x14ac:dyDescent="0.25">
      <c r="A710" t="s">
        <v>5</v>
      </c>
      <c r="B710" s="1">
        <v>50</v>
      </c>
      <c r="C710" s="3">
        <v>41721</v>
      </c>
      <c r="D710" s="2">
        <v>0.43</v>
      </c>
      <c r="E710" t="str">
        <f>VLOOKUP(A710,'2) Info'!$A$1:$D$8,2,FALSE)</f>
        <v>Chair (Blue, Wood)</v>
      </c>
      <c r="F710" s="9">
        <f t="shared" si="11"/>
        <v>9</v>
      </c>
    </row>
    <row r="711" spans="1:6" x14ac:dyDescent="0.25">
      <c r="A711" t="s">
        <v>5</v>
      </c>
      <c r="B711" s="1">
        <v>50</v>
      </c>
      <c r="C711" s="3">
        <v>41720</v>
      </c>
      <c r="D711" s="2">
        <v>0.64</v>
      </c>
      <c r="E711" t="str">
        <f>VLOOKUP(A711,'2) Info'!$A$1:$D$8,2,FALSE)</f>
        <v>Chair (Blue, Wood)</v>
      </c>
      <c r="F711" s="9">
        <f t="shared" si="11"/>
        <v>9</v>
      </c>
    </row>
    <row r="712" spans="1:6" x14ac:dyDescent="0.25">
      <c r="A712" t="s">
        <v>4</v>
      </c>
      <c r="B712" s="1">
        <v>50</v>
      </c>
      <c r="C712" s="3">
        <v>41720</v>
      </c>
      <c r="D712" s="2">
        <v>0.56000000000000005</v>
      </c>
      <c r="E712" t="str">
        <f>VLOOKUP(A712,'2) Info'!$A$1:$D$8,2,FALSE)</f>
        <v>Chair (Black, Wood)</v>
      </c>
      <c r="F712" s="9">
        <f t="shared" si="11"/>
        <v>8</v>
      </c>
    </row>
    <row r="713" spans="1:6" x14ac:dyDescent="0.25">
      <c r="A713" t="s">
        <v>7</v>
      </c>
      <c r="B713" s="1">
        <v>10</v>
      </c>
      <c r="C713" s="3">
        <v>41720</v>
      </c>
      <c r="D713" s="2">
        <v>0.54</v>
      </c>
      <c r="E713" t="str">
        <f>VLOOKUP(A713,'2) Info'!$A$1:$D$8,2,FALSE)</f>
        <v>Bird House</v>
      </c>
      <c r="F713" s="9">
        <f t="shared" si="11"/>
        <v>2</v>
      </c>
    </row>
    <row r="714" spans="1:6" x14ac:dyDescent="0.25">
      <c r="A714" t="s">
        <v>6</v>
      </c>
      <c r="B714" s="1">
        <v>80</v>
      </c>
      <c r="C714" s="3">
        <v>41720</v>
      </c>
      <c r="D714" s="2">
        <v>0.47</v>
      </c>
      <c r="E714" t="str">
        <f>VLOOKUP(A714,'2) Info'!$A$1:$D$8,2,FALSE)</f>
        <v>Chair (Black, Metal)</v>
      </c>
      <c r="F714" s="9">
        <f t="shared" si="11"/>
        <v>20</v>
      </c>
    </row>
    <row r="715" spans="1:6" x14ac:dyDescent="0.25">
      <c r="A715" t="s">
        <v>6</v>
      </c>
      <c r="B715" s="1">
        <v>80</v>
      </c>
      <c r="C715" s="3">
        <v>41720</v>
      </c>
      <c r="D715" s="2">
        <v>0.44</v>
      </c>
      <c r="E715" t="str">
        <f>VLOOKUP(A715,'2) Info'!$A$1:$D$8,2,FALSE)</f>
        <v>Chair (Black, Metal)</v>
      </c>
      <c r="F715" s="9">
        <f t="shared" si="11"/>
        <v>20</v>
      </c>
    </row>
    <row r="716" spans="1:6" x14ac:dyDescent="0.25">
      <c r="A716" t="s">
        <v>8</v>
      </c>
      <c r="B716" s="1">
        <v>300</v>
      </c>
      <c r="C716" s="3">
        <v>41719</v>
      </c>
      <c r="D716" s="2">
        <v>0.68</v>
      </c>
      <c r="E716" t="str">
        <f>VLOOKUP(A716,'2) Info'!$A$1:$D$8,2,FALSE)</f>
        <v>Fountain</v>
      </c>
      <c r="F716" s="9">
        <f t="shared" si="11"/>
        <v>70</v>
      </c>
    </row>
    <row r="717" spans="1:6" x14ac:dyDescent="0.25">
      <c r="A717" t="s">
        <v>6</v>
      </c>
      <c r="B717" s="1">
        <v>80</v>
      </c>
      <c r="C717" s="3">
        <v>41719</v>
      </c>
      <c r="D717" s="2">
        <v>0.64</v>
      </c>
      <c r="E717" t="str">
        <f>VLOOKUP(A717,'2) Info'!$A$1:$D$8,2,FALSE)</f>
        <v>Chair (Black, Metal)</v>
      </c>
      <c r="F717" s="9">
        <f t="shared" si="11"/>
        <v>20</v>
      </c>
    </row>
    <row r="718" spans="1:6" x14ac:dyDescent="0.25">
      <c r="A718" t="s">
        <v>8</v>
      </c>
      <c r="B718" s="1">
        <v>300</v>
      </c>
      <c r="C718" s="3">
        <v>41719</v>
      </c>
      <c r="D718" s="2">
        <v>0.46</v>
      </c>
      <c r="E718" t="str">
        <f>VLOOKUP(A718,'2) Info'!$A$1:$D$8,2,FALSE)</f>
        <v>Fountain</v>
      </c>
      <c r="F718" s="9">
        <f t="shared" si="11"/>
        <v>70</v>
      </c>
    </row>
    <row r="719" spans="1:6" x14ac:dyDescent="0.25">
      <c r="A719" t="s">
        <v>5</v>
      </c>
      <c r="B719" s="1">
        <v>50</v>
      </c>
      <c r="C719" s="3">
        <v>41718</v>
      </c>
      <c r="D719" s="2">
        <v>0.65</v>
      </c>
      <c r="E719" t="str">
        <f>VLOOKUP(A719,'2) Info'!$A$1:$D$8,2,FALSE)</f>
        <v>Chair (Blue, Wood)</v>
      </c>
      <c r="F719" s="9">
        <f t="shared" si="11"/>
        <v>9</v>
      </c>
    </row>
    <row r="720" spans="1:6" x14ac:dyDescent="0.25">
      <c r="A720" t="s">
        <v>9</v>
      </c>
      <c r="B720" s="1">
        <v>250</v>
      </c>
      <c r="C720" s="3">
        <v>41718</v>
      </c>
      <c r="D720" s="2">
        <v>0.63</v>
      </c>
      <c r="E720" t="str">
        <f>VLOOKUP(A720,'2) Info'!$A$1:$D$8,2,FALSE)</f>
        <v>Bench</v>
      </c>
      <c r="F720" s="9">
        <f t="shared" si="11"/>
        <v>45</v>
      </c>
    </row>
    <row r="721" spans="1:6" x14ac:dyDescent="0.25">
      <c r="A721" t="s">
        <v>5</v>
      </c>
      <c r="B721" s="1">
        <v>50</v>
      </c>
      <c r="C721" s="3">
        <v>41718</v>
      </c>
      <c r="D721" s="2">
        <v>0.56999999999999995</v>
      </c>
      <c r="E721" t="str">
        <f>VLOOKUP(A721,'2) Info'!$A$1:$D$8,2,FALSE)</f>
        <v>Chair (Blue, Wood)</v>
      </c>
      <c r="F721" s="9">
        <f t="shared" si="11"/>
        <v>9</v>
      </c>
    </row>
    <row r="722" spans="1:6" x14ac:dyDescent="0.25">
      <c r="A722" t="s">
        <v>9</v>
      </c>
      <c r="B722" s="1">
        <v>250</v>
      </c>
      <c r="C722" s="3">
        <v>41718</v>
      </c>
      <c r="D722" s="2">
        <v>0.56000000000000005</v>
      </c>
      <c r="E722" t="str">
        <f>VLOOKUP(A722,'2) Info'!$A$1:$D$8,2,FALSE)</f>
        <v>Bench</v>
      </c>
      <c r="F722" s="9">
        <f t="shared" si="11"/>
        <v>45</v>
      </c>
    </row>
    <row r="723" spans="1:6" x14ac:dyDescent="0.25">
      <c r="A723" t="s">
        <v>5</v>
      </c>
      <c r="B723" s="1">
        <v>50</v>
      </c>
      <c r="C723" s="3">
        <v>41718</v>
      </c>
      <c r="D723" s="2">
        <v>0.43</v>
      </c>
      <c r="E723" t="str">
        <f>VLOOKUP(A723,'2) Info'!$A$1:$D$8,2,FALSE)</f>
        <v>Chair (Blue, Wood)</v>
      </c>
      <c r="F723" s="9">
        <f t="shared" si="11"/>
        <v>9</v>
      </c>
    </row>
    <row r="724" spans="1:6" x14ac:dyDescent="0.25">
      <c r="A724" t="s">
        <v>5</v>
      </c>
      <c r="B724" s="1">
        <v>50</v>
      </c>
      <c r="C724" s="3">
        <v>41717</v>
      </c>
      <c r="D724" s="2">
        <v>0.6</v>
      </c>
      <c r="E724" t="str">
        <f>VLOOKUP(A724,'2) Info'!$A$1:$D$8,2,FALSE)</f>
        <v>Chair (Blue, Wood)</v>
      </c>
      <c r="F724" s="9">
        <f t="shared" si="11"/>
        <v>9</v>
      </c>
    </row>
    <row r="725" spans="1:6" x14ac:dyDescent="0.25">
      <c r="A725" t="s">
        <v>4</v>
      </c>
      <c r="B725" s="1">
        <v>50</v>
      </c>
      <c r="C725" s="3">
        <v>41717</v>
      </c>
      <c r="D725" s="2">
        <v>0.5</v>
      </c>
      <c r="E725" t="str">
        <f>VLOOKUP(A725,'2) Info'!$A$1:$D$8,2,FALSE)</f>
        <v>Chair (Black, Wood)</v>
      </c>
      <c r="F725" s="9">
        <f t="shared" si="11"/>
        <v>8</v>
      </c>
    </row>
    <row r="726" spans="1:6" x14ac:dyDescent="0.25">
      <c r="A726" t="s">
        <v>6</v>
      </c>
      <c r="B726" s="1">
        <v>80</v>
      </c>
      <c r="C726" s="3">
        <v>41717</v>
      </c>
      <c r="D726" s="2">
        <v>0.48</v>
      </c>
      <c r="E726" t="str">
        <f>VLOOKUP(A726,'2) Info'!$A$1:$D$8,2,FALSE)</f>
        <v>Chair (Black, Metal)</v>
      </c>
      <c r="F726" s="9">
        <f t="shared" si="11"/>
        <v>20</v>
      </c>
    </row>
    <row r="727" spans="1:6" x14ac:dyDescent="0.25">
      <c r="A727" t="s">
        <v>7</v>
      </c>
      <c r="B727" s="1">
        <v>10</v>
      </c>
      <c r="C727" s="3">
        <v>41716</v>
      </c>
      <c r="D727" s="2">
        <v>0.7</v>
      </c>
      <c r="E727" t="str">
        <f>VLOOKUP(A727,'2) Info'!$A$1:$D$8,2,FALSE)</f>
        <v>Bird House</v>
      </c>
      <c r="F727" s="9">
        <f t="shared" si="11"/>
        <v>2</v>
      </c>
    </row>
    <row r="728" spans="1:6" x14ac:dyDescent="0.25">
      <c r="A728" t="s">
        <v>5</v>
      </c>
      <c r="B728" s="1">
        <v>50</v>
      </c>
      <c r="C728" s="3">
        <v>41716</v>
      </c>
      <c r="D728" s="2">
        <v>0.53</v>
      </c>
      <c r="E728" t="str">
        <f>VLOOKUP(A728,'2) Info'!$A$1:$D$8,2,FALSE)</f>
        <v>Chair (Blue, Wood)</v>
      </c>
      <c r="F728" s="9">
        <f t="shared" si="11"/>
        <v>9</v>
      </c>
    </row>
    <row r="729" spans="1:6" x14ac:dyDescent="0.25">
      <c r="A729" t="s">
        <v>6</v>
      </c>
      <c r="B729" s="1">
        <v>80</v>
      </c>
      <c r="C729" s="3">
        <v>41715</v>
      </c>
      <c r="D729" s="2">
        <v>0.68</v>
      </c>
      <c r="E729" t="str">
        <f>VLOOKUP(A729,'2) Info'!$A$1:$D$8,2,FALSE)</f>
        <v>Chair (Black, Metal)</v>
      </c>
      <c r="F729" s="9">
        <f t="shared" si="11"/>
        <v>20</v>
      </c>
    </row>
    <row r="730" spans="1:6" x14ac:dyDescent="0.25">
      <c r="A730" t="s">
        <v>8</v>
      </c>
      <c r="B730" s="1">
        <v>300</v>
      </c>
      <c r="C730" s="3">
        <v>41715</v>
      </c>
      <c r="D730" s="2">
        <v>0.59</v>
      </c>
      <c r="E730" t="str">
        <f>VLOOKUP(A730,'2) Info'!$A$1:$D$8,2,FALSE)</f>
        <v>Fountain</v>
      </c>
      <c r="F730" s="9">
        <f t="shared" si="11"/>
        <v>70</v>
      </c>
    </row>
    <row r="731" spans="1:6" x14ac:dyDescent="0.25">
      <c r="A731" t="s">
        <v>9</v>
      </c>
      <c r="B731" s="1">
        <v>250</v>
      </c>
      <c r="C731" s="3">
        <v>41714</v>
      </c>
      <c r="D731" s="2">
        <v>0.67</v>
      </c>
      <c r="E731" t="str">
        <f>VLOOKUP(A731,'2) Info'!$A$1:$D$8,2,FALSE)</f>
        <v>Bench</v>
      </c>
      <c r="F731" s="9">
        <f t="shared" si="11"/>
        <v>45</v>
      </c>
    </row>
    <row r="732" spans="1:6" x14ac:dyDescent="0.25">
      <c r="A732" t="s">
        <v>5</v>
      </c>
      <c r="B732" s="1">
        <v>50</v>
      </c>
      <c r="C732" s="3">
        <v>41714</v>
      </c>
      <c r="D732" s="2">
        <v>0.55000000000000004</v>
      </c>
      <c r="E732" t="str">
        <f>VLOOKUP(A732,'2) Info'!$A$1:$D$8,2,FALSE)</f>
        <v>Chair (Blue, Wood)</v>
      </c>
      <c r="F732" s="9">
        <f t="shared" si="11"/>
        <v>9</v>
      </c>
    </row>
    <row r="733" spans="1:6" x14ac:dyDescent="0.25">
      <c r="A733" t="s">
        <v>9</v>
      </c>
      <c r="B733" s="1">
        <v>250</v>
      </c>
      <c r="C733" s="3">
        <v>41714</v>
      </c>
      <c r="D733" s="2">
        <v>0.55000000000000004</v>
      </c>
      <c r="E733" t="str">
        <f>VLOOKUP(A733,'2) Info'!$A$1:$D$8,2,FALSE)</f>
        <v>Bench</v>
      </c>
      <c r="F733" s="9">
        <f t="shared" si="11"/>
        <v>45</v>
      </c>
    </row>
    <row r="734" spans="1:6" x14ac:dyDescent="0.25">
      <c r="A734" t="s">
        <v>3</v>
      </c>
      <c r="B734" s="1">
        <v>450</v>
      </c>
      <c r="C734" s="3">
        <v>41713</v>
      </c>
      <c r="D734" s="2">
        <v>0.69</v>
      </c>
      <c r="E734" t="str">
        <f>VLOOKUP(A734,'2) Info'!$A$1:$D$8,2,FALSE)</f>
        <v>Wooden Table</v>
      </c>
      <c r="F734" s="9">
        <f t="shared" si="11"/>
        <v>138</v>
      </c>
    </row>
    <row r="735" spans="1:6" x14ac:dyDescent="0.25">
      <c r="A735" t="s">
        <v>5</v>
      </c>
      <c r="B735" s="1">
        <v>50</v>
      </c>
      <c r="C735" s="3">
        <v>41713</v>
      </c>
      <c r="D735" s="2">
        <v>0.44</v>
      </c>
      <c r="E735" t="str">
        <f>VLOOKUP(A735,'2) Info'!$A$1:$D$8,2,FALSE)</f>
        <v>Chair (Blue, Wood)</v>
      </c>
      <c r="F735" s="9">
        <f t="shared" si="11"/>
        <v>9</v>
      </c>
    </row>
    <row r="736" spans="1:6" x14ac:dyDescent="0.25">
      <c r="A736" t="s">
        <v>8</v>
      </c>
      <c r="B736" s="1">
        <v>300</v>
      </c>
      <c r="C736" s="3">
        <v>41712</v>
      </c>
      <c r="D736" s="2">
        <v>0.69</v>
      </c>
      <c r="E736" t="str">
        <f>VLOOKUP(A736,'2) Info'!$A$1:$D$8,2,FALSE)</f>
        <v>Fountain</v>
      </c>
      <c r="F736" s="9">
        <f t="shared" si="11"/>
        <v>70</v>
      </c>
    </row>
    <row r="737" spans="1:6" x14ac:dyDescent="0.25">
      <c r="A737" t="s">
        <v>6</v>
      </c>
      <c r="B737" s="1">
        <v>80</v>
      </c>
      <c r="C737" s="3">
        <v>41712</v>
      </c>
      <c r="D737" s="2">
        <v>0.65</v>
      </c>
      <c r="E737" t="str">
        <f>VLOOKUP(A737,'2) Info'!$A$1:$D$8,2,FALSE)</f>
        <v>Chair (Black, Metal)</v>
      </c>
      <c r="F737" s="9">
        <f t="shared" si="11"/>
        <v>20</v>
      </c>
    </row>
    <row r="738" spans="1:6" x14ac:dyDescent="0.25">
      <c r="A738" t="s">
        <v>6</v>
      </c>
      <c r="B738" s="1">
        <v>80</v>
      </c>
      <c r="C738" s="3">
        <v>41712</v>
      </c>
      <c r="D738" s="2">
        <v>0.64</v>
      </c>
      <c r="E738" t="str">
        <f>VLOOKUP(A738,'2) Info'!$A$1:$D$8,2,FALSE)</f>
        <v>Chair (Black, Metal)</v>
      </c>
      <c r="F738" s="9">
        <f t="shared" si="11"/>
        <v>20</v>
      </c>
    </row>
    <row r="739" spans="1:6" x14ac:dyDescent="0.25">
      <c r="A739" t="s">
        <v>6</v>
      </c>
      <c r="B739" s="1">
        <v>80</v>
      </c>
      <c r="C739" s="3">
        <v>41712</v>
      </c>
      <c r="D739" s="2">
        <v>0.59</v>
      </c>
      <c r="E739" t="str">
        <f>VLOOKUP(A739,'2) Info'!$A$1:$D$8,2,FALSE)</f>
        <v>Chair (Black, Metal)</v>
      </c>
      <c r="F739" s="9">
        <f t="shared" si="11"/>
        <v>20</v>
      </c>
    </row>
    <row r="740" spans="1:6" x14ac:dyDescent="0.25">
      <c r="A740" t="s">
        <v>6</v>
      </c>
      <c r="B740" s="1">
        <v>80</v>
      </c>
      <c r="C740" s="3">
        <v>41712</v>
      </c>
      <c r="D740" s="2">
        <v>0.56000000000000005</v>
      </c>
      <c r="E740" t="str">
        <f>VLOOKUP(A740,'2) Info'!$A$1:$D$8,2,FALSE)</f>
        <v>Chair (Black, Metal)</v>
      </c>
      <c r="F740" s="9">
        <f t="shared" si="11"/>
        <v>20</v>
      </c>
    </row>
    <row r="741" spans="1:6" x14ac:dyDescent="0.25">
      <c r="A741" t="s">
        <v>5</v>
      </c>
      <c r="B741" s="1">
        <v>50</v>
      </c>
      <c r="C741" s="3">
        <v>41712</v>
      </c>
      <c r="D741" s="2">
        <v>0.54</v>
      </c>
      <c r="E741" t="str">
        <f>VLOOKUP(A741,'2) Info'!$A$1:$D$8,2,FALSE)</f>
        <v>Chair (Blue, Wood)</v>
      </c>
      <c r="F741" s="9">
        <f t="shared" si="11"/>
        <v>9</v>
      </c>
    </row>
    <row r="742" spans="1:6" x14ac:dyDescent="0.25">
      <c r="A742" t="s">
        <v>6</v>
      </c>
      <c r="B742" s="1">
        <v>80</v>
      </c>
      <c r="C742" s="3">
        <v>41712</v>
      </c>
      <c r="D742" s="2">
        <v>0.52</v>
      </c>
      <c r="E742" t="str">
        <f>VLOOKUP(A742,'2) Info'!$A$1:$D$8,2,FALSE)</f>
        <v>Chair (Black, Metal)</v>
      </c>
      <c r="F742" s="9">
        <f t="shared" si="11"/>
        <v>20</v>
      </c>
    </row>
    <row r="743" spans="1:6" x14ac:dyDescent="0.25">
      <c r="A743" t="s">
        <v>5</v>
      </c>
      <c r="B743" s="1">
        <v>50</v>
      </c>
      <c r="C743" s="3">
        <v>41712</v>
      </c>
      <c r="D743" s="2">
        <v>0.46</v>
      </c>
      <c r="E743" t="str">
        <f>VLOOKUP(A743,'2) Info'!$A$1:$D$8,2,FALSE)</f>
        <v>Chair (Blue, Wood)</v>
      </c>
      <c r="F743" s="9">
        <f t="shared" si="11"/>
        <v>9</v>
      </c>
    </row>
    <row r="744" spans="1:6" x14ac:dyDescent="0.25">
      <c r="A744" t="s">
        <v>4</v>
      </c>
      <c r="B744" s="1">
        <v>50</v>
      </c>
      <c r="C744" s="3">
        <v>41712</v>
      </c>
      <c r="D744" s="2">
        <v>0.45</v>
      </c>
      <c r="E744" t="str">
        <f>VLOOKUP(A744,'2) Info'!$A$1:$D$8,2,FALSE)</f>
        <v>Chair (Black, Wood)</v>
      </c>
      <c r="F744" s="9">
        <f t="shared" si="11"/>
        <v>8</v>
      </c>
    </row>
    <row r="745" spans="1:6" x14ac:dyDescent="0.25">
      <c r="A745" t="s">
        <v>6</v>
      </c>
      <c r="B745" s="1">
        <v>80</v>
      </c>
      <c r="C745" s="3">
        <v>41712</v>
      </c>
      <c r="D745" s="2">
        <v>0.4</v>
      </c>
      <c r="E745" t="str">
        <f>VLOOKUP(A745,'2) Info'!$A$1:$D$8,2,FALSE)</f>
        <v>Chair (Black, Metal)</v>
      </c>
      <c r="F745" s="9">
        <f t="shared" si="11"/>
        <v>20</v>
      </c>
    </row>
    <row r="746" spans="1:6" x14ac:dyDescent="0.25">
      <c r="A746" t="s">
        <v>5</v>
      </c>
      <c r="B746" s="1">
        <v>50</v>
      </c>
      <c r="C746" s="3">
        <v>41711</v>
      </c>
      <c r="D746" s="2">
        <v>0.67</v>
      </c>
      <c r="E746" t="str">
        <f>VLOOKUP(A746,'2) Info'!$A$1:$D$8,2,FALSE)</f>
        <v>Chair (Blue, Wood)</v>
      </c>
      <c r="F746" s="9">
        <f t="shared" si="11"/>
        <v>9</v>
      </c>
    </row>
    <row r="747" spans="1:6" x14ac:dyDescent="0.25">
      <c r="A747" t="s">
        <v>9</v>
      </c>
      <c r="B747" s="1">
        <v>250</v>
      </c>
      <c r="C747" s="3">
        <v>41711</v>
      </c>
      <c r="D747" s="2">
        <v>0.57999999999999996</v>
      </c>
      <c r="E747" t="str">
        <f>VLOOKUP(A747,'2) Info'!$A$1:$D$8,2,FALSE)</f>
        <v>Bench</v>
      </c>
      <c r="F747" s="9">
        <f t="shared" si="11"/>
        <v>45</v>
      </c>
    </row>
    <row r="748" spans="1:6" x14ac:dyDescent="0.25">
      <c r="A748" t="s">
        <v>5</v>
      </c>
      <c r="B748" s="1">
        <v>50</v>
      </c>
      <c r="C748" s="3">
        <v>41711</v>
      </c>
      <c r="D748" s="2">
        <v>0.54</v>
      </c>
      <c r="E748" t="str">
        <f>VLOOKUP(A748,'2) Info'!$A$1:$D$8,2,FALSE)</f>
        <v>Chair (Blue, Wood)</v>
      </c>
      <c r="F748" s="9">
        <f t="shared" si="11"/>
        <v>9</v>
      </c>
    </row>
    <row r="749" spans="1:6" x14ac:dyDescent="0.25">
      <c r="A749" t="s">
        <v>3</v>
      </c>
      <c r="B749" s="1">
        <v>450</v>
      </c>
      <c r="C749" s="3">
        <v>41710</v>
      </c>
      <c r="D749" s="2">
        <v>0.57999999999999996</v>
      </c>
      <c r="E749" t="str">
        <f>VLOOKUP(A749,'2) Info'!$A$1:$D$8,2,FALSE)</f>
        <v>Wooden Table</v>
      </c>
      <c r="F749" s="9">
        <f t="shared" si="11"/>
        <v>138</v>
      </c>
    </row>
    <row r="750" spans="1:6" x14ac:dyDescent="0.25">
      <c r="A750" t="s">
        <v>6</v>
      </c>
      <c r="B750" s="1">
        <v>80</v>
      </c>
      <c r="C750" s="3">
        <v>41710</v>
      </c>
      <c r="D750" s="2">
        <v>0.56999999999999995</v>
      </c>
      <c r="E750" t="str">
        <f>VLOOKUP(A750,'2) Info'!$A$1:$D$8,2,FALSE)</f>
        <v>Chair (Black, Metal)</v>
      </c>
      <c r="F750" s="9">
        <f t="shared" si="11"/>
        <v>20</v>
      </c>
    </row>
    <row r="751" spans="1:6" x14ac:dyDescent="0.25">
      <c r="A751" t="s">
        <v>3</v>
      </c>
      <c r="B751" s="1">
        <v>450</v>
      </c>
      <c r="C751" s="3">
        <v>41710</v>
      </c>
      <c r="D751" s="2">
        <v>0.4</v>
      </c>
      <c r="E751" t="str">
        <f>VLOOKUP(A751,'2) Info'!$A$1:$D$8,2,FALSE)</f>
        <v>Wooden Table</v>
      </c>
      <c r="F751" s="9">
        <f t="shared" si="11"/>
        <v>138</v>
      </c>
    </row>
    <row r="752" spans="1:6" x14ac:dyDescent="0.25">
      <c r="A752" t="s">
        <v>7</v>
      </c>
      <c r="B752" s="1">
        <v>10</v>
      </c>
      <c r="C752" s="3">
        <v>41709</v>
      </c>
      <c r="D752" s="2">
        <v>0.7</v>
      </c>
      <c r="E752" t="str">
        <f>VLOOKUP(A752,'2) Info'!$A$1:$D$8,2,FALSE)</f>
        <v>Bird House</v>
      </c>
      <c r="F752" s="9">
        <f t="shared" si="11"/>
        <v>2</v>
      </c>
    </row>
    <row r="753" spans="1:6" x14ac:dyDescent="0.25">
      <c r="A753" t="s">
        <v>6</v>
      </c>
      <c r="B753" s="1">
        <v>80</v>
      </c>
      <c r="C753" s="3">
        <v>41709</v>
      </c>
      <c r="D753" s="2">
        <v>0.67</v>
      </c>
      <c r="E753" t="str">
        <f>VLOOKUP(A753,'2) Info'!$A$1:$D$8,2,FALSE)</f>
        <v>Chair (Black, Metal)</v>
      </c>
      <c r="F753" s="9">
        <f t="shared" si="11"/>
        <v>20</v>
      </c>
    </row>
    <row r="754" spans="1:6" x14ac:dyDescent="0.25">
      <c r="A754" t="s">
        <v>4</v>
      </c>
      <c r="B754" s="1">
        <v>50</v>
      </c>
      <c r="C754" s="3">
        <v>41708</v>
      </c>
      <c r="D754" s="2">
        <v>0.56999999999999995</v>
      </c>
      <c r="E754" t="str">
        <f>VLOOKUP(A754,'2) Info'!$A$1:$D$8,2,FALSE)</f>
        <v>Chair (Black, Wood)</v>
      </c>
      <c r="F754" s="9">
        <f t="shared" si="11"/>
        <v>8</v>
      </c>
    </row>
    <row r="755" spans="1:6" x14ac:dyDescent="0.25">
      <c r="A755" t="s">
        <v>9</v>
      </c>
      <c r="B755" s="1">
        <v>250</v>
      </c>
      <c r="C755" s="3">
        <v>41708</v>
      </c>
      <c r="D755" s="2">
        <v>0.53</v>
      </c>
      <c r="E755" t="str">
        <f>VLOOKUP(A755,'2) Info'!$A$1:$D$8,2,FALSE)</f>
        <v>Bench</v>
      </c>
      <c r="F755" s="9">
        <f t="shared" si="11"/>
        <v>45</v>
      </c>
    </row>
    <row r="756" spans="1:6" x14ac:dyDescent="0.25">
      <c r="A756" t="s">
        <v>5</v>
      </c>
      <c r="B756" s="1">
        <v>50</v>
      </c>
      <c r="C756" s="3">
        <v>41707</v>
      </c>
      <c r="D756" s="2">
        <v>0.56000000000000005</v>
      </c>
      <c r="E756" t="str">
        <f>VLOOKUP(A756,'2) Info'!$A$1:$D$8,2,FALSE)</f>
        <v>Chair (Blue, Wood)</v>
      </c>
      <c r="F756" s="9">
        <f t="shared" si="11"/>
        <v>9</v>
      </c>
    </row>
    <row r="757" spans="1:6" x14ac:dyDescent="0.25">
      <c r="A757" t="s">
        <v>4</v>
      </c>
      <c r="B757" s="1">
        <v>50</v>
      </c>
      <c r="C757" s="3">
        <v>41707</v>
      </c>
      <c r="D757" s="2">
        <v>0.53</v>
      </c>
      <c r="E757" t="str">
        <f>VLOOKUP(A757,'2) Info'!$A$1:$D$8,2,FALSE)</f>
        <v>Chair (Black, Wood)</v>
      </c>
      <c r="F757" s="9">
        <f t="shared" si="11"/>
        <v>8</v>
      </c>
    </row>
    <row r="758" spans="1:6" x14ac:dyDescent="0.25">
      <c r="A758" t="s">
        <v>9</v>
      </c>
      <c r="B758" s="1">
        <v>250</v>
      </c>
      <c r="C758" s="3">
        <v>41707</v>
      </c>
      <c r="D758" s="2">
        <v>0.45</v>
      </c>
      <c r="E758" t="str">
        <f>VLOOKUP(A758,'2) Info'!$A$1:$D$8,2,FALSE)</f>
        <v>Bench</v>
      </c>
      <c r="F758" s="9">
        <f t="shared" si="11"/>
        <v>45</v>
      </c>
    </row>
    <row r="759" spans="1:6" x14ac:dyDescent="0.25">
      <c r="A759" t="s">
        <v>6</v>
      </c>
      <c r="B759" s="1">
        <v>80</v>
      </c>
      <c r="C759" s="3">
        <v>41707</v>
      </c>
      <c r="D759" s="2">
        <v>0.43</v>
      </c>
      <c r="E759" t="str">
        <f>VLOOKUP(A759,'2) Info'!$A$1:$D$8,2,FALSE)</f>
        <v>Chair (Black, Metal)</v>
      </c>
      <c r="F759" s="9">
        <f t="shared" si="11"/>
        <v>20</v>
      </c>
    </row>
    <row r="760" spans="1:6" x14ac:dyDescent="0.25">
      <c r="A760" t="s">
        <v>6</v>
      </c>
      <c r="B760" s="1">
        <v>80</v>
      </c>
      <c r="C760" s="3">
        <v>41707</v>
      </c>
      <c r="D760" s="2">
        <v>0.41</v>
      </c>
      <c r="E760" t="str">
        <f>VLOOKUP(A760,'2) Info'!$A$1:$D$8,2,FALSE)</f>
        <v>Chair (Black, Metal)</v>
      </c>
      <c r="F760" s="9">
        <f t="shared" si="11"/>
        <v>20</v>
      </c>
    </row>
    <row r="761" spans="1:6" x14ac:dyDescent="0.25">
      <c r="A761" t="s">
        <v>7</v>
      </c>
      <c r="B761" s="1">
        <v>10</v>
      </c>
      <c r="C761" s="3">
        <v>41706</v>
      </c>
      <c r="D761" s="2">
        <v>0.7</v>
      </c>
      <c r="E761" t="str">
        <f>VLOOKUP(A761,'2) Info'!$A$1:$D$8,2,FALSE)</f>
        <v>Bird House</v>
      </c>
      <c r="F761" s="9">
        <f t="shared" si="11"/>
        <v>2</v>
      </c>
    </row>
    <row r="762" spans="1:6" x14ac:dyDescent="0.25">
      <c r="A762" t="s">
        <v>6</v>
      </c>
      <c r="B762" s="1">
        <v>80</v>
      </c>
      <c r="C762" s="3">
        <v>41706</v>
      </c>
      <c r="D762" s="2">
        <v>0.56000000000000005</v>
      </c>
      <c r="E762" t="str">
        <f>VLOOKUP(A762,'2) Info'!$A$1:$D$8,2,FALSE)</f>
        <v>Chair (Black, Metal)</v>
      </c>
      <c r="F762" s="9">
        <f t="shared" si="11"/>
        <v>20</v>
      </c>
    </row>
    <row r="763" spans="1:6" x14ac:dyDescent="0.25">
      <c r="A763" t="s">
        <v>4</v>
      </c>
      <c r="B763" s="1">
        <v>50</v>
      </c>
      <c r="C763" s="3">
        <v>41706</v>
      </c>
      <c r="D763" s="2">
        <v>0.54</v>
      </c>
      <c r="E763" t="str">
        <f>VLOOKUP(A763,'2) Info'!$A$1:$D$8,2,FALSE)</f>
        <v>Chair (Black, Wood)</v>
      </c>
      <c r="F763" s="9">
        <f t="shared" si="11"/>
        <v>8</v>
      </c>
    </row>
    <row r="764" spans="1:6" x14ac:dyDescent="0.25">
      <c r="A764" t="s">
        <v>4</v>
      </c>
      <c r="B764" s="1">
        <v>50</v>
      </c>
      <c r="C764" s="3">
        <v>41706</v>
      </c>
      <c r="D764" s="2">
        <v>0.44</v>
      </c>
      <c r="E764" t="str">
        <f>VLOOKUP(A764,'2) Info'!$A$1:$D$8,2,FALSE)</f>
        <v>Chair (Black, Wood)</v>
      </c>
      <c r="F764" s="9">
        <f t="shared" si="11"/>
        <v>8</v>
      </c>
    </row>
    <row r="765" spans="1:6" x14ac:dyDescent="0.25">
      <c r="A765" t="s">
        <v>4</v>
      </c>
      <c r="B765" s="1">
        <v>50</v>
      </c>
      <c r="C765" s="3">
        <v>41705</v>
      </c>
      <c r="D765" s="2">
        <v>0.65</v>
      </c>
      <c r="E765" t="str">
        <f>VLOOKUP(A765,'2) Info'!$A$1:$D$8,2,FALSE)</f>
        <v>Chair (Black, Wood)</v>
      </c>
      <c r="F765" s="9">
        <f t="shared" si="11"/>
        <v>8</v>
      </c>
    </row>
    <row r="766" spans="1:6" x14ac:dyDescent="0.25">
      <c r="A766" t="s">
        <v>5</v>
      </c>
      <c r="B766" s="1">
        <v>50</v>
      </c>
      <c r="C766" s="3">
        <v>41705</v>
      </c>
      <c r="D766" s="2">
        <v>0.52</v>
      </c>
      <c r="E766" t="str">
        <f>VLOOKUP(A766,'2) Info'!$A$1:$D$8,2,FALSE)</f>
        <v>Chair (Blue, Wood)</v>
      </c>
      <c r="F766" s="9">
        <f t="shared" si="11"/>
        <v>9</v>
      </c>
    </row>
    <row r="767" spans="1:6" x14ac:dyDescent="0.25">
      <c r="A767" t="s">
        <v>9</v>
      </c>
      <c r="B767" s="1">
        <v>250</v>
      </c>
      <c r="C767" s="3">
        <v>41704</v>
      </c>
      <c r="D767" s="2">
        <v>0.63</v>
      </c>
      <c r="E767" t="str">
        <f>VLOOKUP(A767,'2) Info'!$A$1:$D$8,2,FALSE)</f>
        <v>Bench</v>
      </c>
      <c r="F767" s="9">
        <f t="shared" si="11"/>
        <v>45</v>
      </c>
    </row>
    <row r="768" spans="1:6" x14ac:dyDescent="0.25">
      <c r="A768" t="s">
        <v>4</v>
      </c>
      <c r="B768" s="1">
        <v>50</v>
      </c>
      <c r="C768" s="3">
        <v>41704</v>
      </c>
      <c r="D768" s="2">
        <v>0.57999999999999996</v>
      </c>
      <c r="E768" t="str">
        <f>VLOOKUP(A768,'2) Info'!$A$1:$D$8,2,FALSE)</f>
        <v>Chair (Black, Wood)</v>
      </c>
      <c r="F768" s="9">
        <f t="shared" si="11"/>
        <v>8</v>
      </c>
    </row>
    <row r="769" spans="1:6" x14ac:dyDescent="0.25">
      <c r="A769" t="s">
        <v>3</v>
      </c>
      <c r="B769" s="1">
        <v>450</v>
      </c>
      <c r="C769" s="3">
        <v>41704</v>
      </c>
      <c r="D769" s="2">
        <v>0.46</v>
      </c>
      <c r="E769" t="str">
        <f>VLOOKUP(A769,'2) Info'!$A$1:$D$8,2,FALSE)</f>
        <v>Wooden Table</v>
      </c>
      <c r="F769" s="9">
        <f t="shared" si="11"/>
        <v>138</v>
      </c>
    </row>
    <row r="770" spans="1:6" x14ac:dyDescent="0.25">
      <c r="A770" t="s">
        <v>4</v>
      </c>
      <c r="B770" s="1">
        <v>50</v>
      </c>
      <c r="C770" s="3">
        <v>41703</v>
      </c>
      <c r="D770" s="2">
        <v>0.48</v>
      </c>
      <c r="E770" t="str">
        <f>VLOOKUP(A770,'2) Info'!$A$1:$D$8,2,FALSE)</f>
        <v>Chair (Black, Wood)</v>
      </c>
      <c r="F770" s="9">
        <f t="shared" ref="F770:F833" si="12">VLOOKUP(A770,our_table,5,FALSE)</f>
        <v>8</v>
      </c>
    </row>
    <row r="771" spans="1:6" x14ac:dyDescent="0.25">
      <c r="A771" t="s">
        <v>4</v>
      </c>
      <c r="B771" s="1">
        <v>50</v>
      </c>
      <c r="C771" s="3">
        <v>41703</v>
      </c>
      <c r="D771" s="2">
        <v>0.4</v>
      </c>
      <c r="E771" t="str">
        <f>VLOOKUP(A771,'2) Info'!$A$1:$D$8,2,FALSE)</f>
        <v>Chair (Black, Wood)</v>
      </c>
      <c r="F771" s="9">
        <f t="shared" si="12"/>
        <v>8</v>
      </c>
    </row>
    <row r="772" spans="1:6" x14ac:dyDescent="0.25">
      <c r="A772" t="s">
        <v>4</v>
      </c>
      <c r="B772" s="1">
        <v>50</v>
      </c>
      <c r="C772" s="3">
        <v>41702</v>
      </c>
      <c r="D772" s="2">
        <v>0.56999999999999995</v>
      </c>
      <c r="E772" t="str">
        <f>VLOOKUP(A772,'2) Info'!$A$1:$D$8,2,FALSE)</f>
        <v>Chair (Black, Wood)</v>
      </c>
      <c r="F772" s="9">
        <f t="shared" si="12"/>
        <v>8</v>
      </c>
    </row>
    <row r="773" spans="1:6" x14ac:dyDescent="0.25">
      <c r="A773" t="s">
        <v>6</v>
      </c>
      <c r="B773" s="1">
        <v>80</v>
      </c>
      <c r="C773" s="3">
        <v>41702</v>
      </c>
      <c r="D773" s="2">
        <v>0.5</v>
      </c>
      <c r="E773" t="str">
        <f>VLOOKUP(A773,'2) Info'!$A$1:$D$8,2,FALSE)</f>
        <v>Chair (Black, Metal)</v>
      </c>
      <c r="F773" s="9">
        <f t="shared" si="12"/>
        <v>20</v>
      </c>
    </row>
    <row r="774" spans="1:6" x14ac:dyDescent="0.25">
      <c r="A774" t="s">
        <v>5</v>
      </c>
      <c r="B774" s="1">
        <v>50</v>
      </c>
      <c r="C774" s="3">
        <v>41702</v>
      </c>
      <c r="D774" s="2">
        <v>0.47</v>
      </c>
      <c r="E774" t="str">
        <f>VLOOKUP(A774,'2) Info'!$A$1:$D$8,2,FALSE)</f>
        <v>Chair (Blue, Wood)</v>
      </c>
      <c r="F774" s="9">
        <f t="shared" si="12"/>
        <v>9</v>
      </c>
    </row>
    <row r="775" spans="1:6" x14ac:dyDescent="0.25">
      <c r="A775" t="s">
        <v>4</v>
      </c>
      <c r="B775" s="1">
        <v>50</v>
      </c>
      <c r="C775" s="3">
        <v>41702</v>
      </c>
      <c r="D775" s="2">
        <v>0.45</v>
      </c>
      <c r="E775" t="str">
        <f>VLOOKUP(A775,'2) Info'!$A$1:$D$8,2,FALSE)</f>
        <v>Chair (Black, Wood)</v>
      </c>
      <c r="F775" s="9">
        <f t="shared" si="12"/>
        <v>8</v>
      </c>
    </row>
    <row r="776" spans="1:6" x14ac:dyDescent="0.25">
      <c r="A776" t="s">
        <v>5</v>
      </c>
      <c r="B776" s="1">
        <v>50</v>
      </c>
      <c r="C776" s="3">
        <v>41701</v>
      </c>
      <c r="D776" s="2">
        <v>0.63</v>
      </c>
      <c r="E776" t="str">
        <f>VLOOKUP(A776,'2) Info'!$A$1:$D$8,2,FALSE)</f>
        <v>Chair (Blue, Wood)</v>
      </c>
      <c r="F776" s="9">
        <f t="shared" si="12"/>
        <v>9</v>
      </c>
    </row>
    <row r="777" spans="1:6" x14ac:dyDescent="0.25">
      <c r="A777" t="s">
        <v>3</v>
      </c>
      <c r="B777" s="1">
        <v>450</v>
      </c>
      <c r="C777" s="3">
        <v>41701</v>
      </c>
      <c r="D777" s="2">
        <v>0.6</v>
      </c>
      <c r="E777" t="str">
        <f>VLOOKUP(A777,'2) Info'!$A$1:$D$8,2,FALSE)</f>
        <v>Wooden Table</v>
      </c>
      <c r="F777" s="9">
        <f t="shared" si="12"/>
        <v>138</v>
      </c>
    </row>
    <row r="778" spans="1:6" x14ac:dyDescent="0.25">
      <c r="A778" t="s">
        <v>5</v>
      </c>
      <c r="B778" s="1">
        <v>50</v>
      </c>
      <c r="C778" s="3">
        <v>41701</v>
      </c>
      <c r="D778" s="2">
        <v>0.56999999999999995</v>
      </c>
      <c r="E778" t="str">
        <f>VLOOKUP(A778,'2) Info'!$A$1:$D$8,2,FALSE)</f>
        <v>Chair (Blue, Wood)</v>
      </c>
      <c r="F778" s="9">
        <f t="shared" si="12"/>
        <v>9</v>
      </c>
    </row>
    <row r="779" spans="1:6" x14ac:dyDescent="0.25">
      <c r="A779" t="s">
        <v>8</v>
      </c>
      <c r="B779" s="1">
        <v>300</v>
      </c>
      <c r="C779" s="3">
        <v>41701</v>
      </c>
      <c r="D779" s="2">
        <v>0.54</v>
      </c>
      <c r="E779" t="str">
        <f>VLOOKUP(A779,'2) Info'!$A$1:$D$8,2,FALSE)</f>
        <v>Fountain</v>
      </c>
      <c r="F779" s="9">
        <f t="shared" si="12"/>
        <v>70</v>
      </c>
    </row>
    <row r="780" spans="1:6" x14ac:dyDescent="0.25">
      <c r="A780" t="s">
        <v>9</v>
      </c>
      <c r="B780" s="1">
        <v>250</v>
      </c>
      <c r="C780" s="3">
        <v>41701</v>
      </c>
      <c r="D780" s="2">
        <v>0.47</v>
      </c>
      <c r="E780" t="str">
        <f>VLOOKUP(A780,'2) Info'!$A$1:$D$8,2,FALSE)</f>
        <v>Bench</v>
      </c>
      <c r="F780" s="9">
        <f t="shared" si="12"/>
        <v>45</v>
      </c>
    </row>
    <row r="781" spans="1:6" x14ac:dyDescent="0.25">
      <c r="A781" t="s">
        <v>9</v>
      </c>
      <c r="B781" s="1">
        <v>250</v>
      </c>
      <c r="C781" s="3">
        <v>41700</v>
      </c>
      <c r="D781" s="2">
        <v>0.67</v>
      </c>
      <c r="E781" t="str">
        <f>VLOOKUP(A781,'2) Info'!$A$1:$D$8,2,FALSE)</f>
        <v>Bench</v>
      </c>
      <c r="F781" s="9">
        <f t="shared" si="12"/>
        <v>45</v>
      </c>
    </row>
    <row r="782" spans="1:6" x14ac:dyDescent="0.25">
      <c r="A782" t="s">
        <v>7</v>
      </c>
      <c r="B782" s="1">
        <v>10</v>
      </c>
      <c r="C782" s="3">
        <v>41700</v>
      </c>
      <c r="D782" s="2">
        <v>0.63</v>
      </c>
      <c r="E782" t="str">
        <f>VLOOKUP(A782,'2) Info'!$A$1:$D$8,2,FALSE)</f>
        <v>Bird House</v>
      </c>
      <c r="F782" s="9">
        <f t="shared" si="12"/>
        <v>2</v>
      </c>
    </row>
    <row r="783" spans="1:6" x14ac:dyDescent="0.25">
      <c r="A783" t="s">
        <v>3</v>
      </c>
      <c r="B783" s="1">
        <v>450</v>
      </c>
      <c r="C783" s="3">
        <v>41700</v>
      </c>
      <c r="D783" s="2">
        <v>0.6</v>
      </c>
      <c r="E783" t="str">
        <f>VLOOKUP(A783,'2) Info'!$A$1:$D$8,2,FALSE)</f>
        <v>Wooden Table</v>
      </c>
      <c r="F783" s="9">
        <f t="shared" si="12"/>
        <v>138</v>
      </c>
    </row>
    <row r="784" spans="1:6" x14ac:dyDescent="0.25">
      <c r="A784" t="s">
        <v>3</v>
      </c>
      <c r="B784" s="1">
        <v>450</v>
      </c>
      <c r="C784" s="3">
        <v>41700</v>
      </c>
      <c r="D784" s="2">
        <v>0.57999999999999996</v>
      </c>
      <c r="E784" t="str">
        <f>VLOOKUP(A784,'2) Info'!$A$1:$D$8,2,FALSE)</f>
        <v>Wooden Table</v>
      </c>
      <c r="F784" s="9">
        <f t="shared" si="12"/>
        <v>138</v>
      </c>
    </row>
    <row r="785" spans="1:6" x14ac:dyDescent="0.25">
      <c r="A785" t="s">
        <v>8</v>
      </c>
      <c r="B785" s="1">
        <v>300</v>
      </c>
      <c r="C785" s="3">
        <v>41700</v>
      </c>
      <c r="D785" s="2">
        <v>0.53</v>
      </c>
      <c r="E785" t="str">
        <f>VLOOKUP(A785,'2) Info'!$A$1:$D$8,2,FALSE)</f>
        <v>Fountain</v>
      </c>
      <c r="F785" s="9">
        <f t="shared" si="12"/>
        <v>70</v>
      </c>
    </row>
    <row r="786" spans="1:6" x14ac:dyDescent="0.25">
      <c r="A786" t="s">
        <v>6</v>
      </c>
      <c r="B786" s="1">
        <v>80</v>
      </c>
      <c r="C786" s="3">
        <v>41700</v>
      </c>
      <c r="D786" s="2">
        <v>0.43</v>
      </c>
      <c r="E786" t="str">
        <f>VLOOKUP(A786,'2) Info'!$A$1:$D$8,2,FALSE)</f>
        <v>Chair (Black, Metal)</v>
      </c>
      <c r="F786" s="9">
        <f t="shared" si="12"/>
        <v>20</v>
      </c>
    </row>
    <row r="787" spans="1:6" x14ac:dyDescent="0.25">
      <c r="A787" t="s">
        <v>7</v>
      </c>
      <c r="B787" s="1">
        <v>10</v>
      </c>
      <c r="C787" s="3">
        <v>41699</v>
      </c>
      <c r="D787" s="2">
        <v>0.55000000000000004</v>
      </c>
      <c r="E787" t="str">
        <f>VLOOKUP(A787,'2) Info'!$A$1:$D$8,2,FALSE)</f>
        <v>Bird House</v>
      </c>
      <c r="F787" s="9">
        <f t="shared" si="12"/>
        <v>2</v>
      </c>
    </row>
    <row r="788" spans="1:6" x14ac:dyDescent="0.25">
      <c r="A788" t="s">
        <v>8</v>
      </c>
      <c r="B788" s="1">
        <v>300</v>
      </c>
      <c r="C788" s="3">
        <v>41699</v>
      </c>
      <c r="D788" s="2">
        <v>0.49</v>
      </c>
      <c r="E788" t="str">
        <f>VLOOKUP(A788,'2) Info'!$A$1:$D$8,2,FALSE)</f>
        <v>Fountain</v>
      </c>
      <c r="F788" s="9">
        <f t="shared" si="12"/>
        <v>70</v>
      </c>
    </row>
    <row r="789" spans="1:6" x14ac:dyDescent="0.25">
      <c r="A789" t="s">
        <v>5</v>
      </c>
      <c r="B789" s="1">
        <v>50</v>
      </c>
      <c r="C789" s="3">
        <v>41699</v>
      </c>
      <c r="D789" s="2">
        <v>0.47</v>
      </c>
      <c r="E789" t="str">
        <f>VLOOKUP(A789,'2) Info'!$A$1:$D$8,2,FALSE)</f>
        <v>Chair (Blue, Wood)</v>
      </c>
      <c r="F789" s="9">
        <f t="shared" si="12"/>
        <v>9</v>
      </c>
    </row>
    <row r="790" spans="1:6" x14ac:dyDescent="0.25">
      <c r="A790" t="s">
        <v>6</v>
      </c>
      <c r="B790" s="1">
        <v>80</v>
      </c>
      <c r="C790" s="3">
        <v>41698</v>
      </c>
      <c r="D790" s="2">
        <v>0.65</v>
      </c>
      <c r="E790" t="str">
        <f>VLOOKUP(A790,'2) Info'!$A$1:$D$8,2,FALSE)</f>
        <v>Chair (Black, Metal)</v>
      </c>
      <c r="F790" s="9">
        <f t="shared" si="12"/>
        <v>20</v>
      </c>
    </row>
    <row r="791" spans="1:6" x14ac:dyDescent="0.25">
      <c r="A791" t="s">
        <v>4</v>
      </c>
      <c r="B791" s="1">
        <v>50</v>
      </c>
      <c r="C791" s="3">
        <v>41698</v>
      </c>
      <c r="D791" s="2">
        <v>0.56000000000000005</v>
      </c>
      <c r="E791" t="str">
        <f>VLOOKUP(A791,'2) Info'!$A$1:$D$8,2,FALSE)</f>
        <v>Chair (Black, Wood)</v>
      </c>
      <c r="F791" s="9">
        <f t="shared" si="12"/>
        <v>8</v>
      </c>
    </row>
    <row r="792" spans="1:6" x14ac:dyDescent="0.25">
      <c r="A792" t="s">
        <v>6</v>
      </c>
      <c r="B792" s="1">
        <v>80</v>
      </c>
      <c r="C792" s="3">
        <v>41698</v>
      </c>
      <c r="D792" s="2">
        <v>0.5</v>
      </c>
      <c r="E792" t="str">
        <f>VLOOKUP(A792,'2) Info'!$A$1:$D$8,2,FALSE)</f>
        <v>Chair (Black, Metal)</v>
      </c>
      <c r="F792" s="9">
        <f t="shared" si="12"/>
        <v>20</v>
      </c>
    </row>
    <row r="793" spans="1:6" x14ac:dyDescent="0.25">
      <c r="A793" t="s">
        <v>9</v>
      </c>
      <c r="B793" s="1">
        <v>250</v>
      </c>
      <c r="C793" s="3">
        <v>41697</v>
      </c>
      <c r="D793" s="2">
        <v>0.54</v>
      </c>
      <c r="E793" t="str">
        <f>VLOOKUP(A793,'2) Info'!$A$1:$D$8,2,FALSE)</f>
        <v>Bench</v>
      </c>
      <c r="F793" s="9">
        <f t="shared" si="12"/>
        <v>45</v>
      </c>
    </row>
    <row r="794" spans="1:6" x14ac:dyDescent="0.25">
      <c r="A794" t="s">
        <v>5</v>
      </c>
      <c r="B794" s="1">
        <v>50</v>
      </c>
      <c r="C794" s="3">
        <v>41697</v>
      </c>
      <c r="D794" s="2">
        <v>0.48</v>
      </c>
      <c r="E794" t="str">
        <f>VLOOKUP(A794,'2) Info'!$A$1:$D$8,2,FALSE)</f>
        <v>Chair (Blue, Wood)</v>
      </c>
      <c r="F794" s="9">
        <f t="shared" si="12"/>
        <v>9</v>
      </c>
    </row>
    <row r="795" spans="1:6" x14ac:dyDescent="0.25">
      <c r="A795" t="s">
        <v>3</v>
      </c>
      <c r="B795" s="1">
        <v>450</v>
      </c>
      <c r="C795" s="3">
        <v>41696</v>
      </c>
      <c r="D795" s="2">
        <v>0.69</v>
      </c>
      <c r="E795" t="str">
        <f>VLOOKUP(A795,'2) Info'!$A$1:$D$8,2,FALSE)</f>
        <v>Wooden Table</v>
      </c>
      <c r="F795" s="9">
        <f t="shared" si="12"/>
        <v>138</v>
      </c>
    </row>
    <row r="796" spans="1:6" x14ac:dyDescent="0.25">
      <c r="A796" t="s">
        <v>5</v>
      </c>
      <c r="B796" s="1">
        <v>50</v>
      </c>
      <c r="C796" s="3">
        <v>41696</v>
      </c>
      <c r="D796" s="2">
        <v>0.62</v>
      </c>
      <c r="E796" t="str">
        <f>VLOOKUP(A796,'2) Info'!$A$1:$D$8,2,FALSE)</f>
        <v>Chair (Blue, Wood)</v>
      </c>
      <c r="F796" s="9">
        <f t="shared" si="12"/>
        <v>9</v>
      </c>
    </row>
    <row r="797" spans="1:6" x14ac:dyDescent="0.25">
      <c r="A797" t="s">
        <v>4</v>
      </c>
      <c r="B797" s="1">
        <v>50</v>
      </c>
      <c r="C797" s="3">
        <v>41696</v>
      </c>
      <c r="D797" s="2">
        <v>0.48</v>
      </c>
      <c r="E797" t="str">
        <f>VLOOKUP(A797,'2) Info'!$A$1:$D$8,2,FALSE)</f>
        <v>Chair (Black, Wood)</v>
      </c>
      <c r="F797" s="9">
        <f t="shared" si="12"/>
        <v>8</v>
      </c>
    </row>
    <row r="798" spans="1:6" x14ac:dyDescent="0.25">
      <c r="A798" t="s">
        <v>5</v>
      </c>
      <c r="B798" s="1">
        <v>50</v>
      </c>
      <c r="C798" s="3">
        <v>41696</v>
      </c>
      <c r="D798" s="2">
        <v>0.42</v>
      </c>
      <c r="E798" t="str">
        <f>VLOOKUP(A798,'2) Info'!$A$1:$D$8,2,FALSE)</f>
        <v>Chair (Blue, Wood)</v>
      </c>
      <c r="F798" s="9">
        <f t="shared" si="12"/>
        <v>9</v>
      </c>
    </row>
    <row r="799" spans="1:6" x14ac:dyDescent="0.25">
      <c r="A799" t="s">
        <v>5</v>
      </c>
      <c r="B799" s="1">
        <v>50</v>
      </c>
      <c r="C799" s="3">
        <v>41695</v>
      </c>
      <c r="D799" s="2">
        <v>0.69</v>
      </c>
      <c r="E799" t="str">
        <f>VLOOKUP(A799,'2) Info'!$A$1:$D$8,2,FALSE)</f>
        <v>Chair (Blue, Wood)</v>
      </c>
      <c r="F799" s="9">
        <f t="shared" si="12"/>
        <v>9</v>
      </c>
    </row>
    <row r="800" spans="1:6" x14ac:dyDescent="0.25">
      <c r="A800" t="s">
        <v>9</v>
      </c>
      <c r="B800" s="1">
        <v>250</v>
      </c>
      <c r="C800" s="3">
        <v>41695</v>
      </c>
      <c r="D800" s="2">
        <v>0.65</v>
      </c>
      <c r="E800" t="str">
        <f>VLOOKUP(A800,'2) Info'!$A$1:$D$8,2,FALSE)</f>
        <v>Bench</v>
      </c>
      <c r="F800" s="9">
        <f t="shared" si="12"/>
        <v>45</v>
      </c>
    </row>
    <row r="801" spans="1:6" x14ac:dyDescent="0.25">
      <c r="A801" t="s">
        <v>8</v>
      </c>
      <c r="B801" s="1">
        <v>300</v>
      </c>
      <c r="C801" s="3">
        <v>41695</v>
      </c>
      <c r="D801" s="2">
        <v>0.47</v>
      </c>
      <c r="E801" t="str">
        <f>VLOOKUP(A801,'2) Info'!$A$1:$D$8,2,FALSE)</f>
        <v>Fountain</v>
      </c>
      <c r="F801" s="9">
        <f t="shared" si="12"/>
        <v>70</v>
      </c>
    </row>
    <row r="802" spans="1:6" x14ac:dyDescent="0.25">
      <c r="A802" t="s">
        <v>5</v>
      </c>
      <c r="B802" s="1">
        <v>50</v>
      </c>
      <c r="C802" s="3">
        <v>41694</v>
      </c>
      <c r="D802" s="2">
        <v>0.63</v>
      </c>
      <c r="E802" t="str">
        <f>VLOOKUP(A802,'2) Info'!$A$1:$D$8,2,FALSE)</f>
        <v>Chair (Blue, Wood)</v>
      </c>
      <c r="F802" s="9">
        <f t="shared" si="12"/>
        <v>9</v>
      </c>
    </row>
    <row r="803" spans="1:6" x14ac:dyDescent="0.25">
      <c r="A803" t="s">
        <v>5</v>
      </c>
      <c r="B803" s="1">
        <v>50</v>
      </c>
      <c r="C803" s="3">
        <v>41694</v>
      </c>
      <c r="D803" s="2">
        <v>0.56000000000000005</v>
      </c>
      <c r="E803" t="str">
        <f>VLOOKUP(A803,'2) Info'!$A$1:$D$8,2,FALSE)</f>
        <v>Chair (Blue, Wood)</v>
      </c>
      <c r="F803" s="9">
        <f t="shared" si="12"/>
        <v>9</v>
      </c>
    </row>
    <row r="804" spans="1:6" x14ac:dyDescent="0.25">
      <c r="A804" t="s">
        <v>8</v>
      </c>
      <c r="B804" s="1">
        <v>300</v>
      </c>
      <c r="C804" s="3">
        <v>41694</v>
      </c>
      <c r="D804" s="2">
        <v>0.47</v>
      </c>
      <c r="E804" t="str">
        <f>VLOOKUP(A804,'2) Info'!$A$1:$D$8,2,FALSE)</f>
        <v>Fountain</v>
      </c>
      <c r="F804" s="9">
        <f t="shared" si="12"/>
        <v>70</v>
      </c>
    </row>
    <row r="805" spans="1:6" x14ac:dyDescent="0.25">
      <c r="A805" t="s">
        <v>4</v>
      </c>
      <c r="B805" s="1">
        <v>50</v>
      </c>
      <c r="C805" s="3">
        <v>41694</v>
      </c>
      <c r="D805" s="2">
        <v>0.45</v>
      </c>
      <c r="E805" t="str">
        <f>VLOOKUP(A805,'2) Info'!$A$1:$D$8,2,FALSE)</f>
        <v>Chair (Black, Wood)</v>
      </c>
      <c r="F805" s="9">
        <f t="shared" si="12"/>
        <v>8</v>
      </c>
    </row>
    <row r="806" spans="1:6" x14ac:dyDescent="0.25">
      <c r="A806" t="s">
        <v>6</v>
      </c>
      <c r="B806" s="1">
        <v>80</v>
      </c>
      <c r="C806" s="3">
        <v>41694</v>
      </c>
      <c r="D806" s="2">
        <v>0.44</v>
      </c>
      <c r="E806" t="str">
        <f>VLOOKUP(A806,'2) Info'!$A$1:$D$8,2,FALSE)</f>
        <v>Chair (Black, Metal)</v>
      </c>
      <c r="F806" s="9">
        <f t="shared" si="12"/>
        <v>20</v>
      </c>
    </row>
    <row r="807" spans="1:6" x14ac:dyDescent="0.25">
      <c r="A807" t="s">
        <v>9</v>
      </c>
      <c r="B807" s="1">
        <v>250</v>
      </c>
      <c r="C807" s="3">
        <v>41693</v>
      </c>
      <c r="D807" s="2">
        <v>0.61</v>
      </c>
      <c r="E807" t="str">
        <f>VLOOKUP(A807,'2) Info'!$A$1:$D$8,2,FALSE)</f>
        <v>Bench</v>
      </c>
      <c r="F807" s="9">
        <f t="shared" si="12"/>
        <v>45</v>
      </c>
    </row>
    <row r="808" spans="1:6" x14ac:dyDescent="0.25">
      <c r="A808" t="s">
        <v>7</v>
      </c>
      <c r="B808" s="1">
        <v>10</v>
      </c>
      <c r="C808" s="3">
        <v>41693</v>
      </c>
      <c r="D808" s="2">
        <v>0.6</v>
      </c>
      <c r="E808" t="str">
        <f>VLOOKUP(A808,'2) Info'!$A$1:$D$8,2,FALSE)</f>
        <v>Bird House</v>
      </c>
      <c r="F808" s="9">
        <f t="shared" si="12"/>
        <v>2</v>
      </c>
    </row>
    <row r="809" spans="1:6" x14ac:dyDescent="0.25">
      <c r="A809" t="s">
        <v>6</v>
      </c>
      <c r="B809" s="1">
        <v>80</v>
      </c>
      <c r="C809" s="3">
        <v>41693</v>
      </c>
      <c r="D809" s="2">
        <v>0.45</v>
      </c>
      <c r="E809" t="str">
        <f>VLOOKUP(A809,'2) Info'!$A$1:$D$8,2,FALSE)</f>
        <v>Chair (Black, Metal)</v>
      </c>
      <c r="F809" s="9">
        <f t="shared" si="12"/>
        <v>20</v>
      </c>
    </row>
    <row r="810" spans="1:6" x14ac:dyDescent="0.25">
      <c r="A810" t="s">
        <v>6</v>
      </c>
      <c r="B810" s="1">
        <v>80</v>
      </c>
      <c r="C810" s="3">
        <v>41693</v>
      </c>
      <c r="D810" s="2">
        <v>0.41</v>
      </c>
      <c r="E810" t="str">
        <f>VLOOKUP(A810,'2) Info'!$A$1:$D$8,2,FALSE)</f>
        <v>Chair (Black, Metal)</v>
      </c>
      <c r="F810" s="9">
        <f t="shared" si="12"/>
        <v>20</v>
      </c>
    </row>
    <row r="811" spans="1:6" x14ac:dyDescent="0.25">
      <c r="A811" t="s">
        <v>3</v>
      </c>
      <c r="B811" s="1">
        <v>450</v>
      </c>
      <c r="C811" s="3">
        <v>41693</v>
      </c>
      <c r="D811" s="2">
        <v>0.4</v>
      </c>
      <c r="E811" t="str">
        <f>VLOOKUP(A811,'2) Info'!$A$1:$D$8,2,FALSE)</f>
        <v>Wooden Table</v>
      </c>
      <c r="F811" s="9">
        <f t="shared" si="12"/>
        <v>138</v>
      </c>
    </row>
    <row r="812" spans="1:6" x14ac:dyDescent="0.25">
      <c r="A812" t="s">
        <v>6</v>
      </c>
      <c r="B812" s="1">
        <v>80</v>
      </c>
      <c r="C812" s="3">
        <v>41692</v>
      </c>
      <c r="D812" s="2">
        <v>0.62</v>
      </c>
      <c r="E812" t="str">
        <f>VLOOKUP(A812,'2) Info'!$A$1:$D$8,2,FALSE)</f>
        <v>Chair (Black, Metal)</v>
      </c>
      <c r="F812" s="9">
        <f t="shared" si="12"/>
        <v>20</v>
      </c>
    </row>
    <row r="813" spans="1:6" x14ac:dyDescent="0.25">
      <c r="A813" t="s">
        <v>5</v>
      </c>
      <c r="B813" s="1">
        <v>50</v>
      </c>
      <c r="C813" s="3">
        <v>41692</v>
      </c>
      <c r="D813" s="2">
        <v>0.6</v>
      </c>
      <c r="E813" t="str">
        <f>VLOOKUP(A813,'2) Info'!$A$1:$D$8,2,FALSE)</f>
        <v>Chair (Blue, Wood)</v>
      </c>
      <c r="F813" s="9">
        <f t="shared" si="12"/>
        <v>9</v>
      </c>
    </row>
    <row r="814" spans="1:6" x14ac:dyDescent="0.25">
      <c r="A814" t="s">
        <v>6</v>
      </c>
      <c r="B814" s="1">
        <v>80</v>
      </c>
      <c r="C814" s="3">
        <v>41692</v>
      </c>
      <c r="D814" s="2">
        <v>0.59</v>
      </c>
      <c r="E814" t="str">
        <f>VLOOKUP(A814,'2) Info'!$A$1:$D$8,2,FALSE)</f>
        <v>Chair (Black, Metal)</v>
      </c>
      <c r="F814" s="9">
        <f t="shared" si="12"/>
        <v>20</v>
      </c>
    </row>
    <row r="815" spans="1:6" x14ac:dyDescent="0.25">
      <c r="A815" t="s">
        <v>6</v>
      </c>
      <c r="B815" s="1">
        <v>80</v>
      </c>
      <c r="C815" s="3">
        <v>41692</v>
      </c>
      <c r="D815" s="2">
        <v>0.46</v>
      </c>
      <c r="E815" t="str">
        <f>VLOOKUP(A815,'2) Info'!$A$1:$D$8,2,FALSE)</f>
        <v>Chair (Black, Metal)</v>
      </c>
      <c r="F815" s="9">
        <f t="shared" si="12"/>
        <v>20</v>
      </c>
    </row>
    <row r="816" spans="1:6" x14ac:dyDescent="0.25">
      <c r="A816" t="s">
        <v>5</v>
      </c>
      <c r="B816" s="1">
        <v>50</v>
      </c>
      <c r="C816" s="3">
        <v>41691</v>
      </c>
      <c r="D816" s="2">
        <v>0.56999999999999995</v>
      </c>
      <c r="E816" t="str">
        <f>VLOOKUP(A816,'2) Info'!$A$1:$D$8,2,FALSE)</f>
        <v>Chair (Blue, Wood)</v>
      </c>
      <c r="F816" s="9">
        <f t="shared" si="12"/>
        <v>9</v>
      </c>
    </row>
    <row r="817" spans="1:6" x14ac:dyDescent="0.25">
      <c r="A817" t="s">
        <v>7</v>
      </c>
      <c r="B817" s="1">
        <v>10</v>
      </c>
      <c r="C817" s="3">
        <v>41690</v>
      </c>
      <c r="D817" s="2">
        <v>0.69</v>
      </c>
      <c r="E817" t="str">
        <f>VLOOKUP(A817,'2) Info'!$A$1:$D$8,2,FALSE)</f>
        <v>Bird House</v>
      </c>
      <c r="F817" s="9">
        <f t="shared" si="12"/>
        <v>2</v>
      </c>
    </row>
    <row r="818" spans="1:6" x14ac:dyDescent="0.25">
      <c r="A818" t="s">
        <v>6</v>
      </c>
      <c r="B818" s="1">
        <v>80</v>
      </c>
      <c r="C818" s="3">
        <v>41690</v>
      </c>
      <c r="D818" s="2">
        <v>0.47</v>
      </c>
      <c r="E818" t="str">
        <f>VLOOKUP(A818,'2) Info'!$A$1:$D$8,2,FALSE)</f>
        <v>Chair (Black, Metal)</v>
      </c>
      <c r="F818" s="9">
        <f t="shared" si="12"/>
        <v>20</v>
      </c>
    </row>
    <row r="819" spans="1:6" x14ac:dyDescent="0.25">
      <c r="A819" t="s">
        <v>6</v>
      </c>
      <c r="B819" s="1">
        <v>80</v>
      </c>
      <c r="C819" s="3">
        <v>41690</v>
      </c>
      <c r="D819" s="2">
        <v>0.43</v>
      </c>
      <c r="E819" t="str">
        <f>VLOOKUP(A819,'2) Info'!$A$1:$D$8,2,FALSE)</f>
        <v>Chair (Black, Metal)</v>
      </c>
      <c r="F819" s="9">
        <f t="shared" si="12"/>
        <v>20</v>
      </c>
    </row>
    <row r="820" spans="1:6" x14ac:dyDescent="0.25">
      <c r="A820" t="s">
        <v>6</v>
      </c>
      <c r="B820" s="1">
        <v>80</v>
      </c>
      <c r="C820" s="3">
        <v>41689</v>
      </c>
      <c r="D820" s="2">
        <v>0.68</v>
      </c>
      <c r="E820" t="str">
        <f>VLOOKUP(A820,'2) Info'!$A$1:$D$8,2,FALSE)</f>
        <v>Chair (Black, Metal)</v>
      </c>
      <c r="F820" s="9">
        <f t="shared" si="12"/>
        <v>20</v>
      </c>
    </row>
    <row r="821" spans="1:6" x14ac:dyDescent="0.25">
      <c r="A821" t="s">
        <v>9</v>
      </c>
      <c r="B821" s="1">
        <v>250</v>
      </c>
      <c r="C821" s="3">
        <v>41689</v>
      </c>
      <c r="D821" s="2">
        <v>0.57999999999999996</v>
      </c>
      <c r="E821" t="str">
        <f>VLOOKUP(A821,'2) Info'!$A$1:$D$8,2,FALSE)</f>
        <v>Bench</v>
      </c>
      <c r="F821" s="9">
        <f t="shared" si="12"/>
        <v>45</v>
      </c>
    </row>
    <row r="822" spans="1:6" x14ac:dyDescent="0.25">
      <c r="A822" t="s">
        <v>6</v>
      </c>
      <c r="B822" s="1">
        <v>80</v>
      </c>
      <c r="C822" s="3">
        <v>41689</v>
      </c>
      <c r="D822" s="2">
        <v>0.54</v>
      </c>
      <c r="E822" t="str">
        <f>VLOOKUP(A822,'2) Info'!$A$1:$D$8,2,FALSE)</f>
        <v>Chair (Black, Metal)</v>
      </c>
      <c r="F822" s="9">
        <f t="shared" si="12"/>
        <v>20</v>
      </c>
    </row>
    <row r="823" spans="1:6" x14ac:dyDescent="0.25">
      <c r="A823" t="s">
        <v>4</v>
      </c>
      <c r="B823" s="1">
        <v>50</v>
      </c>
      <c r="C823" s="3">
        <v>41689</v>
      </c>
      <c r="D823" s="2">
        <v>0.49</v>
      </c>
      <c r="E823" t="str">
        <f>VLOOKUP(A823,'2) Info'!$A$1:$D$8,2,FALSE)</f>
        <v>Chair (Black, Wood)</v>
      </c>
      <c r="F823" s="9">
        <f t="shared" si="12"/>
        <v>8</v>
      </c>
    </row>
    <row r="824" spans="1:6" x14ac:dyDescent="0.25">
      <c r="A824" t="s">
        <v>5</v>
      </c>
      <c r="B824" s="1">
        <v>50</v>
      </c>
      <c r="C824" s="3">
        <v>41688</v>
      </c>
      <c r="D824" s="2">
        <v>0.7</v>
      </c>
      <c r="E824" t="str">
        <f>VLOOKUP(A824,'2) Info'!$A$1:$D$8,2,FALSE)</f>
        <v>Chair (Blue, Wood)</v>
      </c>
      <c r="F824" s="9">
        <f t="shared" si="12"/>
        <v>9</v>
      </c>
    </row>
    <row r="825" spans="1:6" x14ac:dyDescent="0.25">
      <c r="A825" t="s">
        <v>6</v>
      </c>
      <c r="B825" s="1">
        <v>80</v>
      </c>
      <c r="C825" s="3">
        <v>41688</v>
      </c>
      <c r="D825" s="2">
        <v>0.41</v>
      </c>
      <c r="E825" t="str">
        <f>VLOOKUP(A825,'2) Info'!$A$1:$D$8,2,FALSE)</f>
        <v>Chair (Black, Metal)</v>
      </c>
      <c r="F825" s="9">
        <f t="shared" si="12"/>
        <v>20</v>
      </c>
    </row>
    <row r="826" spans="1:6" x14ac:dyDescent="0.25">
      <c r="A826" t="s">
        <v>3</v>
      </c>
      <c r="B826" s="1">
        <v>450</v>
      </c>
      <c r="C826" s="3">
        <v>41687</v>
      </c>
      <c r="D826" s="2">
        <v>0.56000000000000005</v>
      </c>
      <c r="E826" t="str">
        <f>VLOOKUP(A826,'2) Info'!$A$1:$D$8,2,FALSE)</f>
        <v>Wooden Table</v>
      </c>
      <c r="F826" s="9">
        <f t="shared" si="12"/>
        <v>138</v>
      </c>
    </row>
    <row r="827" spans="1:6" x14ac:dyDescent="0.25">
      <c r="A827" t="s">
        <v>5</v>
      </c>
      <c r="B827" s="1">
        <v>50</v>
      </c>
      <c r="C827" s="3">
        <v>41687</v>
      </c>
      <c r="D827" s="2">
        <v>0.5</v>
      </c>
      <c r="E827" t="str">
        <f>VLOOKUP(A827,'2) Info'!$A$1:$D$8,2,FALSE)</f>
        <v>Chair (Blue, Wood)</v>
      </c>
      <c r="F827" s="9">
        <f t="shared" si="12"/>
        <v>9</v>
      </c>
    </row>
    <row r="828" spans="1:6" x14ac:dyDescent="0.25">
      <c r="A828" t="s">
        <v>8</v>
      </c>
      <c r="B828" s="1">
        <v>300</v>
      </c>
      <c r="C828" s="3">
        <v>41687</v>
      </c>
      <c r="D828" s="2">
        <v>0.45</v>
      </c>
      <c r="E828" t="str">
        <f>VLOOKUP(A828,'2) Info'!$A$1:$D$8,2,FALSE)</f>
        <v>Fountain</v>
      </c>
      <c r="F828" s="9">
        <f t="shared" si="12"/>
        <v>70</v>
      </c>
    </row>
    <row r="829" spans="1:6" x14ac:dyDescent="0.25">
      <c r="A829" t="s">
        <v>9</v>
      </c>
      <c r="B829" s="1">
        <v>250</v>
      </c>
      <c r="C829" s="3">
        <v>41686</v>
      </c>
      <c r="D829" s="2">
        <v>0.63</v>
      </c>
      <c r="E829" t="str">
        <f>VLOOKUP(A829,'2) Info'!$A$1:$D$8,2,FALSE)</f>
        <v>Bench</v>
      </c>
      <c r="F829" s="9">
        <f t="shared" si="12"/>
        <v>45</v>
      </c>
    </row>
    <row r="830" spans="1:6" x14ac:dyDescent="0.25">
      <c r="A830" t="s">
        <v>4</v>
      </c>
      <c r="B830" s="1">
        <v>50</v>
      </c>
      <c r="C830" s="3">
        <v>41685</v>
      </c>
      <c r="D830" s="2">
        <v>0.7</v>
      </c>
      <c r="E830" t="str">
        <f>VLOOKUP(A830,'2) Info'!$A$1:$D$8,2,FALSE)</f>
        <v>Chair (Black, Wood)</v>
      </c>
      <c r="F830" s="9">
        <f t="shared" si="12"/>
        <v>8</v>
      </c>
    </row>
    <row r="831" spans="1:6" x14ac:dyDescent="0.25">
      <c r="A831" t="s">
        <v>3</v>
      </c>
      <c r="B831" s="1">
        <v>450</v>
      </c>
      <c r="C831" s="3">
        <v>41685</v>
      </c>
      <c r="D831" s="2">
        <v>0.68</v>
      </c>
      <c r="E831" t="str">
        <f>VLOOKUP(A831,'2) Info'!$A$1:$D$8,2,FALSE)</f>
        <v>Wooden Table</v>
      </c>
      <c r="F831" s="9">
        <f t="shared" si="12"/>
        <v>138</v>
      </c>
    </row>
    <row r="832" spans="1:6" x14ac:dyDescent="0.25">
      <c r="A832" t="s">
        <v>9</v>
      </c>
      <c r="B832" s="1">
        <v>250</v>
      </c>
      <c r="C832" s="3">
        <v>41685</v>
      </c>
      <c r="D832" s="2">
        <v>0.55000000000000004</v>
      </c>
      <c r="E832" t="str">
        <f>VLOOKUP(A832,'2) Info'!$A$1:$D$8,2,FALSE)</f>
        <v>Bench</v>
      </c>
      <c r="F832" s="9">
        <f t="shared" si="12"/>
        <v>45</v>
      </c>
    </row>
    <row r="833" spans="1:6" x14ac:dyDescent="0.25">
      <c r="A833" t="s">
        <v>4</v>
      </c>
      <c r="B833" s="1">
        <v>50</v>
      </c>
      <c r="C833" s="3">
        <v>41685</v>
      </c>
      <c r="D833" s="2">
        <v>0.52</v>
      </c>
      <c r="E833" t="str">
        <f>VLOOKUP(A833,'2) Info'!$A$1:$D$8,2,FALSE)</f>
        <v>Chair (Black, Wood)</v>
      </c>
      <c r="F833" s="9">
        <f t="shared" si="12"/>
        <v>8</v>
      </c>
    </row>
    <row r="834" spans="1:6" x14ac:dyDescent="0.25">
      <c r="A834" t="s">
        <v>4</v>
      </c>
      <c r="B834" s="1">
        <v>50</v>
      </c>
      <c r="C834" s="3">
        <v>41685</v>
      </c>
      <c r="D834" s="2">
        <v>0.44</v>
      </c>
      <c r="E834" t="str">
        <f>VLOOKUP(A834,'2) Info'!$A$1:$D$8,2,FALSE)</f>
        <v>Chair (Black, Wood)</v>
      </c>
      <c r="F834" s="9">
        <f t="shared" ref="F834:F897" si="13">VLOOKUP(A834,our_table,5,FALSE)</f>
        <v>8</v>
      </c>
    </row>
    <row r="835" spans="1:6" x14ac:dyDescent="0.25">
      <c r="A835" t="s">
        <v>6</v>
      </c>
      <c r="B835" s="1">
        <v>80</v>
      </c>
      <c r="C835" s="3">
        <v>41684</v>
      </c>
      <c r="D835" s="2">
        <v>0.66</v>
      </c>
      <c r="E835" t="str">
        <f>VLOOKUP(A835,'2) Info'!$A$1:$D$8,2,FALSE)</f>
        <v>Chair (Black, Metal)</v>
      </c>
      <c r="F835" s="9">
        <f t="shared" si="13"/>
        <v>20</v>
      </c>
    </row>
    <row r="836" spans="1:6" x14ac:dyDescent="0.25">
      <c r="A836" t="s">
        <v>4</v>
      </c>
      <c r="B836" s="1">
        <v>50</v>
      </c>
      <c r="C836" s="3">
        <v>41684</v>
      </c>
      <c r="D836" s="2">
        <v>0.56000000000000005</v>
      </c>
      <c r="E836" t="str">
        <f>VLOOKUP(A836,'2) Info'!$A$1:$D$8,2,FALSE)</f>
        <v>Chair (Black, Wood)</v>
      </c>
      <c r="F836" s="9">
        <f t="shared" si="13"/>
        <v>8</v>
      </c>
    </row>
    <row r="837" spans="1:6" x14ac:dyDescent="0.25">
      <c r="A837" t="s">
        <v>7</v>
      </c>
      <c r="B837" s="1">
        <v>10</v>
      </c>
      <c r="C837" s="3">
        <v>41684</v>
      </c>
      <c r="D837" s="2">
        <v>0.51</v>
      </c>
      <c r="E837" t="str">
        <f>VLOOKUP(A837,'2) Info'!$A$1:$D$8,2,FALSE)</f>
        <v>Bird House</v>
      </c>
      <c r="F837" s="9">
        <f t="shared" si="13"/>
        <v>2</v>
      </c>
    </row>
    <row r="838" spans="1:6" x14ac:dyDescent="0.25">
      <c r="A838" t="s">
        <v>4</v>
      </c>
      <c r="B838" s="1">
        <v>50</v>
      </c>
      <c r="C838" s="3">
        <v>41683</v>
      </c>
      <c r="D838" s="2">
        <v>0.63</v>
      </c>
      <c r="E838" t="str">
        <f>VLOOKUP(A838,'2) Info'!$A$1:$D$8,2,FALSE)</f>
        <v>Chair (Black, Wood)</v>
      </c>
      <c r="F838" s="9">
        <f t="shared" si="13"/>
        <v>8</v>
      </c>
    </row>
    <row r="839" spans="1:6" x14ac:dyDescent="0.25">
      <c r="A839" t="s">
        <v>9</v>
      </c>
      <c r="B839" s="1">
        <v>250</v>
      </c>
      <c r="C839" s="3">
        <v>41683</v>
      </c>
      <c r="D839" s="2">
        <v>0.6</v>
      </c>
      <c r="E839" t="str">
        <f>VLOOKUP(A839,'2) Info'!$A$1:$D$8,2,FALSE)</f>
        <v>Bench</v>
      </c>
      <c r="F839" s="9">
        <f t="shared" si="13"/>
        <v>45</v>
      </c>
    </row>
    <row r="840" spans="1:6" x14ac:dyDescent="0.25">
      <c r="A840" t="s">
        <v>7</v>
      </c>
      <c r="B840" s="1">
        <v>10</v>
      </c>
      <c r="C840" s="3">
        <v>41683</v>
      </c>
      <c r="D840" s="2">
        <v>0.57999999999999996</v>
      </c>
      <c r="E840" t="str">
        <f>VLOOKUP(A840,'2) Info'!$A$1:$D$8,2,FALSE)</f>
        <v>Bird House</v>
      </c>
      <c r="F840" s="9">
        <f t="shared" si="13"/>
        <v>2</v>
      </c>
    </row>
    <row r="841" spans="1:6" x14ac:dyDescent="0.25">
      <c r="A841" t="s">
        <v>9</v>
      </c>
      <c r="B841" s="1">
        <v>250</v>
      </c>
      <c r="C841" s="3">
        <v>41683</v>
      </c>
      <c r="D841" s="2">
        <v>0.54</v>
      </c>
      <c r="E841" t="str">
        <f>VLOOKUP(A841,'2) Info'!$A$1:$D$8,2,FALSE)</f>
        <v>Bench</v>
      </c>
      <c r="F841" s="9">
        <f t="shared" si="13"/>
        <v>45</v>
      </c>
    </row>
    <row r="842" spans="1:6" x14ac:dyDescent="0.25">
      <c r="A842" t="s">
        <v>7</v>
      </c>
      <c r="B842" s="1">
        <v>10</v>
      </c>
      <c r="C842" s="3">
        <v>41682</v>
      </c>
      <c r="D842" s="2">
        <v>0.47</v>
      </c>
      <c r="E842" t="str">
        <f>VLOOKUP(A842,'2) Info'!$A$1:$D$8,2,FALSE)</f>
        <v>Bird House</v>
      </c>
      <c r="F842" s="9">
        <f t="shared" si="13"/>
        <v>2</v>
      </c>
    </row>
    <row r="843" spans="1:6" x14ac:dyDescent="0.25">
      <c r="A843" t="s">
        <v>3</v>
      </c>
      <c r="B843" s="1">
        <v>450</v>
      </c>
      <c r="C843" s="3">
        <v>41681</v>
      </c>
      <c r="D843" s="2">
        <v>0.7</v>
      </c>
      <c r="E843" t="str">
        <f>VLOOKUP(A843,'2) Info'!$A$1:$D$8,2,FALSE)</f>
        <v>Wooden Table</v>
      </c>
      <c r="F843" s="9">
        <f t="shared" si="13"/>
        <v>138</v>
      </c>
    </row>
    <row r="844" spans="1:6" x14ac:dyDescent="0.25">
      <c r="A844" t="s">
        <v>5</v>
      </c>
      <c r="B844" s="1">
        <v>50</v>
      </c>
      <c r="C844" s="3">
        <v>41681</v>
      </c>
      <c r="D844" s="2">
        <v>0.7</v>
      </c>
      <c r="E844" t="str">
        <f>VLOOKUP(A844,'2) Info'!$A$1:$D$8,2,FALSE)</f>
        <v>Chair (Blue, Wood)</v>
      </c>
      <c r="F844" s="9">
        <f t="shared" si="13"/>
        <v>9</v>
      </c>
    </row>
    <row r="845" spans="1:6" x14ac:dyDescent="0.25">
      <c r="A845" t="s">
        <v>7</v>
      </c>
      <c r="B845" s="1">
        <v>10</v>
      </c>
      <c r="C845" s="3">
        <v>41681</v>
      </c>
      <c r="D845" s="2">
        <v>0.67</v>
      </c>
      <c r="E845" t="str">
        <f>VLOOKUP(A845,'2) Info'!$A$1:$D$8,2,FALSE)</f>
        <v>Bird House</v>
      </c>
      <c r="F845" s="9">
        <f t="shared" si="13"/>
        <v>2</v>
      </c>
    </row>
    <row r="846" spans="1:6" x14ac:dyDescent="0.25">
      <c r="A846" t="s">
        <v>4</v>
      </c>
      <c r="B846" s="1">
        <v>50</v>
      </c>
      <c r="C846" s="3">
        <v>41681</v>
      </c>
      <c r="D846" s="2">
        <v>0.55000000000000004</v>
      </c>
      <c r="E846" t="str">
        <f>VLOOKUP(A846,'2) Info'!$A$1:$D$8,2,FALSE)</f>
        <v>Chair (Black, Wood)</v>
      </c>
      <c r="F846" s="9">
        <f t="shared" si="13"/>
        <v>8</v>
      </c>
    </row>
    <row r="847" spans="1:6" x14ac:dyDescent="0.25">
      <c r="A847" t="s">
        <v>3</v>
      </c>
      <c r="B847" s="1">
        <v>450</v>
      </c>
      <c r="C847" s="3">
        <v>41680</v>
      </c>
      <c r="D847" s="2">
        <v>0.63</v>
      </c>
      <c r="E847" t="str">
        <f>VLOOKUP(A847,'2) Info'!$A$1:$D$8,2,FALSE)</f>
        <v>Wooden Table</v>
      </c>
      <c r="F847" s="9">
        <f t="shared" si="13"/>
        <v>138</v>
      </c>
    </row>
    <row r="848" spans="1:6" x14ac:dyDescent="0.25">
      <c r="A848" t="s">
        <v>4</v>
      </c>
      <c r="B848" s="1">
        <v>50</v>
      </c>
      <c r="C848" s="3">
        <v>41680</v>
      </c>
      <c r="D848" s="2">
        <v>0.55000000000000004</v>
      </c>
      <c r="E848" t="str">
        <f>VLOOKUP(A848,'2) Info'!$A$1:$D$8,2,FALSE)</f>
        <v>Chair (Black, Wood)</v>
      </c>
      <c r="F848" s="9">
        <f t="shared" si="13"/>
        <v>8</v>
      </c>
    </row>
    <row r="849" spans="1:6" x14ac:dyDescent="0.25">
      <c r="A849" t="s">
        <v>7</v>
      </c>
      <c r="B849" s="1">
        <v>10</v>
      </c>
      <c r="C849" s="3">
        <v>41679</v>
      </c>
      <c r="D849" s="2">
        <v>0.67</v>
      </c>
      <c r="E849" t="str">
        <f>VLOOKUP(A849,'2) Info'!$A$1:$D$8,2,FALSE)</f>
        <v>Bird House</v>
      </c>
      <c r="F849" s="9">
        <f t="shared" si="13"/>
        <v>2</v>
      </c>
    </row>
    <row r="850" spans="1:6" x14ac:dyDescent="0.25">
      <c r="A850" t="s">
        <v>6</v>
      </c>
      <c r="B850" s="1">
        <v>80</v>
      </c>
      <c r="C850" s="3">
        <v>41679</v>
      </c>
      <c r="D850" s="2">
        <v>0.65</v>
      </c>
      <c r="E850" t="str">
        <f>VLOOKUP(A850,'2) Info'!$A$1:$D$8,2,FALSE)</f>
        <v>Chair (Black, Metal)</v>
      </c>
      <c r="F850" s="9">
        <f t="shared" si="13"/>
        <v>20</v>
      </c>
    </row>
    <row r="851" spans="1:6" x14ac:dyDescent="0.25">
      <c r="A851" t="s">
        <v>6</v>
      </c>
      <c r="B851" s="1">
        <v>80</v>
      </c>
      <c r="C851" s="3">
        <v>41679</v>
      </c>
      <c r="D851" s="2">
        <v>0.61</v>
      </c>
      <c r="E851" t="str">
        <f>VLOOKUP(A851,'2) Info'!$A$1:$D$8,2,FALSE)</f>
        <v>Chair (Black, Metal)</v>
      </c>
      <c r="F851" s="9">
        <f t="shared" si="13"/>
        <v>20</v>
      </c>
    </row>
    <row r="852" spans="1:6" x14ac:dyDescent="0.25">
      <c r="A852" t="s">
        <v>6</v>
      </c>
      <c r="B852" s="1">
        <v>80</v>
      </c>
      <c r="C852" s="3">
        <v>41679</v>
      </c>
      <c r="D852" s="2">
        <v>0.43</v>
      </c>
      <c r="E852" t="str">
        <f>VLOOKUP(A852,'2) Info'!$A$1:$D$8,2,FALSE)</f>
        <v>Chair (Black, Metal)</v>
      </c>
      <c r="F852" s="9">
        <f t="shared" si="13"/>
        <v>20</v>
      </c>
    </row>
    <row r="853" spans="1:6" x14ac:dyDescent="0.25">
      <c r="A853" t="s">
        <v>5</v>
      </c>
      <c r="B853" s="1">
        <v>50</v>
      </c>
      <c r="C853" s="3">
        <v>41679</v>
      </c>
      <c r="D853" s="2">
        <v>0.4</v>
      </c>
      <c r="E853" t="str">
        <f>VLOOKUP(A853,'2) Info'!$A$1:$D$8,2,FALSE)</f>
        <v>Chair (Blue, Wood)</v>
      </c>
      <c r="F853" s="9">
        <f t="shared" si="13"/>
        <v>9</v>
      </c>
    </row>
    <row r="854" spans="1:6" x14ac:dyDescent="0.25">
      <c r="A854" t="s">
        <v>6</v>
      </c>
      <c r="B854" s="1">
        <v>80</v>
      </c>
      <c r="C854" s="3">
        <v>41678</v>
      </c>
      <c r="D854" s="2">
        <v>0.53</v>
      </c>
      <c r="E854" t="str">
        <f>VLOOKUP(A854,'2) Info'!$A$1:$D$8,2,FALSE)</f>
        <v>Chair (Black, Metal)</v>
      </c>
      <c r="F854" s="9">
        <f t="shared" si="13"/>
        <v>20</v>
      </c>
    </row>
    <row r="855" spans="1:6" x14ac:dyDescent="0.25">
      <c r="A855" t="s">
        <v>6</v>
      </c>
      <c r="B855" s="1">
        <v>80</v>
      </c>
      <c r="C855" s="3">
        <v>41678</v>
      </c>
      <c r="D855" s="2">
        <v>0.53</v>
      </c>
      <c r="E855" t="str">
        <f>VLOOKUP(A855,'2) Info'!$A$1:$D$8,2,FALSE)</f>
        <v>Chair (Black, Metal)</v>
      </c>
      <c r="F855" s="9">
        <f t="shared" si="13"/>
        <v>20</v>
      </c>
    </row>
    <row r="856" spans="1:6" x14ac:dyDescent="0.25">
      <c r="A856" t="s">
        <v>4</v>
      </c>
      <c r="B856" s="1">
        <v>50</v>
      </c>
      <c r="C856" s="3">
        <v>41678</v>
      </c>
      <c r="D856" s="2">
        <v>0.48</v>
      </c>
      <c r="E856" t="str">
        <f>VLOOKUP(A856,'2) Info'!$A$1:$D$8,2,FALSE)</f>
        <v>Chair (Black, Wood)</v>
      </c>
      <c r="F856" s="9">
        <f t="shared" si="13"/>
        <v>8</v>
      </c>
    </row>
    <row r="857" spans="1:6" x14ac:dyDescent="0.25">
      <c r="A857" t="s">
        <v>5</v>
      </c>
      <c r="B857" s="1">
        <v>50</v>
      </c>
      <c r="C857" s="3">
        <v>41677</v>
      </c>
      <c r="D857" s="2">
        <v>0.66</v>
      </c>
      <c r="E857" t="str">
        <f>VLOOKUP(A857,'2) Info'!$A$1:$D$8,2,FALSE)</f>
        <v>Chair (Blue, Wood)</v>
      </c>
      <c r="F857" s="9">
        <f t="shared" si="13"/>
        <v>9</v>
      </c>
    </row>
    <row r="858" spans="1:6" x14ac:dyDescent="0.25">
      <c r="A858" t="s">
        <v>3</v>
      </c>
      <c r="B858" s="1">
        <v>450</v>
      </c>
      <c r="C858" s="3">
        <v>41677</v>
      </c>
      <c r="D858" s="2">
        <v>0.62</v>
      </c>
      <c r="E858" t="str">
        <f>VLOOKUP(A858,'2) Info'!$A$1:$D$8,2,FALSE)</f>
        <v>Wooden Table</v>
      </c>
      <c r="F858" s="9">
        <f t="shared" si="13"/>
        <v>138</v>
      </c>
    </row>
    <row r="859" spans="1:6" x14ac:dyDescent="0.25">
      <c r="A859" t="s">
        <v>3</v>
      </c>
      <c r="B859" s="1">
        <v>450</v>
      </c>
      <c r="C859" s="3">
        <v>41677</v>
      </c>
      <c r="D859" s="2">
        <v>0.57999999999999996</v>
      </c>
      <c r="E859" t="str">
        <f>VLOOKUP(A859,'2) Info'!$A$1:$D$8,2,FALSE)</f>
        <v>Wooden Table</v>
      </c>
      <c r="F859" s="9">
        <f t="shared" si="13"/>
        <v>138</v>
      </c>
    </row>
    <row r="860" spans="1:6" x14ac:dyDescent="0.25">
      <c r="A860" t="s">
        <v>4</v>
      </c>
      <c r="B860" s="1">
        <v>50</v>
      </c>
      <c r="C860" s="3">
        <v>41677</v>
      </c>
      <c r="D860" s="2">
        <v>0.5</v>
      </c>
      <c r="E860" t="str">
        <f>VLOOKUP(A860,'2) Info'!$A$1:$D$8,2,FALSE)</f>
        <v>Chair (Black, Wood)</v>
      </c>
      <c r="F860" s="9">
        <f t="shared" si="13"/>
        <v>8</v>
      </c>
    </row>
    <row r="861" spans="1:6" x14ac:dyDescent="0.25">
      <c r="A861" t="s">
        <v>5</v>
      </c>
      <c r="B861" s="1">
        <v>50</v>
      </c>
      <c r="C861" s="3">
        <v>41677</v>
      </c>
      <c r="D861" s="2">
        <v>0.47</v>
      </c>
      <c r="E861" t="str">
        <f>VLOOKUP(A861,'2) Info'!$A$1:$D$8,2,FALSE)</f>
        <v>Chair (Blue, Wood)</v>
      </c>
      <c r="F861" s="9">
        <f t="shared" si="13"/>
        <v>9</v>
      </c>
    </row>
    <row r="862" spans="1:6" x14ac:dyDescent="0.25">
      <c r="A862" t="s">
        <v>5</v>
      </c>
      <c r="B862" s="1">
        <v>50</v>
      </c>
      <c r="C862" s="3">
        <v>41677</v>
      </c>
      <c r="D862" s="2">
        <v>0.43</v>
      </c>
      <c r="E862" t="str">
        <f>VLOOKUP(A862,'2) Info'!$A$1:$D$8,2,FALSE)</f>
        <v>Chair (Blue, Wood)</v>
      </c>
      <c r="F862" s="9">
        <f t="shared" si="13"/>
        <v>9</v>
      </c>
    </row>
    <row r="863" spans="1:6" x14ac:dyDescent="0.25">
      <c r="A863" t="s">
        <v>6</v>
      </c>
      <c r="B863" s="1">
        <v>80</v>
      </c>
      <c r="C863" s="3">
        <v>41676</v>
      </c>
      <c r="D863" s="2">
        <v>0.64</v>
      </c>
      <c r="E863" t="str">
        <f>VLOOKUP(A863,'2) Info'!$A$1:$D$8,2,FALSE)</f>
        <v>Chair (Black, Metal)</v>
      </c>
      <c r="F863" s="9">
        <f t="shared" si="13"/>
        <v>20</v>
      </c>
    </row>
    <row r="864" spans="1:6" x14ac:dyDescent="0.25">
      <c r="A864" t="s">
        <v>9</v>
      </c>
      <c r="B864" s="1">
        <v>250</v>
      </c>
      <c r="C864" s="3">
        <v>41676</v>
      </c>
      <c r="D864" s="2">
        <v>0.51</v>
      </c>
      <c r="E864" t="str">
        <f>VLOOKUP(A864,'2) Info'!$A$1:$D$8,2,FALSE)</f>
        <v>Bench</v>
      </c>
      <c r="F864" s="9">
        <f t="shared" si="13"/>
        <v>45</v>
      </c>
    </row>
    <row r="865" spans="1:6" x14ac:dyDescent="0.25">
      <c r="A865" t="s">
        <v>4</v>
      </c>
      <c r="B865" s="1">
        <v>50</v>
      </c>
      <c r="C865" s="3">
        <v>41676</v>
      </c>
      <c r="D865" s="2">
        <v>0.47</v>
      </c>
      <c r="E865" t="str">
        <f>VLOOKUP(A865,'2) Info'!$A$1:$D$8,2,FALSE)</f>
        <v>Chair (Black, Wood)</v>
      </c>
      <c r="F865" s="9">
        <f t="shared" si="13"/>
        <v>8</v>
      </c>
    </row>
    <row r="866" spans="1:6" x14ac:dyDescent="0.25">
      <c r="A866" t="s">
        <v>3</v>
      </c>
      <c r="B866" s="1">
        <v>450</v>
      </c>
      <c r="C866" s="3">
        <v>41676</v>
      </c>
      <c r="D866" s="2">
        <v>0.43</v>
      </c>
      <c r="E866" t="str">
        <f>VLOOKUP(A866,'2) Info'!$A$1:$D$8,2,FALSE)</f>
        <v>Wooden Table</v>
      </c>
      <c r="F866" s="9">
        <f t="shared" si="13"/>
        <v>138</v>
      </c>
    </row>
    <row r="867" spans="1:6" x14ac:dyDescent="0.25">
      <c r="A867" t="s">
        <v>6</v>
      </c>
      <c r="B867" s="1">
        <v>80</v>
      </c>
      <c r="C867" s="3">
        <v>41675</v>
      </c>
      <c r="D867" s="2">
        <v>0.67</v>
      </c>
      <c r="E867" t="str">
        <f>VLOOKUP(A867,'2) Info'!$A$1:$D$8,2,FALSE)</f>
        <v>Chair (Black, Metal)</v>
      </c>
      <c r="F867" s="9">
        <f t="shared" si="13"/>
        <v>20</v>
      </c>
    </row>
    <row r="868" spans="1:6" x14ac:dyDescent="0.25">
      <c r="A868" t="s">
        <v>4</v>
      </c>
      <c r="B868" s="1">
        <v>50</v>
      </c>
      <c r="C868" s="3">
        <v>41675</v>
      </c>
      <c r="D868" s="2">
        <v>0.62</v>
      </c>
      <c r="E868" t="str">
        <f>VLOOKUP(A868,'2) Info'!$A$1:$D$8,2,FALSE)</f>
        <v>Chair (Black, Wood)</v>
      </c>
      <c r="F868" s="9">
        <f t="shared" si="13"/>
        <v>8</v>
      </c>
    </row>
    <row r="869" spans="1:6" x14ac:dyDescent="0.25">
      <c r="A869" t="s">
        <v>9</v>
      </c>
      <c r="B869" s="1">
        <v>250</v>
      </c>
      <c r="C869" s="3">
        <v>41675</v>
      </c>
      <c r="D869" s="2">
        <v>0.44</v>
      </c>
      <c r="E869" t="str">
        <f>VLOOKUP(A869,'2) Info'!$A$1:$D$8,2,FALSE)</f>
        <v>Bench</v>
      </c>
      <c r="F869" s="9">
        <f t="shared" si="13"/>
        <v>45</v>
      </c>
    </row>
    <row r="870" spans="1:6" x14ac:dyDescent="0.25">
      <c r="A870" t="s">
        <v>7</v>
      </c>
      <c r="B870" s="1">
        <v>10</v>
      </c>
      <c r="C870" s="3">
        <v>41675</v>
      </c>
      <c r="D870" s="2">
        <v>0.43</v>
      </c>
      <c r="E870" t="str">
        <f>VLOOKUP(A870,'2) Info'!$A$1:$D$8,2,FALSE)</f>
        <v>Bird House</v>
      </c>
      <c r="F870" s="9">
        <f t="shared" si="13"/>
        <v>2</v>
      </c>
    </row>
    <row r="871" spans="1:6" x14ac:dyDescent="0.25">
      <c r="A871" t="s">
        <v>3</v>
      </c>
      <c r="B871" s="1">
        <v>450</v>
      </c>
      <c r="C871" s="3">
        <v>41674</v>
      </c>
      <c r="D871" s="2">
        <v>0.67</v>
      </c>
      <c r="E871" t="str">
        <f>VLOOKUP(A871,'2) Info'!$A$1:$D$8,2,FALSE)</f>
        <v>Wooden Table</v>
      </c>
      <c r="F871" s="9">
        <f t="shared" si="13"/>
        <v>138</v>
      </c>
    </row>
    <row r="872" spans="1:6" x14ac:dyDescent="0.25">
      <c r="A872" t="s">
        <v>5</v>
      </c>
      <c r="B872" s="1">
        <v>50</v>
      </c>
      <c r="C872" s="3">
        <v>41674</v>
      </c>
      <c r="D872" s="2">
        <v>0.62</v>
      </c>
      <c r="E872" t="str">
        <f>VLOOKUP(A872,'2) Info'!$A$1:$D$8,2,FALSE)</f>
        <v>Chair (Blue, Wood)</v>
      </c>
      <c r="F872" s="9">
        <f t="shared" si="13"/>
        <v>9</v>
      </c>
    </row>
    <row r="873" spans="1:6" x14ac:dyDescent="0.25">
      <c r="A873" t="s">
        <v>4</v>
      </c>
      <c r="B873" s="1">
        <v>50</v>
      </c>
      <c r="C873" s="3">
        <v>41674</v>
      </c>
      <c r="D873" s="2">
        <v>0.6</v>
      </c>
      <c r="E873" t="str">
        <f>VLOOKUP(A873,'2) Info'!$A$1:$D$8,2,FALSE)</f>
        <v>Chair (Black, Wood)</v>
      </c>
      <c r="F873" s="9">
        <f t="shared" si="13"/>
        <v>8</v>
      </c>
    </row>
    <row r="874" spans="1:6" x14ac:dyDescent="0.25">
      <c r="A874" t="s">
        <v>3</v>
      </c>
      <c r="B874" s="1">
        <v>450</v>
      </c>
      <c r="C874" s="3">
        <v>41674</v>
      </c>
      <c r="D874" s="2">
        <v>0.55000000000000004</v>
      </c>
      <c r="E874" t="str">
        <f>VLOOKUP(A874,'2) Info'!$A$1:$D$8,2,FALSE)</f>
        <v>Wooden Table</v>
      </c>
      <c r="F874" s="9">
        <f t="shared" si="13"/>
        <v>138</v>
      </c>
    </row>
    <row r="875" spans="1:6" x14ac:dyDescent="0.25">
      <c r="A875" t="s">
        <v>6</v>
      </c>
      <c r="B875" s="1">
        <v>80</v>
      </c>
      <c r="C875" s="3">
        <v>41674</v>
      </c>
      <c r="D875" s="2">
        <v>0.46</v>
      </c>
      <c r="E875" t="str">
        <f>VLOOKUP(A875,'2) Info'!$A$1:$D$8,2,FALSE)</f>
        <v>Chair (Black, Metal)</v>
      </c>
      <c r="F875" s="9">
        <f t="shared" si="13"/>
        <v>20</v>
      </c>
    </row>
    <row r="876" spans="1:6" x14ac:dyDescent="0.25">
      <c r="A876" t="s">
        <v>6</v>
      </c>
      <c r="B876" s="1">
        <v>80</v>
      </c>
      <c r="C876" s="3">
        <v>41673</v>
      </c>
      <c r="D876" s="2">
        <v>0.61</v>
      </c>
      <c r="E876" t="str">
        <f>VLOOKUP(A876,'2) Info'!$A$1:$D$8,2,FALSE)</f>
        <v>Chair (Black, Metal)</v>
      </c>
      <c r="F876" s="9">
        <f t="shared" si="13"/>
        <v>20</v>
      </c>
    </row>
    <row r="877" spans="1:6" x14ac:dyDescent="0.25">
      <c r="A877" t="s">
        <v>9</v>
      </c>
      <c r="B877" s="1">
        <v>250</v>
      </c>
      <c r="C877" s="3">
        <v>41673</v>
      </c>
      <c r="D877" s="2">
        <v>0.56000000000000005</v>
      </c>
      <c r="E877" t="str">
        <f>VLOOKUP(A877,'2) Info'!$A$1:$D$8,2,FALSE)</f>
        <v>Bench</v>
      </c>
      <c r="F877" s="9">
        <f t="shared" si="13"/>
        <v>45</v>
      </c>
    </row>
    <row r="878" spans="1:6" x14ac:dyDescent="0.25">
      <c r="A878" t="s">
        <v>8</v>
      </c>
      <c r="B878" s="1">
        <v>300</v>
      </c>
      <c r="C878" s="3">
        <v>41673</v>
      </c>
      <c r="D878" s="2">
        <v>0.5</v>
      </c>
      <c r="E878" t="str">
        <f>VLOOKUP(A878,'2) Info'!$A$1:$D$8,2,FALSE)</f>
        <v>Fountain</v>
      </c>
      <c r="F878" s="9">
        <f t="shared" si="13"/>
        <v>70</v>
      </c>
    </row>
    <row r="879" spans="1:6" x14ac:dyDescent="0.25">
      <c r="A879" t="s">
        <v>8</v>
      </c>
      <c r="B879" s="1">
        <v>300</v>
      </c>
      <c r="C879" s="3">
        <v>41673</v>
      </c>
      <c r="D879" s="2">
        <v>0.49</v>
      </c>
      <c r="E879" t="str">
        <f>VLOOKUP(A879,'2) Info'!$A$1:$D$8,2,FALSE)</f>
        <v>Fountain</v>
      </c>
      <c r="F879" s="9">
        <f t="shared" si="13"/>
        <v>70</v>
      </c>
    </row>
    <row r="880" spans="1:6" x14ac:dyDescent="0.25">
      <c r="A880" t="s">
        <v>5</v>
      </c>
      <c r="B880" s="1">
        <v>50</v>
      </c>
      <c r="C880" s="3">
        <v>41673</v>
      </c>
      <c r="D880" s="2">
        <v>0.48</v>
      </c>
      <c r="E880" t="str">
        <f>VLOOKUP(A880,'2) Info'!$A$1:$D$8,2,FALSE)</f>
        <v>Chair (Blue, Wood)</v>
      </c>
      <c r="F880" s="9">
        <f t="shared" si="13"/>
        <v>9</v>
      </c>
    </row>
    <row r="881" spans="1:6" x14ac:dyDescent="0.25">
      <c r="A881" t="s">
        <v>5</v>
      </c>
      <c r="B881" s="1">
        <v>50</v>
      </c>
      <c r="C881" s="3">
        <v>41673</v>
      </c>
      <c r="D881" s="2">
        <v>0.43</v>
      </c>
      <c r="E881" t="str">
        <f>VLOOKUP(A881,'2) Info'!$A$1:$D$8,2,FALSE)</f>
        <v>Chair (Blue, Wood)</v>
      </c>
      <c r="F881" s="9">
        <f t="shared" si="13"/>
        <v>9</v>
      </c>
    </row>
    <row r="882" spans="1:6" x14ac:dyDescent="0.25">
      <c r="A882" t="s">
        <v>9</v>
      </c>
      <c r="B882" s="1">
        <v>250</v>
      </c>
      <c r="C882" s="3">
        <v>41672</v>
      </c>
      <c r="D882" s="2">
        <v>0.69</v>
      </c>
      <c r="E882" t="str">
        <f>VLOOKUP(A882,'2) Info'!$A$1:$D$8,2,FALSE)</f>
        <v>Bench</v>
      </c>
      <c r="F882" s="9">
        <f t="shared" si="13"/>
        <v>45</v>
      </c>
    </row>
    <row r="883" spans="1:6" x14ac:dyDescent="0.25">
      <c r="A883" t="s">
        <v>4</v>
      </c>
      <c r="B883" s="1">
        <v>50</v>
      </c>
      <c r="C883" s="3">
        <v>41672</v>
      </c>
      <c r="D883" s="2">
        <v>0.65</v>
      </c>
      <c r="E883" t="str">
        <f>VLOOKUP(A883,'2) Info'!$A$1:$D$8,2,FALSE)</f>
        <v>Chair (Black, Wood)</v>
      </c>
      <c r="F883" s="9">
        <f t="shared" si="13"/>
        <v>8</v>
      </c>
    </row>
    <row r="884" spans="1:6" x14ac:dyDescent="0.25">
      <c r="A884" t="s">
        <v>6</v>
      </c>
      <c r="B884" s="1">
        <v>80</v>
      </c>
      <c r="C884" s="3">
        <v>41672</v>
      </c>
      <c r="D884" s="2">
        <v>0.64</v>
      </c>
      <c r="E884" t="str">
        <f>VLOOKUP(A884,'2) Info'!$A$1:$D$8,2,FALSE)</f>
        <v>Chair (Black, Metal)</v>
      </c>
      <c r="F884" s="9">
        <f t="shared" si="13"/>
        <v>20</v>
      </c>
    </row>
    <row r="885" spans="1:6" x14ac:dyDescent="0.25">
      <c r="A885" t="s">
        <v>4</v>
      </c>
      <c r="B885" s="1">
        <v>50</v>
      </c>
      <c r="C885" s="3">
        <v>41672</v>
      </c>
      <c r="D885" s="2">
        <v>0.45</v>
      </c>
      <c r="E885" t="str">
        <f>VLOOKUP(A885,'2) Info'!$A$1:$D$8,2,FALSE)</f>
        <v>Chair (Black, Wood)</v>
      </c>
      <c r="F885" s="9">
        <f t="shared" si="13"/>
        <v>8</v>
      </c>
    </row>
    <row r="886" spans="1:6" x14ac:dyDescent="0.25">
      <c r="A886" t="s">
        <v>9</v>
      </c>
      <c r="B886" s="1">
        <v>250</v>
      </c>
      <c r="C886" s="3">
        <v>41672</v>
      </c>
      <c r="D886" s="2">
        <v>0.43</v>
      </c>
      <c r="E886" t="str">
        <f>VLOOKUP(A886,'2) Info'!$A$1:$D$8,2,FALSE)</f>
        <v>Bench</v>
      </c>
      <c r="F886" s="9">
        <f t="shared" si="13"/>
        <v>45</v>
      </c>
    </row>
    <row r="887" spans="1:6" x14ac:dyDescent="0.25">
      <c r="A887" t="s">
        <v>7</v>
      </c>
      <c r="B887" s="1">
        <v>10</v>
      </c>
      <c r="C887" s="3">
        <v>41671</v>
      </c>
      <c r="D887" s="2">
        <v>0.62</v>
      </c>
      <c r="E887" t="str">
        <f>VLOOKUP(A887,'2) Info'!$A$1:$D$8,2,FALSE)</f>
        <v>Bird House</v>
      </c>
      <c r="F887" s="9">
        <f t="shared" si="13"/>
        <v>2</v>
      </c>
    </row>
    <row r="888" spans="1:6" x14ac:dyDescent="0.25">
      <c r="A888" t="s">
        <v>6</v>
      </c>
      <c r="B888" s="1">
        <v>80</v>
      </c>
      <c r="C888" s="3">
        <v>41671</v>
      </c>
      <c r="D888" s="2">
        <v>0.59</v>
      </c>
      <c r="E888" t="str">
        <f>VLOOKUP(A888,'2) Info'!$A$1:$D$8,2,FALSE)</f>
        <v>Chair (Black, Metal)</v>
      </c>
      <c r="F888" s="9">
        <f t="shared" si="13"/>
        <v>20</v>
      </c>
    </row>
    <row r="889" spans="1:6" x14ac:dyDescent="0.25">
      <c r="A889" t="s">
        <v>6</v>
      </c>
      <c r="B889" s="1">
        <v>80</v>
      </c>
      <c r="C889" s="3">
        <v>41671</v>
      </c>
      <c r="D889" s="2">
        <v>0.56000000000000005</v>
      </c>
      <c r="E889" t="str">
        <f>VLOOKUP(A889,'2) Info'!$A$1:$D$8,2,FALSE)</f>
        <v>Chair (Black, Metal)</v>
      </c>
      <c r="F889" s="9">
        <f t="shared" si="13"/>
        <v>20</v>
      </c>
    </row>
    <row r="890" spans="1:6" x14ac:dyDescent="0.25">
      <c r="A890" t="s">
        <v>6</v>
      </c>
      <c r="B890" s="1">
        <v>80</v>
      </c>
      <c r="C890" s="3">
        <v>41671</v>
      </c>
      <c r="D890" s="2">
        <v>0.53</v>
      </c>
      <c r="E890" t="str">
        <f>VLOOKUP(A890,'2) Info'!$A$1:$D$8,2,FALSE)</f>
        <v>Chair (Black, Metal)</v>
      </c>
      <c r="F890" s="9">
        <f t="shared" si="13"/>
        <v>20</v>
      </c>
    </row>
    <row r="891" spans="1:6" x14ac:dyDescent="0.25">
      <c r="A891" t="s">
        <v>9</v>
      </c>
      <c r="B891" s="1">
        <v>250</v>
      </c>
      <c r="C891" s="3">
        <v>41671</v>
      </c>
      <c r="D891" s="2">
        <v>0.53</v>
      </c>
      <c r="E891" t="str">
        <f>VLOOKUP(A891,'2) Info'!$A$1:$D$8,2,FALSE)</f>
        <v>Bench</v>
      </c>
      <c r="F891" s="9">
        <f t="shared" si="13"/>
        <v>45</v>
      </c>
    </row>
    <row r="892" spans="1:6" x14ac:dyDescent="0.25">
      <c r="A892" t="s">
        <v>6</v>
      </c>
      <c r="B892" s="1">
        <v>80</v>
      </c>
      <c r="C892" s="3">
        <v>41671</v>
      </c>
      <c r="D892" s="2">
        <v>0.49</v>
      </c>
      <c r="E892" t="str">
        <f>VLOOKUP(A892,'2) Info'!$A$1:$D$8,2,FALSE)</f>
        <v>Chair (Black, Metal)</v>
      </c>
      <c r="F892" s="9">
        <f t="shared" si="13"/>
        <v>20</v>
      </c>
    </row>
    <row r="893" spans="1:6" x14ac:dyDescent="0.25">
      <c r="A893" t="s">
        <v>5</v>
      </c>
      <c r="B893" s="1">
        <v>50</v>
      </c>
      <c r="C893" s="3">
        <v>41671</v>
      </c>
      <c r="D893" s="2">
        <v>0.46</v>
      </c>
      <c r="E893" t="str">
        <f>VLOOKUP(A893,'2) Info'!$A$1:$D$8,2,FALSE)</f>
        <v>Chair (Blue, Wood)</v>
      </c>
      <c r="F893" s="9">
        <f t="shared" si="13"/>
        <v>9</v>
      </c>
    </row>
    <row r="894" spans="1:6" x14ac:dyDescent="0.25">
      <c r="A894" t="s">
        <v>4</v>
      </c>
      <c r="B894" s="1">
        <v>50</v>
      </c>
      <c r="C894" s="3">
        <v>41670</v>
      </c>
      <c r="D894" s="2">
        <v>0.61</v>
      </c>
      <c r="E894" t="str">
        <f>VLOOKUP(A894,'2) Info'!$A$1:$D$8,2,FALSE)</f>
        <v>Chair (Black, Wood)</v>
      </c>
      <c r="F894" s="9">
        <f t="shared" si="13"/>
        <v>8</v>
      </c>
    </row>
    <row r="895" spans="1:6" x14ac:dyDescent="0.25">
      <c r="A895" t="s">
        <v>6</v>
      </c>
      <c r="B895" s="1">
        <v>80</v>
      </c>
      <c r="C895" s="3">
        <v>41670</v>
      </c>
      <c r="D895" s="2">
        <v>0.6</v>
      </c>
      <c r="E895" t="str">
        <f>VLOOKUP(A895,'2) Info'!$A$1:$D$8,2,FALSE)</f>
        <v>Chair (Black, Metal)</v>
      </c>
      <c r="F895" s="9">
        <f t="shared" si="13"/>
        <v>20</v>
      </c>
    </row>
    <row r="896" spans="1:6" x14ac:dyDescent="0.25">
      <c r="A896" t="s">
        <v>8</v>
      </c>
      <c r="B896" s="1">
        <v>300</v>
      </c>
      <c r="C896" s="3">
        <v>41670</v>
      </c>
      <c r="D896" s="2">
        <v>0.55000000000000004</v>
      </c>
      <c r="E896" t="str">
        <f>VLOOKUP(A896,'2) Info'!$A$1:$D$8,2,FALSE)</f>
        <v>Fountain</v>
      </c>
      <c r="F896" s="9">
        <f t="shared" si="13"/>
        <v>70</v>
      </c>
    </row>
    <row r="897" spans="1:6" x14ac:dyDescent="0.25">
      <c r="A897" t="s">
        <v>6</v>
      </c>
      <c r="B897" s="1">
        <v>80</v>
      </c>
      <c r="C897" s="3">
        <v>41670</v>
      </c>
      <c r="D897" s="2">
        <v>0.53</v>
      </c>
      <c r="E897" t="str">
        <f>VLOOKUP(A897,'2) Info'!$A$1:$D$8,2,FALSE)</f>
        <v>Chair (Black, Metal)</v>
      </c>
      <c r="F897" s="9">
        <f t="shared" si="13"/>
        <v>20</v>
      </c>
    </row>
    <row r="898" spans="1:6" x14ac:dyDescent="0.25">
      <c r="A898" t="s">
        <v>3</v>
      </c>
      <c r="B898" s="1">
        <v>450</v>
      </c>
      <c r="C898" s="3">
        <v>41670</v>
      </c>
      <c r="D898" s="2">
        <v>0.48</v>
      </c>
      <c r="E898" t="str">
        <f>VLOOKUP(A898,'2) Info'!$A$1:$D$8,2,FALSE)</f>
        <v>Wooden Table</v>
      </c>
      <c r="F898" s="9">
        <f t="shared" ref="F898:F961" si="14">VLOOKUP(A898,our_table,5,FALSE)</f>
        <v>138</v>
      </c>
    </row>
    <row r="899" spans="1:6" x14ac:dyDescent="0.25">
      <c r="A899" t="s">
        <v>9</v>
      </c>
      <c r="B899" s="1">
        <v>250</v>
      </c>
      <c r="C899" s="3">
        <v>41669</v>
      </c>
      <c r="D899" s="2">
        <v>0.55000000000000004</v>
      </c>
      <c r="E899" t="str">
        <f>VLOOKUP(A899,'2) Info'!$A$1:$D$8,2,FALSE)</f>
        <v>Bench</v>
      </c>
      <c r="F899" s="9">
        <f t="shared" si="14"/>
        <v>45</v>
      </c>
    </row>
    <row r="900" spans="1:6" x14ac:dyDescent="0.25">
      <c r="A900" t="s">
        <v>5</v>
      </c>
      <c r="B900" s="1">
        <v>50</v>
      </c>
      <c r="C900" s="3">
        <v>41669</v>
      </c>
      <c r="D900" s="2">
        <v>0.51</v>
      </c>
      <c r="E900" t="str">
        <f>VLOOKUP(A900,'2) Info'!$A$1:$D$8,2,FALSE)</f>
        <v>Chair (Blue, Wood)</v>
      </c>
      <c r="F900" s="9">
        <f t="shared" si="14"/>
        <v>9</v>
      </c>
    </row>
    <row r="901" spans="1:6" x14ac:dyDescent="0.25">
      <c r="A901" t="s">
        <v>6</v>
      </c>
      <c r="B901" s="1">
        <v>80</v>
      </c>
      <c r="C901" s="3">
        <v>41669</v>
      </c>
      <c r="D901" s="2">
        <v>0.44</v>
      </c>
      <c r="E901" t="str">
        <f>VLOOKUP(A901,'2) Info'!$A$1:$D$8,2,FALSE)</f>
        <v>Chair (Black, Metal)</v>
      </c>
      <c r="F901" s="9">
        <f t="shared" si="14"/>
        <v>20</v>
      </c>
    </row>
    <row r="902" spans="1:6" x14ac:dyDescent="0.25">
      <c r="A902" t="s">
        <v>9</v>
      </c>
      <c r="B902" s="1">
        <v>250</v>
      </c>
      <c r="C902" s="3">
        <v>41668</v>
      </c>
      <c r="D902" s="2">
        <v>0.7</v>
      </c>
      <c r="E902" t="str">
        <f>VLOOKUP(A902,'2) Info'!$A$1:$D$8,2,FALSE)</f>
        <v>Bench</v>
      </c>
      <c r="F902" s="9">
        <f t="shared" si="14"/>
        <v>45</v>
      </c>
    </row>
    <row r="903" spans="1:6" x14ac:dyDescent="0.25">
      <c r="A903" t="s">
        <v>3</v>
      </c>
      <c r="B903" s="1">
        <v>450</v>
      </c>
      <c r="C903" s="3">
        <v>41668</v>
      </c>
      <c r="D903" s="2">
        <v>0.56000000000000005</v>
      </c>
      <c r="E903" t="str">
        <f>VLOOKUP(A903,'2) Info'!$A$1:$D$8,2,FALSE)</f>
        <v>Wooden Table</v>
      </c>
      <c r="F903" s="9">
        <f t="shared" si="14"/>
        <v>138</v>
      </c>
    </row>
    <row r="904" spans="1:6" x14ac:dyDescent="0.25">
      <c r="A904" t="s">
        <v>4</v>
      </c>
      <c r="B904" s="1">
        <v>50</v>
      </c>
      <c r="C904" s="3">
        <v>41668</v>
      </c>
      <c r="D904" s="2">
        <v>0.56000000000000005</v>
      </c>
      <c r="E904" t="str">
        <f>VLOOKUP(A904,'2) Info'!$A$1:$D$8,2,FALSE)</f>
        <v>Chair (Black, Wood)</v>
      </c>
      <c r="F904" s="9">
        <f t="shared" si="14"/>
        <v>8</v>
      </c>
    </row>
    <row r="905" spans="1:6" x14ac:dyDescent="0.25">
      <c r="A905" t="s">
        <v>6</v>
      </c>
      <c r="B905" s="1">
        <v>80</v>
      </c>
      <c r="C905" s="3">
        <v>41668</v>
      </c>
      <c r="D905" s="2">
        <v>0.54</v>
      </c>
      <c r="E905" t="str">
        <f>VLOOKUP(A905,'2) Info'!$A$1:$D$8,2,FALSE)</f>
        <v>Chair (Black, Metal)</v>
      </c>
      <c r="F905" s="9">
        <f t="shared" si="14"/>
        <v>20</v>
      </c>
    </row>
    <row r="906" spans="1:6" x14ac:dyDescent="0.25">
      <c r="A906" t="s">
        <v>6</v>
      </c>
      <c r="B906" s="1">
        <v>80</v>
      </c>
      <c r="C906" s="3">
        <v>41667</v>
      </c>
      <c r="D906" s="2">
        <v>0.66</v>
      </c>
      <c r="E906" t="str">
        <f>VLOOKUP(A906,'2) Info'!$A$1:$D$8,2,FALSE)</f>
        <v>Chair (Black, Metal)</v>
      </c>
      <c r="F906" s="9">
        <f t="shared" si="14"/>
        <v>20</v>
      </c>
    </row>
    <row r="907" spans="1:6" x14ac:dyDescent="0.25">
      <c r="A907" t="s">
        <v>6</v>
      </c>
      <c r="B907" s="1">
        <v>80</v>
      </c>
      <c r="C907" s="3">
        <v>41667</v>
      </c>
      <c r="D907" s="2">
        <v>0.49</v>
      </c>
      <c r="E907" t="str">
        <f>VLOOKUP(A907,'2) Info'!$A$1:$D$8,2,FALSE)</f>
        <v>Chair (Black, Metal)</v>
      </c>
      <c r="F907" s="9">
        <f t="shared" si="14"/>
        <v>20</v>
      </c>
    </row>
    <row r="908" spans="1:6" x14ac:dyDescent="0.25">
      <c r="A908" t="s">
        <v>4</v>
      </c>
      <c r="B908" s="1">
        <v>50</v>
      </c>
      <c r="C908" s="3">
        <v>41666</v>
      </c>
      <c r="D908" s="2">
        <v>0.63</v>
      </c>
      <c r="E908" t="str">
        <f>VLOOKUP(A908,'2) Info'!$A$1:$D$8,2,FALSE)</f>
        <v>Chair (Black, Wood)</v>
      </c>
      <c r="F908" s="9">
        <f t="shared" si="14"/>
        <v>8</v>
      </c>
    </row>
    <row r="909" spans="1:6" x14ac:dyDescent="0.25">
      <c r="A909" t="s">
        <v>7</v>
      </c>
      <c r="B909" s="1">
        <v>10</v>
      </c>
      <c r="C909" s="3">
        <v>41666</v>
      </c>
      <c r="D909" s="2">
        <v>0.47</v>
      </c>
      <c r="E909" t="str">
        <f>VLOOKUP(A909,'2) Info'!$A$1:$D$8,2,FALSE)</f>
        <v>Bird House</v>
      </c>
      <c r="F909" s="9">
        <f t="shared" si="14"/>
        <v>2</v>
      </c>
    </row>
    <row r="910" spans="1:6" x14ac:dyDescent="0.25">
      <c r="A910" t="s">
        <v>9</v>
      </c>
      <c r="B910" s="1">
        <v>250</v>
      </c>
      <c r="C910" s="3">
        <v>41665</v>
      </c>
      <c r="D910" s="2">
        <v>0.65</v>
      </c>
      <c r="E910" t="str">
        <f>VLOOKUP(A910,'2) Info'!$A$1:$D$8,2,FALSE)</f>
        <v>Bench</v>
      </c>
      <c r="F910" s="9">
        <f t="shared" si="14"/>
        <v>45</v>
      </c>
    </row>
    <row r="911" spans="1:6" x14ac:dyDescent="0.25">
      <c r="A911" t="s">
        <v>4</v>
      </c>
      <c r="B911" s="1">
        <v>50</v>
      </c>
      <c r="C911" s="3">
        <v>41665</v>
      </c>
      <c r="D911" s="2">
        <v>0.64</v>
      </c>
      <c r="E911" t="str">
        <f>VLOOKUP(A911,'2) Info'!$A$1:$D$8,2,FALSE)</f>
        <v>Chair (Black, Wood)</v>
      </c>
      <c r="F911" s="9">
        <f t="shared" si="14"/>
        <v>8</v>
      </c>
    </row>
    <row r="912" spans="1:6" x14ac:dyDescent="0.25">
      <c r="A912" t="s">
        <v>6</v>
      </c>
      <c r="B912" s="1">
        <v>80</v>
      </c>
      <c r="C912" s="3">
        <v>41664</v>
      </c>
      <c r="D912" s="2">
        <v>0.61</v>
      </c>
      <c r="E912" t="str">
        <f>VLOOKUP(A912,'2) Info'!$A$1:$D$8,2,FALSE)</f>
        <v>Chair (Black, Metal)</v>
      </c>
      <c r="F912" s="9">
        <f t="shared" si="14"/>
        <v>20</v>
      </c>
    </row>
    <row r="913" spans="1:6" x14ac:dyDescent="0.25">
      <c r="A913" t="s">
        <v>9</v>
      </c>
      <c r="B913" s="1">
        <v>250</v>
      </c>
      <c r="C913" s="3">
        <v>41664</v>
      </c>
      <c r="D913" s="2">
        <v>0.59</v>
      </c>
      <c r="E913" t="str">
        <f>VLOOKUP(A913,'2) Info'!$A$1:$D$8,2,FALSE)</f>
        <v>Bench</v>
      </c>
      <c r="F913" s="9">
        <f t="shared" si="14"/>
        <v>45</v>
      </c>
    </row>
    <row r="914" spans="1:6" x14ac:dyDescent="0.25">
      <c r="A914" t="s">
        <v>5</v>
      </c>
      <c r="B914" s="1">
        <v>50</v>
      </c>
      <c r="C914" s="3">
        <v>41664</v>
      </c>
      <c r="D914" s="2">
        <v>0.53</v>
      </c>
      <c r="E914" t="str">
        <f>VLOOKUP(A914,'2) Info'!$A$1:$D$8,2,FALSE)</f>
        <v>Chair (Blue, Wood)</v>
      </c>
      <c r="F914" s="9">
        <f t="shared" si="14"/>
        <v>9</v>
      </c>
    </row>
    <row r="915" spans="1:6" x14ac:dyDescent="0.25">
      <c r="A915" t="s">
        <v>4</v>
      </c>
      <c r="B915" s="1">
        <v>50</v>
      </c>
      <c r="C915" s="3">
        <v>41664</v>
      </c>
      <c r="D915" s="2">
        <v>0.52</v>
      </c>
      <c r="E915" t="str">
        <f>VLOOKUP(A915,'2) Info'!$A$1:$D$8,2,FALSE)</f>
        <v>Chair (Black, Wood)</v>
      </c>
      <c r="F915" s="9">
        <f t="shared" si="14"/>
        <v>8</v>
      </c>
    </row>
    <row r="916" spans="1:6" x14ac:dyDescent="0.25">
      <c r="A916" t="s">
        <v>6</v>
      </c>
      <c r="B916" s="1">
        <v>80</v>
      </c>
      <c r="C916" s="3">
        <v>41664</v>
      </c>
      <c r="D916" s="2">
        <v>0.42</v>
      </c>
      <c r="E916" t="str">
        <f>VLOOKUP(A916,'2) Info'!$A$1:$D$8,2,FALSE)</f>
        <v>Chair (Black, Metal)</v>
      </c>
      <c r="F916" s="9">
        <f t="shared" si="14"/>
        <v>20</v>
      </c>
    </row>
    <row r="917" spans="1:6" x14ac:dyDescent="0.25">
      <c r="A917" t="s">
        <v>4</v>
      </c>
      <c r="B917" s="1">
        <v>50</v>
      </c>
      <c r="C917" s="3">
        <v>41663</v>
      </c>
      <c r="D917" s="2">
        <v>0.7</v>
      </c>
      <c r="E917" t="str">
        <f>VLOOKUP(A917,'2) Info'!$A$1:$D$8,2,FALSE)</f>
        <v>Chair (Black, Wood)</v>
      </c>
      <c r="F917" s="9">
        <f t="shared" si="14"/>
        <v>8</v>
      </c>
    </row>
    <row r="918" spans="1:6" x14ac:dyDescent="0.25">
      <c r="A918" t="s">
        <v>4</v>
      </c>
      <c r="B918" s="1">
        <v>50</v>
      </c>
      <c r="C918" s="3">
        <v>41663</v>
      </c>
      <c r="D918" s="2">
        <v>0.51</v>
      </c>
      <c r="E918" t="str">
        <f>VLOOKUP(A918,'2) Info'!$A$1:$D$8,2,FALSE)</f>
        <v>Chair (Black, Wood)</v>
      </c>
      <c r="F918" s="9">
        <f t="shared" si="14"/>
        <v>8</v>
      </c>
    </row>
    <row r="919" spans="1:6" x14ac:dyDescent="0.25">
      <c r="A919" t="s">
        <v>5</v>
      </c>
      <c r="B919" s="1">
        <v>50</v>
      </c>
      <c r="C919" s="3">
        <v>41663</v>
      </c>
      <c r="D919" s="2">
        <v>0.44</v>
      </c>
      <c r="E919" t="str">
        <f>VLOOKUP(A919,'2) Info'!$A$1:$D$8,2,FALSE)</f>
        <v>Chair (Blue, Wood)</v>
      </c>
      <c r="F919" s="9">
        <f t="shared" si="14"/>
        <v>9</v>
      </c>
    </row>
    <row r="920" spans="1:6" x14ac:dyDescent="0.25">
      <c r="A920" t="s">
        <v>9</v>
      </c>
      <c r="B920" s="1">
        <v>250</v>
      </c>
      <c r="C920" s="3">
        <v>41663</v>
      </c>
      <c r="D920" s="2">
        <v>0.4</v>
      </c>
      <c r="E920" t="str">
        <f>VLOOKUP(A920,'2) Info'!$A$1:$D$8,2,FALSE)</f>
        <v>Bench</v>
      </c>
      <c r="F920" s="9">
        <f t="shared" si="14"/>
        <v>45</v>
      </c>
    </row>
    <row r="921" spans="1:6" x14ac:dyDescent="0.25">
      <c r="A921" t="s">
        <v>9</v>
      </c>
      <c r="B921" s="1">
        <v>250</v>
      </c>
      <c r="C921" s="3">
        <v>41662</v>
      </c>
      <c r="D921" s="2">
        <v>0.48</v>
      </c>
      <c r="E921" t="str">
        <f>VLOOKUP(A921,'2) Info'!$A$1:$D$8,2,FALSE)</f>
        <v>Bench</v>
      </c>
      <c r="F921" s="9">
        <f t="shared" si="14"/>
        <v>45</v>
      </c>
    </row>
    <row r="922" spans="1:6" x14ac:dyDescent="0.25">
      <c r="A922" t="s">
        <v>3</v>
      </c>
      <c r="B922" s="1">
        <v>450</v>
      </c>
      <c r="C922" s="3">
        <v>41662</v>
      </c>
      <c r="D922" s="2">
        <v>0.43</v>
      </c>
      <c r="E922" t="str">
        <f>VLOOKUP(A922,'2) Info'!$A$1:$D$8,2,FALSE)</f>
        <v>Wooden Table</v>
      </c>
      <c r="F922" s="9">
        <f t="shared" si="14"/>
        <v>138</v>
      </c>
    </row>
    <row r="923" spans="1:6" x14ac:dyDescent="0.25">
      <c r="A923" t="s">
        <v>9</v>
      </c>
      <c r="B923" s="1">
        <v>250</v>
      </c>
      <c r="C923" s="3">
        <v>41662</v>
      </c>
      <c r="D923" s="2">
        <v>0.4</v>
      </c>
      <c r="E923" t="str">
        <f>VLOOKUP(A923,'2) Info'!$A$1:$D$8,2,FALSE)</f>
        <v>Bench</v>
      </c>
      <c r="F923" s="9">
        <f t="shared" si="14"/>
        <v>45</v>
      </c>
    </row>
    <row r="924" spans="1:6" x14ac:dyDescent="0.25">
      <c r="A924" t="s">
        <v>8</v>
      </c>
      <c r="B924" s="1">
        <v>300</v>
      </c>
      <c r="C924" s="3">
        <v>41661</v>
      </c>
      <c r="D924" s="2">
        <v>0.67</v>
      </c>
      <c r="E924" t="str">
        <f>VLOOKUP(A924,'2) Info'!$A$1:$D$8,2,FALSE)</f>
        <v>Fountain</v>
      </c>
      <c r="F924" s="9">
        <f t="shared" si="14"/>
        <v>70</v>
      </c>
    </row>
    <row r="925" spans="1:6" x14ac:dyDescent="0.25">
      <c r="A925" t="s">
        <v>5</v>
      </c>
      <c r="B925" s="1">
        <v>50</v>
      </c>
      <c r="C925" s="3">
        <v>41661</v>
      </c>
      <c r="D925" s="2">
        <v>0.63</v>
      </c>
      <c r="E925" t="str">
        <f>VLOOKUP(A925,'2) Info'!$A$1:$D$8,2,FALSE)</f>
        <v>Chair (Blue, Wood)</v>
      </c>
      <c r="F925" s="9">
        <f t="shared" si="14"/>
        <v>9</v>
      </c>
    </row>
    <row r="926" spans="1:6" x14ac:dyDescent="0.25">
      <c r="A926" t="s">
        <v>4</v>
      </c>
      <c r="B926" s="1">
        <v>50</v>
      </c>
      <c r="C926" s="3">
        <v>41661</v>
      </c>
      <c r="D926" s="2">
        <v>0.53</v>
      </c>
      <c r="E926" t="str">
        <f>VLOOKUP(A926,'2) Info'!$A$1:$D$8,2,FALSE)</f>
        <v>Chair (Black, Wood)</v>
      </c>
      <c r="F926" s="9">
        <f t="shared" si="14"/>
        <v>8</v>
      </c>
    </row>
    <row r="927" spans="1:6" x14ac:dyDescent="0.25">
      <c r="A927" t="s">
        <v>6</v>
      </c>
      <c r="B927" s="1">
        <v>80</v>
      </c>
      <c r="C927" s="3">
        <v>41661</v>
      </c>
      <c r="D927" s="2">
        <v>0.48</v>
      </c>
      <c r="E927" t="str">
        <f>VLOOKUP(A927,'2) Info'!$A$1:$D$8,2,FALSE)</f>
        <v>Chair (Black, Metal)</v>
      </c>
      <c r="F927" s="9">
        <f t="shared" si="14"/>
        <v>20</v>
      </c>
    </row>
    <row r="928" spans="1:6" x14ac:dyDescent="0.25">
      <c r="A928" t="s">
        <v>6</v>
      </c>
      <c r="B928" s="1">
        <v>80</v>
      </c>
      <c r="C928" s="3">
        <v>41661</v>
      </c>
      <c r="D928" s="2">
        <v>0.42</v>
      </c>
      <c r="E928" t="str">
        <f>VLOOKUP(A928,'2) Info'!$A$1:$D$8,2,FALSE)</f>
        <v>Chair (Black, Metal)</v>
      </c>
      <c r="F928" s="9">
        <f t="shared" si="14"/>
        <v>20</v>
      </c>
    </row>
    <row r="929" spans="1:6" x14ac:dyDescent="0.25">
      <c r="A929" t="s">
        <v>9</v>
      </c>
      <c r="B929" s="1">
        <v>250</v>
      </c>
      <c r="C929" s="3">
        <v>41661</v>
      </c>
      <c r="D929" s="2">
        <v>0.41</v>
      </c>
      <c r="E929" t="str">
        <f>VLOOKUP(A929,'2) Info'!$A$1:$D$8,2,FALSE)</f>
        <v>Bench</v>
      </c>
      <c r="F929" s="9">
        <f t="shared" si="14"/>
        <v>45</v>
      </c>
    </row>
    <row r="930" spans="1:6" x14ac:dyDescent="0.25">
      <c r="A930" t="s">
        <v>6</v>
      </c>
      <c r="B930" s="1">
        <v>80</v>
      </c>
      <c r="C930" s="3">
        <v>41660</v>
      </c>
      <c r="D930" s="2">
        <v>0.45</v>
      </c>
      <c r="E930" t="str">
        <f>VLOOKUP(A930,'2) Info'!$A$1:$D$8,2,FALSE)</f>
        <v>Chair (Black, Metal)</v>
      </c>
      <c r="F930" s="9">
        <f t="shared" si="14"/>
        <v>20</v>
      </c>
    </row>
    <row r="931" spans="1:6" x14ac:dyDescent="0.25">
      <c r="A931" t="s">
        <v>5</v>
      </c>
      <c r="B931" s="1">
        <v>50</v>
      </c>
      <c r="C931" s="3">
        <v>41660</v>
      </c>
      <c r="D931" s="2">
        <v>0.4</v>
      </c>
      <c r="E931" t="str">
        <f>VLOOKUP(A931,'2) Info'!$A$1:$D$8,2,FALSE)</f>
        <v>Chair (Blue, Wood)</v>
      </c>
      <c r="F931" s="9">
        <f t="shared" si="14"/>
        <v>9</v>
      </c>
    </row>
    <row r="932" spans="1:6" x14ac:dyDescent="0.25">
      <c r="A932" t="s">
        <v>6</v>
      </c>
      <c r="B932" s="1">
        <v>80</v>
      </c>
      <c r="C932" s="3">
        <v>41659</v>
      </c>
      <c r="D932" s="2">
        <v>0.69</v>
      </c>
      <c r="E932" t="str">
        <f>VLOOKUP(A932,'2) Info'!$A$1:$D$8,2,FALSE)</f>
        <v>Chair (Black, Metal)</v>
      </c>
      <c r="F932" s="9">
        <f t="shared" si="14"/>
        <v>20</v>
      </c>
    </row>
    <row r="933" spans="1:6" x14ac:dyDescent="0.25">
      <c r="A933" t="s">
        <v>9</v>
      </c>
      <c r="B933" s="1">
        <v>250</v>
      </c>
      <c r="C933" s="3">
        <v>41659</v>
      </c>
      <c r="D933" s="2">
        <v>0.63</v>
      </c>
      <c r="E933" t="str">
        <f>VLOOKUP(A933,'2) Info'!$A$1:$D$8,2,FALSE)</f>
        <v>Bench</v>
      </c>
      <c r="F933" s="9">
        <f t="shared" si="14"/>
        <v>45</v>
      </c>
    </row>
    <row r="934" spans="1:6" x14ac:dyDescent="0.25">
      <c r="A934" t="s">
        <v>4</v>
      </c>
      <c r="B934" s="1">
        <v>50</v>
      </c>
      <c r="C934" s="3">
        <v>41659</v>
      </c>
      <c r="D934" s="2">
        <v>0.57999999999999996</v>
      </c>
      <c r="E934" t="str">
        <f>VLOOKUP(A934,'2) Info'!$A$1:$D$8,2,FALSE)</f>
        <v>Chair (Black, Wood)</v>
      </c>
      <c r="F934" s="9">
        <f t="shared" si="14"/>
        <v>8</v>
      </c>
    </row>
    <row r="935" spans="1:6" x14ac:dyDescent="0.25">
      <c r="A935" t="s">
        <v>4</v>
      </c>
      <c r="B935" s="1">
        <v>50</v>
      </c>
      <c r="C935" s="3">
        <v>41659</v>
      </c>
      <c r="D935" s="2">
        <v>0.54</v>
      </c>
      <c r="E935" t="str">
        <f>VLOOKUP(A935,'2) Info'!$A$1:$D$8,2,FALSE)</f>
        <v>Chair (Black, Wood)</v>
      </c>
      <c r="F935" s="9">
        <f t="shared" si="14"/>
        <v>8</v>
      </c>
    </row>
    <row r="936" spans="1:6" x14ac:dyDescent="0.25">
      <c r="A936" t="s">
        <v>6</v>
      </c>
      <c r="B936" s="1">
        <v>80</v>
      </c>
      <c r="C936" s="3">
        <v>41659</v>
      </c>
      <c r="D936" s="2">
        <v>0.47</v>
      </c>
      <c r="E936" t="str">
        <f>VLOOKUP(A936,'2) Info'!$A$1:$D$8,2,FALSE)</f>
        <v>Chair (Black, Metal)</v>
      </c>
      <c r="F936" s="9">
        <f t="shared" si="14"/>
        <v>20</v>
      </c>
    </row>
    <row r="937" spans="1:6" x14ac:dyDescent="0.25">
      <c r="A937" t="s">
        <v>7</v>
      </c>
      <c r="B937" s="1">
        <v>10</v>
      </c>
      <c r="C937" s="3">
        <v>41659</v>
      </c>
      <c r="D937" s="2">
        <v>0.47</v>
      </c>
      <c r="E937" t="str">
        <f>VLOOKUP(A937,'2) Info'!$A$1:$D$8,2,FALSE)</f>
        <v>Bird House</v>
      </c>
      <c r="F937" s="9">
        <f t="shared" si="14"/>
        <v>2</v>
      </c>
    </row>
    <row r="938" spans="1:6" x14ac:dyDescent="0.25">
      <c r="A938" t="s">
        <v>5</v>
      </c>
      <c r="B938" s="1">
        <v>50</v>
      </c>
      <c r="C938" s="3">
        <v>41658</v>
      </c>
      <c r="D938" s="2">
        <v>0.55000000000000004</v>
      </c>
      <c r="E938" t="str">
        <f>VLOOKUP(A938,'2) Info'!$A$1:$D$8,2,FALSE)</f>
        <v>Chair (Blue, Wood)</v>
      </c>
      <c r="F938" s="9">
        <f t="shared" si="14"/>
        <v>9</v>
      </c>
    </row>
    <row r="939" spans="1:6" x14ac:dyDescent="0.25">
      <c r="A939" t="s">
        <v>5</v>
      </c>
      <c r="B939" s="1">
        <v>50</v>
      </c>
      <c r="C939" s="3">
        <v>41658</v>
      </c>
      <c r="D939" s="2">
        <v>0.47</v>
      </c>
      <c r="E939" t="str">
        <f>VLOOKUP(A939,'2) Info'!$A$1:$D$8,2,FALSE)</f>
        <v>Chair (Blue, Wood)</v>
      </c>
      <c r="F939" s="9">
        <f t="shared" si="14"/>
        <v>9</v>
      </c>
    </row>
    <row r="940" spans="1:6" x14ac:dyDescent="0.25">
      <c r="A940" t="s">
        <v>5</v>
      </c>
      <c r="B940" s="1">
        <v>50</v>
      </c>
      <c r="C940" s="3">
        <v>41658</v>
      </c>
      <c r="D940" s="2">
        <v>0.44</v>
      </c>
      <c r="E940" t="str">
        <f>VLOOKUP(A940,'2) Info'!$A$1:$D$8,2,FALSE)</f>
        <v>Chair (Blue, Wood)</v>
      </c>
      <c r="F940" s="9">
        <f t="shared" si="14"/>
        <v>9</v>
      </c>
    </row>
    <row r="941" spans="1:6" x14ac:dyDescent="0.25">
      <c r="A941" t="s">
        <v>6</v>
      </c>
      <c r="B941" s="1">
        <v>80</v>
      </c>
      <c r="C941" s="3">
        <v>41657</v>
      </c>
      <c r="D941" s="2">
        <v>0.65</v>
      </c>
      <c r="E941" t="str">
        <f>VLOOKUP(A941,'2) Info'!$A$1:$D$8,2,FALSE)</f>
        <v>Chair (Black, Metal)</v>
      </c>
      <c r="F941" s="9">
        <f t="shared" si="14"/>
        <v>20</v>
      </c>
    </row>
    <row r="942" spans="1:6" x14ac:dyDescent="0.25">
      <c r="A942" t="s">
        <v>9</v>
      </c>
      <c r="B942" s="1">
        <v>250</v>
      </c>
      <c r="C942" s="3">
        <v>41657</v>
      </c>
      <c r="D942" s="2">
        <v>0.51</v>
      </c>
      <c r="E942" t="str">
        <f>VLOOKUP(A942,'2) Info'!$A$1:$D$8,2,FALSE)</f>
        <v>Bench</v>
      </c>
      <c r="F942" s="9">
        <f t="shared" si="14"/>
        <v>45</v>
      </c>
    </row>
    <row r="943" spans="1:6" x14ac:dyDescent="0.25">
      <c r="A943" t="s">
        <v>6</v>
      </c>
      <c r="B943" s="1">
        <v>80</v>
      </c>
      <c r="C943" s="3">
        <v>41656</v>
      </c>
      <c r="D943" s="2">
        <v>0.62</v>
      </c>
      <c r="E943" t="str">
        <f>VLOOKUP(A943,'2) Info'!$A$1:$D$8,2,FALSE)</f>
        <v>Chair (Black, Metal)</v>
      </c>
      <c r="F943" s="9">
        <f t="shared" si="14"/>
        <v>20</v>
      </c>
    </row>
    <row r="944" spans="1:6" x14ac:dyDescent="0.25">
      <c r="A944" t="s">
        <v>9</v>
      </c>
      <c r="B944" s="1">
        <v>250</v>
      </c>
      <c r="C944" s="3">
        <v>41656</v>
      </c>
      <c r="D944" s="2">
        <v>0.44</v>
      </c>
      <c r="E944" t="str">
        <f>VLOOKUP(A944,'2) Info'!$A$1:$D$8,2,FALSE)</f>
        <v>Bench</v>
      </c>
      <c r="F944" s="9">
        <f t="shared" si="14"/>
        <v>45</v>
      </c>
    </row>
    <row r="945" spans="1:6" x14ac:dyDescent="0.25">
      <c r="A945" t="s">
        <v>6</v>
      </c>
      <c r="B945" s="1">
        <v>80</v>
      </c>
      <c r="C945" s="3">
        <v>41655</v>
      </c>
      <c r="D945" s="2">
        <v>0.67</v>
      </c>
      <c r="E945" t="str">
        <f>VLOOKUP(A945,'2) Info'!$A$1:$D$8,2,FALSE)</f>
        <v>Chair (Black, Metal)</v>
      </c>
      <c r="F945" s="9">
        <f t="shared" si="14"/>
        <v>20</v>
      </c>
    </row>
    <row r="946" spans="1:6" x14ac:dyDescent="0.25">
      <c r="A946" t="s">
        <v>5</v>
      </c>
      <c r="B946" s="1">
        <v>50</v>
      </c>
      <c r="C946" s="3">
        <v>41655</v>
      </c>
      <c r="D946" s="2">
        <v>0.59</v>
      </c>
      <c r="E946" t="str">
        <f>VLOOKUP(A946,'2) Info'!$A$1:$D$8,2,FALSE)</f>
        <v>Chair (Blue, Wood)</v>
      </c>
      <c r="F946" s="9">
        <f t="shared" si="14"/>
        <v>9</v>
      </c>
    </row>
    <row r="947" spans="1:6" x14ac:dyDescent="0.25">
      <c r="A947" t="s">
        <v>9</v>
      </c>
      <c r="B947" s="1">
        <v>250</v>
      </c>
      <c r="C947" s="3">
        <v>41655</v>
      </c>
      <c r="D947" s="2">
        <v>0.44</v>
      </c>
      <c r="E947" t="str">
        <f>VLOOKUP(A947,'2) Info'!$A$1:$D$8,2,FALSE)</f>
        <v>Bench</v>
      </c>
      <c r="F947" s="9">
        <f t="shared" si="14"/>
        <v>45</v>
      </c>
    </row>
    <row r="948" spans="1:6" x14ac:dyDescent="0.25">
      <c r="A948" t="s">
        <v>5</v>
      </c>
      <c r="B948" s="1">
        <v>50</v>
      </c>
      <c r="C948" s="3">
        <v>41655</v>
      </c>
      <c r="D948" s="2">
        <v>0.42</v>
      </c>
      <c r="E948" t="str">
        <f>VLOOKUP(A948,'2) Info'!$A$1:$D$8,2,FALSE)</f>
        <v>Chair (Blue, Wood)</v>
      </c>
      <c r="F948" s="9">
        <f t="shared" si="14"/>
        <v>9</v>
      </c>
    </row>
    <row r="949" spans="1:6" x14ac:dyDescent="0.25">
      <c r="A949" t="s">
        <v>5</v>
      </c>
      <c r="B949" s="1">
        <v>50</v>
      </c>
      <c r="C949" s="3">
        <v>41654</v>
      </c>
      <c r="D949" s="2">
        <v>0.69</v>
      </c>
      <c r="E949" t="str">
        <f>VLOOKUP(A949,'2) Info'!$A$1:$D$8,2,FALSE)</f>
        <v>Chair (Blue, Wood)</v>
      </c>
      <c r="F949" s="9">
        <f t="shared" si="14"/>
        <v>9</v>
      </c>
    </row>
    <row r="950" spans="1:6" x14ac:dyDescent="0.25">
      <c r="A950" t="s">
        <v>5</v>
      </c>
      <c r="B950" s="1">
        <v>50</v>
      </c>
      <c r="C950" s="3">
        <v>41654</v>
      </c>
      <c r="D950" s="2">
        <v>0.56999999999999995</v>
      </c>
      <c r="E950" t="str">
        <f>VLOOKUP(A950,'2) Info'!$A$1:$D$8,2,FALSE)</f>
        <v>Chair (Blue, Wood)</v>
      </c>
      <c r="F950" s="9">
        <f t="shared" si="14"/>
        <v>9</v>
      </c>
    </row>
    <row r="951" spans="1:6" x14ac:dyDescent="0.25">
      <c r="A951" t="s">
        <v>3</v>
      </c>
      <c r="B951" s="1">
        <v>450</v>
      </c>
      <c r="C951" s="3">
        <v>41654</v>
      </c>
      <c r="D951" s="2">
        <v>0.52</v>
      </c>
      <c r="E951" t="str">
        <f>VLOOKUP(A951,'2) Info'!$A$1:$D$8,2,FALSE)</f>
        <v>Wooden Table</v>
      </c>
      <c r="F951" s="9">
        <f t="shared" si="14"/>
        <v>138</v>
      </c>
    </row>
    <row r="952" spans="1:6" x14ac:dyDescent="0.25">
      <c r="A952" t="s">
        <v>4</v>
      </c>
      <c r="B952" s="1">
        <v>50</v>
      </c>
      <c r="C952" s="3">
        <v>41654</v>
      </c>
      <c r="D952" s="2">
        <v>0.46</v>
      </c>
      <c r="E952" t="str">
        <f>VLOOKUP(A952,'2) Info'!$A$1:$D$8,2,FALSE)</f>
        <v>Chair (Black, Wood)</v>
      </c>
      <c r="F952" s="9">
        <f t="shared" si="14"/>
        <v>8</v>
      </c>
    </row>
    <row r="953" spans="1:6" x14ac:dyDescent="0.25">
      <c r="A953" t="s">
        <v>6</v>
      </c>
      <c r="B953" s="1">
        <v>80</v>
      </c>
      <c r="C953" s="3">
        <v>41653</v>
      </c>
      <c r="D953" s="2">
        <v>0.52</v>
      </c>
      <c r="E953" t="str">
        <f>VLOOKUP(A953,'2) Info'!$A$1:$D$8,2,FALSE)</f>
        <v>Chair (Black, Metal)</v>
      </c>
      <c r="F953" s="9">
        <f t="shared" si="14"/>
        <v>20</v>
      </c>
    </row>
    <row r="954" spans="1:6" x14ac:dyDescent="0.25">
      <c r="A954" t="s">
        <v>5</v>
      </c>
      <c r="B954" s="1">
        <v>50</v>
      </c>
      <c r="C954" s="3">
        <v>41653</v>
      </c>
      <c r="D954" s="2">
        <v>0.51</v>
      </c>
      <c r="E954" t="str">
        <f>VLOOKUP(A954,'2) Info'!$A$1:$D$8,2,FALSE)</f>
        <v>Chair (Blue, Wood)</v>
      </c>
      <c r="F954" s="9">
        <f t="shared" si="14"/>
        <v>9</v>
      </c>
    </row>
    <row r="955" spans="1:6" x14ac:dyDescent="0.25">
      <c r="A955" t="s">
        <v>3</v>
      </c>
      <c r="B955" s="1">
        <v>450</v>
      </c>
      <c r="C955" s="3">
        <v>41652</v>
      </c>
      <c r="D955" s="2">
        <v>0.65</v>
      </c>
      <c r="E955" t="str">
        <f>VLOOKUP(A955,'2) Info'!$A$1:$D$8,2,FALSE)</f>
        <v>Wooden Table</v>
      </c>
      <c r="F955" s="9">
        <f t="shared" si="14"/>
        <v>138</v>
      </c>
    </row>
    <row r="956" spans="1:6" x14ac:dyDescent="0.25">
      <c r="A956" t="s">
        <v>8</v>
      </c>
      <c r="B956" s="1">
        <v>300</v>
      </c>
      <c r="C956" s="3">
        <v>41652</v>
      </c>
      <c r="D956" s="2">
        <v>0.61</v>
      </c>
      <c r="E956" t="str">
        <f>VLOOKUP(A956,'2) Info'!$A$1:$D$8,2,FALSE)</f>
        <v>Fountain</v>
      </c>
      <c r="F956" s="9">
        <f t="shared" si="14"/>
        <v>70</v>
      </c>
    </row>
    <row r="957" spans="1:6" x14ac:dyDescent="0.25">
      <c r="A957" t="s">
        <v>9</v>
      </c>
      <c r="B957" s="1">
        <v>250</v>
      </c>
      <c r="C957" s="3">
        <v>41652</v>
      </c>
      <c r="D957" s="2">
        <v>0.54</v>
      </c>
      <c r="E957" t="str">
        <f>VLOOKUP(A957,'2) Info'!$A$1:$D$8,2,FALSE)</f>
        <v>Bench</v>
      </c>
      <c r="F957" s="9">
        <f t="shared" si="14"/>
        <v>45</v>
      </c>
    </row>
    <row r="958" spans="1:6" x14ac:dyDescent="0.25">
      <c r="A958" t="s">
        <v>5</v>
      </c>
      <c r="B958" s="1">
        <v>50</v>
      </c>
      <c r="C958" s="3">
        <v>41652</v>
      </c>
      <c r="D958" s="2">
        <v>0.53</v>
      </c>
      <c r="E958" t="str">
        <f>VLOOKUP(A958,'2) Info'!$A$1:$D$8,2,FALSE)</f>
        <v>Chair (Blue, Wood)</v>
      </c>
      <c r="F958" s="9">
        <f t="shared" si="14"/>
        <v>9</v>
      </c>
    </row>
    <row r="959" spans="1:6" x14ac:dyDescent="0.25">
      <c r="A959" t="s">
        <v>5</v>
      </c>
      <c r="B959" s="1">
        <v>50</v>
      </c>
      <c r="C959" s="3">
        <v>41652</v>
      </c>
      <c r="D959" s="2">
        <v>0.52</v>
      </c>
      <c r="E959" t="str">
        <f>VLOOKUP(A959,'2) Info'!$A$1:$D$8,2,FALSE)</f>
        <v>Chair (Blue, Wood)</v>
      </c>
      <c r="F959" s="9">
        <f t="shared" si="14"/>
        <v>9</v>
      </c>
    </row>
    <row r="960" spans="1:6" x14ac:dyDescent="0.25">
      <c r="A960" t="s">
        <v>5</v>
      </c>
      <c r="B960" s="1">
        <v>50</v>
      </c>
      <c r="C960" s="3">
        <v>41652</v>
      </c>
      <c r="D960" s="2">
        <v>0.52</v>
      </c>
      <c r="E960" t="str">
        <f>VLOOKUP(A960,'2) Info'!$A$1:$D$8,2,FALSE)</f>
        <v>Chair (Blue, Wood)</v>
      </c>
      <c r="F960" s="9">
        <f t="shared" si="14"/>
        <v>9</v>
      </c>
    </row>
    <row r="961" spans="1:6" x14ac:dyDescent="0.25">
      <c r="A961" t="s">
        <v>8</v>
      </c>
      <c r="B961" s="1">
        <v>300</v>
      </c>
      <c r="C961" s="3">
        <v>41651</v>
      </c>
      <c r="D961" s="2">
        <v>0.64</v>
      </c>
      <c r="E961" t="str">
        <f>VLOOKUP(A961,'2) Info'!$A$1:$D$8,2,FALSE)</f>
        <v>Fountain</v>
      </c>
      <c r="F961" s="9">
        <f t="shared" si="14"/>
        <v>70</v>
      </c>
    </row>
    <row r="962" spans="1:6" x14ac:dyDescent="0.25">
      <c r="A962" t="s">
        <v>6</v>
      </c>
      <c r="B962" s="1">
        <v>80</v>
      </c>
      <c r="C962" s="3">
        <v>41651</v>
      </c>
      <c r="D962" s="2">
        <v>0.46</v>
      </c>
      <c r="E962" t="str">
        <f>VLOOKUP(A962,'2) Info'!$A$1:$D$8,2,FALSE)</f>
        <v>Chair (Black, Metal)</v>
      </c>
      <c r="F962" s="9">
        <f t="shared" ref="F962:F1000" si="15">VLOOKUP(A962,our_table,5,FALSE)</f>
        <v>20</v>
      </c>
    </row>
    <row r="963" spans="1:6" x14ac:dyDescent="0.25">
      <c r="A963" t="s">
        <v>7</v>
      </c>
      <c r="B963" s="1">
        <v>10</v>
      </c>
      <c r="C963" s="3">
        <v>41650</v>
      </c>
      <c r="D963" s="2">
        <v>0.69</v>
      </c>
      <c r="E963" t="str">
        <f>VLOOKUP(A963,'2) Info'!$A$1:$D$8,2,FALSE)</f>
        <v>Bird House</v>
      </c>
      <c r="F963" s="9">
        <f t="shared" si="15"/>
        <v>2</v>
      </c>
    </row>
    <row r="964" spans="1:6" x14ac:dyDescent="0.25">
      <c r="A964" t="s">
        <v>5</v>
      </c>
      <c r="B964" s="1">
        <v>50</v>
      </c>
      <c r="C964" s="3">
        <v>41650</v>
      </c>
      <c r="D964" s="2">
        <v>0.64</v>
      </c>
      <c r="E964" t="str">
        <f>VLOOKUP(A964,'2) Info'!$A$1:$D$8,2,FALSE)</f>
        <v>Chair (Blue, Wood)</v>
      </c>
      <c r="F964" s="9">
        <f t="shared" si="15"/>
        <v>9</v>
      </c>
    </row>
    <row r="965" spans="1:6" x14ac:dyDescent="0.25">
      <c r="A965" t="s">
        <v>5</v>
      </c>
      <c r="B965" s="1">
        <v>50</v>
      </c>
      <c r="C965" s="3">
        <v>41650</v>
      </c>
      <c r="D965" s="2">
        <v>0.61</v>
      </c>
      <c r="E965" t="str">
        <f>VLOOKUP(A965,'2) Info'!$A$1:$D$8,2,FALSE)</f>
        <v>Chair (Blue, Wood)</v>
      </c>
      <c r="F965" s="9">
        <f t="shared" si="15"/>
        <v>9</v>
      </c>
    </row>
    <row r="966" spans="1:6" x14ac:dyDescent="0.25">
      <c r="A966" t="s">
        <v>5</v>
      </c>
      <c r="B966" s="1">
        <v>50</v>
      </c>
      <c r="C966" s="3">
        <v>41650</v>
      </c>
      <c r="D966" s="2">
        <v>0.51</v>
      </c>
      <c r="E966" t="str">
        <f>VLOOKUP(A966,'2) Info'!$A$1:$D$8,2,FALSE)</f>
        <v>Chair (Blue, Wood)</v>
      </c>
      <c r="F966" s="9">
        <f t="shared" si="15"/>
        <v>9</v>
      </c>
    </row>
    <row r="967" spans="1:6" x14ac:dyDescent="0.25">
      <c r="A967" t="s">
        <v>9</v>
      </c>
      <c r="B967" s="1">
        <v>250</v>
      </c>
      <c r="C967" s="3">
        <v>41649</v>
      </c>
      <c r="D967" s="2">
        <v>0.6</v>
      </c>
      <c r="E967" t="str">
        <f>VLOOKUP(A967,'2) Info'!$A$1:$D$8,2,FALSE)</f>
        <v>Bench</v>
      </c>
      <c r="F967" s="9">
        <f t="shared" si="15"/>
        <v>45</v>
      </c>
    </row>
    <row r="968" spans="1:6" x14ac:dyDescent="0.25">
      <c r="A968" t="s">
        <v>9</v>
      </c>
      <c r="B968" s="1">
        <v>250</v>
      </c>
      <c r="C968" s="3">
        <v>41649</v>
      </c>
      <c r="D968" s="2">
        <v>0.51</v>
      </c>
      <c r="E968" t="str">
        <f>VLOOKUP(A968,'2) Info'!$A$1:$D$8,2,FALSE)</f>
        <v>Bench</v>
      </c>
      <c r="F968" s="9">
        <f t="shared" si="15"/>
        <v>45</v>
      </c>
    </row>
    <row r="969" spans="1:6" x14ac:dyDescent="0.25">
      <c r="A969" t="s">
        <v>8</v>
      </c>
      <c r="B969" s="1">
        <v>300</v>
      </c>
      <c r="C969" s="3">
        <v>41649</v>
      </c>
      <c r="D969" s="2">
        <v>0.44</v>
      </c>
      <c r="E969" t="str">
        <f>VLOOKUP(A969,'2) Info'!$A$1:$D$8,2,FALSE)</f>
        <v>Fountain</v>
      </c>
      <c r="F969" s="9">
        <f t="shared" si="15"/>
        <v>70</v>
      </c>
    </row>
    <row r="970" spans="1:6" x14ac:dyDescent="0.25">
      <c r="A970" t="s">
        <v>5</v>
      </c>
      <c r="B970" s="1">
        <v>50</v>
      </c>
      <c r="C970" s="3">
        <v>41648</v>
      </c>
      <c r="D970" s="2">
        <v>0.64</v>
      </c>
      <c r="E970" t="str">
        <f>VLOOKUP(A970,'2) Info'!$A$1:$D$8,2,FALSE)</f>
        <v>Chair (Blue, Wood)</v>
      </c>
      <c r="F970" s="9">
        <f t="shared" si="15"/>
        <v>9</v>
      </c>
    </row>
    <row r="971" spans="1:6" x14ac:dyDescent="0.25">
      <c r="A971" t="s">
        <v>9</v>
      </c>
      <c r="B971" s="1">
        <v>250</v>
      </c>
      <c r="C971" s="3">
        <v>41647</v>
      </c>
      <c r="D971" s="2">
        <v>0.68</v>
      </c>
      <c r="E971" t="str">
        <f>VLOOKUP(A971,'2) Info'!$A$1:$D$8,2,FALSE)</f>
        <v>Bench</v>
      </c>
      <c r="F971" s="9">
        <f t="shared" si="15"/>
        <v>45</v>
      </c>
    </row>
    <row r="972" spans="1:6" x14ac:dyDescent="0.25">
      <c r="A972" t="s">
        <v>5</v>
      </c>
      <c r="B972" s="1">
        <v>50</v>
      </c>
      <c r="C972" s="3">
        <v>41647</v>
      </c>
      <c r="D972" s="2">
        <v>0.65</v>
      </c>
      <c r="E972" t="str">
        <f>VLOOKUP(A972,'2) Info'!$A$1:$D$8,2,FALSE)</f>
        <v>Chair (Blue, Wood)</v>
      </c>
      <c r="F972" s="9">
        <f t="shared" si="15"/>
        <v>9</v>
      </c>
    </row>
    <row r="973" spans="1:6" x14ac:dyDescent="0.25">
      <c r="A973" t="s">
        <v>5</v>
      </c>
      <c r="B973" s="1">
        <v>50</v>
      </c>
      <c r="C973" s="3">
        <v>41647</v>
      </c>
      <c r="D973" s="2">
        <v>0.64</v>
      </c>
      <c r="E973" t="str">
        <f>VLOOKUP(A973,'2) Info'!$A$1:$D$8,2,FALSE)</f>
        <v>Chair (Blue, Wood)</v>
      </c>
      <c r="F973" s="9">
        <f t="shared" si="15"/>
        <v>9</v>
      </c>
    </row>
    <row r="974" spans="1:6" x14ac:dyDescent="0.25">
      <c r="A974" t="s">
        <v>6</v>
      </c>
      <c r="B974" s="1">
        <v>80</v>
      </c>
      <c r="C974" s="3">
        <v>41647</v>
      </c>
      <c r="D974" s="2">
        <v>0.59</v>
      </c>
      <c r="E974" t="str">
        <f>VLOOKUP(A974,'2) Info'!$A$1:$D$8,2,FALSE)</f>
        <v>Chair (Black, Metal)</v>
      </c>
      <c r="F974" s="9">
        <f t="shared" si="15"/>
        <v>20</v>
      </c>
    </row>
    <row r="975" spans="1:6" x14ac:dyDescent="0.25">
      <c r="A975" t="s">
        <v>7</v>
      </c>
      <c r="B975" s="1">
        <v>10</v>
      </c>
      <c r="C975" s="3">
        <v>41647</v>
      </c>
      <c r="D975" s="2">
        <v>0.56000000000000005</v>
      </c>
      <c r="E975" t="str">
        <f>VLOOKUP(A975,'2) Info'!$A$1:$D$8,2,FALSE)</f>
        <v>Bird House</v>
      </c>
      <c r="F975" s="9">
        <f t="shared" si="15"/>
        <v>2</v>
      </c>
    </row>
    <row r="976" spans="1:6" x14ac:dyDescent="0.25">
      <c r="A976" t="s">
        <v>9</v>
      </c>
      <c r="B976" s="1">
        <v>250</v>
      </c>
      <c r="C976" s="3">
        <v>41647</v>
      </c>
      <c r="D976" s="2">
        <v>0.53</v>
      </c>
      <c r="E976" t="str">
        <f>VLOOKUP(A976,'2) Info'!$A$1:$D$8,2,FALSE)</f>
        <v>Bench</v>
      </c>
      <c r="F976" s="9">
        <f t="shared" si="15"/>
        <v>45</v>
      </c>
    </row>
    <row r="977" spans="1:6" x14ac:dyDescent="0.25">
      <c r="A977" t="s">
        <v>9</v>
      </c>
      <c r="B977" s="1">
        <v>250</v>
      </c>
      <c r="C977" s="3">
        <v>41647</v>
      </c>
      <c r="D977" s="2">
        <v>0.51</v>
      </c>
      <c r="E977" t="str">
        <f>VLOOKUP(A977,'2) Info'!$A$1:$D$8,2,FALSE)</f>
        <v>Bench</v>
      </c>
      <c r="F977" s="9">
        <f t="shared" si="15"/>
        <v>45</v>
      </c>
    </row>
    <row r="978" spans="1:6" x14ac:dyDescent="0.25">
      <c r="A978" t="s">
        <v>5</v>
      </c>
      <c r="B978" s="1">
        <v>50</v>
      </c>
      <c r="C978" s="3">
        <v>41646</v>
      </c>
      <c r="D978" s="2">
        <v>0.56000000000000005</v>
      </c>
      <c r="E978" t="str">
        <f>VLOOKUP(A978,'2) Info'!$A$1:$D$8,2,FALSE)</f>
        <v>Chair (Blue, Wood)</v>
      </c>
      <c r="F978" s="9">
        <f t="shared" si="15"/>
        <v>9</v>
      </c>
    </row>
    <row r="979" spans="1:6" x14ac:dyDescent="0.25">
      <c r="A979" t="s">
        <v>3</v>
      </c>
      <c r="B979" s="1">
        <v>450</v>
      </c>
      <c r="C979" s="3">
        <v>41646</v>
      </c>
      <c r="D979" s="2">
        <v>0.41</v>
      </c>
      <c r="E979" t="str">
        <f>VLOOKUP(A979,'2) Info'!$A$1:$D$8,2,FALSE)</f>
        <v>Wooden Table</v>
      </c>
      <c r="F979" s="9">
        <f t="shared" si="15"/>
        <v>138</v>
      </c>
    </row>
    <row r="980" spans="1:6" x14ac:dyDescent="0.25">
      <c r="A980" t="s">
        <v>4</v>
      </c>
      <c r="B980" s="1">
        <v>50</v>
      </c>
      <c r="C980" s="3">
        <v>41645</v>
      </c>
      <c r="D980" s="2">
        <v>0.7</v>
      </c>
      <c r="E980" t="str">
        <f>VLOOKUP(A980,'2) Info'!$A$1:$D$8,2,FALSE)</f>
        <v>Chair (Black, Wood)</v>
      </c>
      <c r="F980" s="9">
        <f t="shared" si="15"/>
        <v>8</v>
      </c>
    </row>
    <row r="981" spans="1:6" x14ac:dyDescent="0.25">
      <c r="A981" t="s">
        <v>5</v>
      </c>
      <c r="B981" s="1">
        <v>50</v>
      </c>
      <c r="C981" s="3">
        <v>41645</v>
      </c>
      <c r="D981" s="2">
        <v>0.65</v>
      </c>
      <c r="E981" t="str">
        <f>VLOOKUP(A981,'2) Info'!$A$1:$D$8,2,FALSE)</f>
        <v>Chair (Blue, Wood)</v>
      </c>
      <c r="F981" s="9">
        <f t="shared" si="15"/>
        <v>9</v>
      </c>
    </row>
    <row r="982" spans="1:6" x14ac:dyDescent="0.25">
      <c r="A982" t="s">
        <v>9</v>
      </c>
      <c r="B982" s="1">
        <v>250</v>
      </c>
      <c r="C982" s="3">
        <v>41645</v>
      </c>
      <c r="D982" s="2">
        <v>0.45</v>
      </c>
      <c r="E982" t="str">
        <f>VLOOKUP(A982,'2) Info'!$A$1:$D$8,2,FALSE)</f>
        <v>Bench</v>
      </c>
      <c r="F982" s="9">
        <f t="shared" si="15"/>
        <v>45</v>
      </c>
    </row>
    <row r="983" spans="1:6" x14ac:dyDescent="0.25">
      <c r="A983" t="s">
        <v>4</v>
      </c>
      <c r="B983" s="1">
        <v>50</v>
      </c>
      <c r="C983" s="3">
        <v>41645</v>
      </c>
      <c r="D983" s="2">
        <v>0.44</v>
      </c>
      <c r="E983" t="str">
        <f>VLOOKUP(A983,'2) Info'!$A$1:$D$8,2,FALSE)</f>
        <v>Chair (Black, Wood)</v>
      </c>
      <c r="F983" s="9">
        <f t="shared" si="15"/>
        <v>8</v>
      </c>
    </row>
    <row r="984" spans="1:6" x14ac:dyDescent="0.25">
      <c r="A984" t="s">
        <v>9</v>
      </c>
      <c r="B984" s="1">
        <v>250</v>
      </c>
      <c r="C984" s="3">
        <v>41644</v>
      </c>
      <c r="D984" s="2">
        <v>0.7</v>
      </c>
      <c r="E984" t="str">
        <f>VLOOKUP(A984,'2) Info'!$A$1:$D$8,2,FALSE)</f>
        <v>Bench</v>
      </c>
      <c r="F984" s="9">
        <f t="shared" si="15"/>
        <v>45</v>
      </c>
    </row>
    <row r="985" spans="1:6" x14ac:dyDescent="0.25">
      <c r="A985" t="s">
        <v>9</v>
      </c>
      <c r="B985" s="1">
        <v>250</v>
      </c>
      <c r="C985" s="3">
        <v>41644</v>
      </c>
      <c r="D985" s="2">
        <v>0.7</v>
      </c>
      <c r="E985" t="str">
        <f>VLOOKUP(A985,'2) Info'!$A$1:$D$8,2,FALSE)</f>
        <v>Bench</v>
      </c>
      <c r="F985" s="9">
        <f t="shared" si="15"/>
        <v>45</v>
      </c>
    </row>
    <row r="986" spans="1:6" x14ac:dyDescent="0.25">
      <c r="A986" t="s">
        <v>5</v>
      </c>
      <c r="B986" s="1">
        <v>50</v>
      </c>
      <c r="C986" s="3">
        <v>41644</v>
      </c>
      <c r="D986" s="2">
        <v>0.59</v>
      </c>
      <c r="E986" t="str">
        <f>VLOOKUP(A986,'2) Info'!$A$1:$D$8,2,FALSE)</f>
        <v>Chair (Blue, Wood)</v>
      </c>
      <c r="F986" s="9">
        <f t="shared" si="15"/>
        <v>9</v>
      </c>
    </row>
    <row r="987" spans="1:6" x14ac:dyDescent="0.25">
      <c r="A987" t="s">
        <v>5</v>
      </c>
      <c r="B987" s="1">
        <v>50</v>
      </c>
      <c r="C987" s="3">
        <v>41644</v>
      </c>
      <c r="D987" s="2">
        <v>0.53</v>
      </c>
      <c r="E987" t="str">
        <f>VLOOKUP(A987,'2) Info'!$A$1:$D$8,2,FALSE)</f>
        <v>Chair (Blue, Wood)</v>
      </c>
      <c r="F987" s="9">
        <f t="shared" si="15"/>
        <v>9</v>
      </c>
    </row>
    <row r="988" spans="1:6" x14ac:dyDescent="0.25">
      <c r="A988" t="s">
        <v>5</v>
      </c>
      <c r="B988" s="1">
        <v>50</v>
      </c>
      <c r="C988" s="3">
        <v>41644</v>
      </c>
      <c r="D988" s="2">
        <v>0.47</v>
      </c>
      <c r="E988" t="str">
        <f>VLOOKUP(A988,'2) Info'!$A$1:$D$8,2,FALSE)</f>
        <v>Chair (Blue, Wood)</v>
      </c>
      <c r="F988" s="9">
        <f t="shared" si="15"/>
        <v>9</v>
      </c>
    </row>
    <row r="989" spans="1:6" x14ac:dyDescent="0.25">
      <c r="A989" t="s">
        <v>4</v>
      </c>
      <c r="B989" s="1">
        <v>50</v>
      </c>
      <c r="C989" s="3">
        <v>41644</v>
      </c>
      <c r="D989" s="2">
        <v>0.47</v>
      </c>
      <c r="E989" t="str">
        <f>VLOOKUP(A989,'2) Info'!$A$1:$D$8,2,FALSE)</f>
        <v>Chair (Black, Wood)</v>
      </c>
      <c r="F989" s="9">
        <f t="shared" si="15"/>
        <v>8</v>
      </c>
    </row>
    <row r="990" spans="1:6" x14ac:dyDescent="0.25">
      <c r="A990" t="s">
        <v>4</v>
      </c>
      <c r="B990" s="1">
        <v>50</v>
      </c>
      <c r="C990" s="3">
        <v>41644</v>
      </c>
      <c r="D990" s="2">
        <v>0.46</v>
      </c>
      <c r="E990" t="str">
        <f>VLOOKUP(A990,'2) Info'!$A$1:$D$8,2,FALSE)</f>
        <v>Chair (Black, Wood)</v>
      </c>
      <c r="F990" s="9">
        <f t="shared" si="15"/>
        <v>8</v>
      </c>
    </row>
    <row r="991" spans="1:6" x14ac:dyDescent="0.25">
      <c r="A991" t="s">
        <v>7</v>
      </c>
      <c r="B991" s="1">
        <v>10</v>
      </c>
      <c r="C991" s="3">
        <v>41643</v>
      </c>
      <c r="D991" s="2">
        <v>0.65</v>
      </c>
      <c r="E991" t="str">
        <f>VLOOKUP(A991,'2) Info'!$A$1:$D$8,2,FALSE)</f>
        <v>Bird House</v>
      </c>
      <c r="F991" s="9">
        <f t="shared" si="15"/>
        <v>2</v>
      </c>
    </row>
    <row r="992" spans="1:6" x14ac:dyDescent="0.25">
      <c r="A992" t="s">
        <v>3</v>
      </c>
      <c r="B992" s="1">
        <v>450</v>
      </c>
      <c r="C992" s="3">
        <v>41643</v>
      </c>
      <c r="D992" s="2">
        <v>0.57999999999999996</v>
      </c>
      <c r="E992" t="str">
        <f>VLOOKUP(A992,'2) Info'!$A$1:$D$8,2,FALSE)</f>
        <v>Wooden Table</v>
      </c>
      <c r="F992" s="9">
        <f t="shared" si="15"/>
        <v>138</v>
      </c>
    </row>
    <row r="993" spans="1:6" x14ac:dyDescent="0.25">
      <c r="A993" t="s">
        <v>8</v>
      </c>
      <c r="B993" s="1">
        <v>300</v>
      </c>
      <c r="C993" s="3">
        <v>41642</v>
      </c>
      <c r="D993" s="2">
        <v>0.7</v>
      </c>
      <c r="E993" t="str">
        <f>VLOOKUP(A993,'2) Info'!$A$1:$D$8,2,FALSE)</f>
        <v>Fountain</v>
      </c>
      <c r="F993" s="9">
        <f t="shared" si="15"/>
        <v>70</v>
      </c>
    </row>
    <row r="994" spans="1:6" x14ac:dyDescent="0.25">
      <c r="A994" t="s">
        <v>5</v>
      </c>
      <c r="B994" s="1">
        <v>50</v>
      </c>
      <c r="C994" s="3">
        <v>41642</v>
      </c>
      <c r="D994" s="2">
        <v>0.6</v>
      </c>
      <c r="E994" t="str">
        <f>VLOOKUP(A994,'2) Info'!$A$1:$D$8,2,FALSE)</f>
        <v>Chair (Blue, Wood)</v>
      </c>
      <c r="F994" s="9">
        <f t="shared" si="15"/>
        <v>9</v>
      </c>
    </row>
    <row r="995" spans="1:6" x14ac:dyDescent="0.25">
      <c r="A995" t="s">
        <v>6</v>
      </c>
      <c r="B995" s="1">
        <v>80</v>
      </c>
      <c r="C995" s="3">
        <v>41642</v>
      </c>
      <c r="D995" s="2">
        <v>0.51</v>
      </c>
      <c r="E995" t="str">
        <f>VLOOKUP(A995,'2) Info'!$A$1:$D$8,2,FALSE)</f>
        <v>Chair (Black, Metal)</v>
      </c>
      <c r="F995" s="9">
        <f t="shared" si="15"/>
        <v>20</v>
      </c>
    </row>
    <row r="996" spans="1:6" x14ac:dyDescent="0.25">
      <c r="A996" t="s">
        <v>6</v>
      </c>
      <c r="B996" s="1">
        <v>80</v>
      </c>
      <c r="C996" s="3">
        <v>41642</v>
      </c>
      <c r="D996" s="2">
        <v>0.5</v>
      </c>
      <c r="E996" t="str">
        <f>VLOOKUP(A996,'2) Info'!$A$1:$D$8,2,FALSE)</f>
        <v>Chair (Black, Metal)</v>
      </c>
      <c r="F996" s="9">
        <f t="shared" si="15"/>
        <v>20</v>
      </c>
    </row>
    <row r="997" spans="1:6" x14ac:dyDescent="0.25">
      <c r="A997" t="s">
        <v>9</v>
      </c>
      <c r="B997" s="1">
        <v>250</v>
      </c>
      <c r="C997" s="3">
        <v>41641</v>
      </c>
      <c r="D997" s="2">
        <v>0.65</v>
      </c>
      <c r="E997" t="str">
        <f>VLOOKUP(A997,'2) Info'!$A$1:$D$8,2,FALSE)</f>
        <v>Bench</v>
      </c>
      <c r="F997" s="9">
        <f t="shared" si="15"/>
        <v>45</v>
      </c>
    </row>
    <row r="998" spans="1:6" x14ac:dyDescent="0.25">
      <c r="A998" t="s">
        <v>4</v>
      </c>
      <c r="B998" s="1">
        <v>50</v>
      </c>
      <c r="C998" s="3">
        <v>41641</v>
      </c>
      <c r="D998" s="2">
        <v>0.4</v>
      </c>
      <c r="E998" t="str">
        <f>VLOOKUP(A998,'2) Info'!$A$1:$D$8,2,FALSE)</f>
        <v>Chair (Black, Wood)</v>
      </c>
      <c r="F998" s="9">
        <f t="shared" si="15"/>
        <v>8</v>
      </c>
    </row>
    <row r="999" spans="1:6" x14ac:dyDescent="0.25">
      <c r="A999" t="s">
        <v>9</v>
      </c>
      <c r="B999" s="1">
        <v>250</v>
      </c>
      <c r="C999" s="3">
        <v>41640</v>
      </c>
      <c r="D999" s="2">
        <v>0.57999999999999996</v>
      </c>
      <c r="E999" t="str">
        <f>VLOOKUP(A999,'2) Info'!$A$1:$D$8,2,FALSE)</f>
        <v>Bench</v>
      </c>
      <c r="F999" s="9">
        <f t="shared" si="15"/>
        <v>45</v>
      </c>
    </row>
    <row r="1000" spans="1:6" x14ac:dyDescent="0.25">
      <c r="A1000" t="s">
        <v>4</v>
      </c>
      <c r="B1000" s="1">
        <v>50</v>
      </c>
      <c r="C1000" s="3">
        <v>41640</v>
      </c>
      <c r="D1000" s="2">
        <v>0.48</v>
      </c>
      <c r="E1000" t="str">
        <f>VLOOKUP(A1000,'2) Info'!$A$1:$D$8,2,FALSE)</f>
        <v>Chair (Black, Wood)</v>
      </c>
      <c r="F1000" s="9">
        <f t="shared" si="15"/>
        <v>8</v>
      </c>
    </row>
  </sheetData>
  <sortState ref="A2:D1000">
    <sortCondition descending="1" ref="C2:C1000"/>
    <sortCondition descending="1" ref="D2:D1000"/>
  </sortState>
  <mergeCells count="3">
    <mergeCell ref="H1:L1"/>
    <mergeCell ref="H2:L6"/>
    <mergeCell ref="H7:L10"/>
  </mergeCells>
  <pageMargins left="0.7" right="0.7" top="0.75" bottom="0.75" header="0.3" footer="0.3"/>
  <pageSetup orientation="portrait" r:id="rId1"/>
  <extLst>
    <ext xmlns:x14="http://schemas.microsoft.com/office/spreadsheetml/2009/9/main" uri="{05C60535-1F16-4fd2-B633-F4F36F0B64E0}">
      <x14:sparklineGroups xmlns:xm="http://schemas.microsoft.com/office/excel/2006/main">
        <x14:sparklineGroup displayEmptyCellsAs="gap">
          <x14:colorSeries rgb="FF323232"/>
          <x14:colorNegative rgb="FFD00000"/>
          <x14:colorAxis rgb="FF000000"/>
          <x14:colorMarkers rgb="FFD00000"/>
          <x14:colorFirst rgb="FFD00000"/>
          <x14:colorLast rgb="FFD00000"/>
          <x14:colorHigh rgb="FFD00000"/>
          <x14:colorLow rgb="FFD00000"/>
          <x14:sparklines>
            <x14:sparkline>
              <xm:f>'1) Register'!B2:B2</xm:f>
              <xm:sqref>E2</xm:sqref>
            </x14:sparkline>
          </x14:sparklines>
        </x14:sparklineGroup>
        <x14:sparklineGroup displayEmptyCellsAs="gap">
          <x14:colorSeries rgb="FF323232"/>
          <x14:colorNegative rgb="FFD00000"/>
          <x14:colorAxis rgb="FF000000"/>
          <x14:colorMarkers rgb="FFD00000"/>
          <x14:colorFirst rgb="FFD00000"/>
          <x14:colorLast rgb="FFD00000"/>
          <x14:colorHigh rgb="FFD00000"/>
          <x14:colorLow rgb="FFD00000"/>
          <x14:sparklines>
            <x14:sparkline>
              <xm:f>'1) Register'!B3:B3</xm:f>
              <xm:sqref>E3</xm:sqref>
            </x14:sparkline>
            <x14:sparkline>
              <xm:f>'1) Register'!B4:B4</xm:f>
              <xm:sqref>E4</xm:sqref>
            </x14:sparkline>
            <x14:sparkline>
              <xm:f>'1) Register'!B5:B5</xm:f>
              <xm:sqref>E5</xm:sqref>
            </x14:sparkline>
            <x14:sparkline>
              <xm:f>'1) Register'!B6:B6</xm:f>
              <xm:sqref>E6</xm:sqref>
            </x14:sparkline>
            <x14:sparkline>
              <xm:f>'1) Register'!B7:B7</xm:f>
              <xm:sqref>E7</xm:sqref>
            </x14:sparkline>
            <x14:sparkline>
              <xm:f>'1) Register'!B8:B8</xm:f>
              <xm:sqref>E8</xm:sqref>
            </x14:sparkline>
            <x14:sparkline>
              <xm:f>'1) Register'!B9:B9</xm:f>
              <xm:sqref>E9</xm:sqref>
            </x14:sparkline>
            <x14:sparkline>
              <xm:f>'1) Register'!B10:B10</xm:f>
              <xm:sqref>E10</xm:sqref>
            </x14:sparkline>
            <x14:sparkline>
              <xm:f>'1) Register'!B11:B11</xm:f>
              <xm:sqref>E11</xm:sqref>
            </x14:sparkline>
            <x14:sparkline>
              <xm:f>'1) Register'!B12:B12</xm:f>
              <xm:sqref>E12</xm:sqref>
            </x14:sparkline>
            <x14:sparkline>
              <xm:f>'1) Register'!B13:B13</xm:f>
              <xm:sqref>E13</xm:sqref>
            </x14:sparkline>
            <x14:sparkline>
              <xm:f>'1) Register'!B14:B14</xm:f>
              <xm:sqref>E14</xm:sqref>
            </x14:sparkline>
            <x14:sparkline>
              <xm:f>'1) Register'!B15:B15</xm:f>
              <xm:sqref>E15</xm:sqref>
            </x14:sparkline>
            <x14:sparkline>
              <xm:f>'1) Register'!B16:B16</xm:f>
              <xm:sqref>E16</xm:sqref>
            </x14:sparkline>
            <x14:sparkline>
              <xm:f>'1) Register'!B17:B17</xm:f>
              <xm:sqref>E17</xm:sqref>
            </x14:sparkline>
            <x14:sparkline>
              <xm:f>'1) Register'!B18:B18</xm:f>
              <xm:sqref>E18</xm:sqref>
            </x14:sparkline>
            <x14:sparkline>
              <xm:f>'1) Register'!B19:B19</xm:f>
              <xm:sqref>E19</xm:sqref>
            </x14:sparkline>
            <x14:sparkline>
              <xm:f>'1) Register'!B20:B20</xm:f>
              <xm:sqref>E20</xm:sqref>
            </x14:sparkline>
            <x14:sparkline>
              <xm:f>'1) Register'!B21:B21</xm:f>
              <xm:sqref>E21</xm:sqref>
            </x14:sparkline>
            <x14:sparkline>
              <xm:f>'1) Register'!B22:B22</xm:f>
              <xm:sqref>E22</xm:sqref>
            </x14:sparkline>
            <x14:sparkline>
              <xm:f>'1) Register'!B23:B23</xm:f>
              <xm:sqref>E23</xm:sqref>
            </x14:sparkline>
            <x14:sparkline>
              <xm:f>'1) Register'!B24:B24</xm:f>
              <xm:sqref>E24</xm:sqref>
            </x14:sparkline>
            <x14:sparkline>
              <xm:f>'1) Register'!B25:B25</xm:f>
              <xm:sqref>E25</xm:sqref>
            </x14:sparkline>
            <x14:sparkline>
              <xm:f>'1) Register'!B26:B26</xm:f>
              <xm:sqref>E26</xm:sqref>
            </x14:sparkline>
            <x14:sparkline>
              <xm:f>'1) Register'!B27:B27</xm:f>
              <xm:sqref>E27</xm:sqref>
            </x14:sparkline>
            <x14:sparkline>
              <xm:f>'1) Register'!B28:B28</xm:f>
              <xm:sqref>E28</xm:sqref>
            </x14:sparkline>
            <x14:sparkline>
              <xm:f>'1) Register'!B29:B29</xm:f>
              <xm:sqref>E29</xm:sqref>
            </x14:sparkline>
            <x14:sparkline>
              <xm:f>'1) Register'!B30:B30</xm:f>
              <xm:sqref>E30</xm:sqref>
            </x14:sparkline>
            <x14:sparkline>
              <xm:f>'1) Register'!B31:B31</xm:f>
              <xm:sqref>E31</xm:sqref>
            </x14:sparkline>
            <x14:sparkline>
              <xm:f>'1) Register'!B32:B32</xm:f>
              <xm:sqref>E32</xm:sqref>
            </x14:sparkline>
            <x14:sparkline>
              <xm:f>'1) Register'!B33:B33</xm:f>
              <xm:sqref>E33</xm:sqref>
            </x14:sparkline>
            <x14:sparkline>
              <xm:f>'1) Register'!B34:B34</xm:f>
              <xm:sqref>E34</xm:sqref>
            </x14:sparkline>
            <x14:sparkline>
              <xm:f>'1) Register'!B35:B35</xm:f>
              <xm:sqref>E35</xm:sqref>
            </x14:sparkline>
            <x14:sparkline>
              <xm:f>'1) Register'!B36:B36</xm:f>
              <xm:sqref>E36</xm:sqref>
            </x14:sparkline>
            <x14:sparkline>
              <xm:f>'1) Register'!B37:B37</xm:f>
              <xm:sqref>E37</xm:sqref>
            </x14:sparkline>
            <x14:sparkline>
              <xm:f>'1) Register'!B38:B38</xm:f>
              <xm:sqref>E38</xm:sqref>
            </x14:sparkline>
            <x14:sparkline>
              <xm:f>'1) Register'!B39:B39</xm:f>
              <xm:sqref>E39</xm:sqref>
            </x14:sparkline>
            <x14:sparkline>
              <xm:f>'1) Register'!B40:B40</xm:f>
              <xm:sqref>E40</xm:sqref>
            </x14:sparkline>
            <x14:sparkline>
              <xm:f>'1) Register'!B41:B41</xm:f>
              <xm:sqref>E41</xm:sqref>
            </x14:sparkline>
            <x14:sparkline>
              <xm:f>'1) Register'!B42:B42</xm:f>
              <xm:sqref>E42</xm:sqref>
            </x14:sparkline>
            <x14:sparkline>
              <xm:f>'1) Register'!B43:B43</xm:f>
              <xm:sqref>E43</xm:sqref>
            </x14:sparkline>
            <x14:sparkline>
              <xm:f>'1) Register'!B44:B44</xm:f>
              <xm:sqref>E44</xm:sqref>
            </x14:sparkline>
            <x14:sparkline>
              <xm:f>'1) Register'!B45:B45</xm:f>
              <xm:sqref>E45</xm:sqref>
            </x14:sparkline>
            <x14:sparkline>
              <xm:f>'1) Register'!B46:B46</xm:f>
              <xm:sqref>E46</xm:sqref>
            </x14:sparkline>
            <x14:sparkline>
              <xm:f>'1) Register'!B47:B47</xm:f>
              <xm:sqref>E47</xm:sqref>
            </x14:sparkline>
            <x14:sparkline>
              <xm:f>'1) Register'!B48:B48</xm:f>
              <xm:sqref>E48</xm:sqref>
            </x14:sparkline>
            <x14:sparkline>
              <xm:f>'1) Register'!B49:B49</xm:f>
              <xm:sqref>E49</xm:sqref>
            </x14:sparkline>
            <x14:sparkline>
              <xm:f>'1) Register'!B50:B50</xm:f>
              <xm:sqref>E50</xm:sqref>
            </x14:sparkline>
            <x14:sparkline>
              <xm:f>'1) Register'!B51:B51</xm:f>
              <xm:sqref>E51</xm:sqref>
            </x14:sparkline>
            <x14:sparkline>
              <xm:f>'1) Register'!B52:B52</xm:f>
              <xm:sqref>E52</xm:sqref>
            </x14:sparkline>
            <x14:sparkline>
              <xm:f>'1) Register'!B53:B53</xm:f>
              <xm:sqref>E53</xm:sqref>
            </x14:sparkline>
            <x14:sparkline>
              <xm:f>'1) Register'!B54:B54</xm:f>
              <xm:sqref>E54</xm:sqref>
            </x14:sparkline>
            <x14:sparkline>
              <xm:f>'1) Register'!B55:B55</xm:f>
              <xm:sqref>E55</xm:sqref>
            </x14:sparkline>
            <x14:sparkline>
              <xm:f>'1) Register'!B56:B56</xm:f>
              <xm:sqref>E56</xm:sqref>
            </x14:sparkline>
            <x14:sparkline>
              <xm:f>'1) Register'!B57:B57</xm:f>
              <xm:sqref>E57</xm:sqref>
            </x14:sparkline>
            <x14:sparkline>
              <xm:f>'1) Register'!B58:B58</xm:f>
              <xm:sqref>E58</xm:sqref>
            </x14:sparkline>
            <x14:sparkline>
              <xm:f>'1) Register'!B59:B59</xm:f>
              <xm:sqref>E59</xm:sqref>
            </x14:sparkline>
            <x14:sparkline>
              <xm:f>'1) Register'!B60:B60</xm:f>
              <xm:sqref>E60</xm:sqref>
            </x14:sparkline>
            <x14:sparkline>
              <xm:f>'1) Register'!B61:B61</xm:f>
              <xm:sqref>E61</xm:sqref>
            </x14:sparkline>
            <x14:sparkline>
              <xm:f>'1) Register'!B62:B62</xm:f>
              <xm:sqref>E62</xm:sqref>
            </x14:sparkline>
            <x14:sparkline>
              <xm:f>'1) Register'!B63:B63</xm:f>
              <xm:sqref>E63</xm:sqref>
            </x14:sparkline>
            <x14:sparkline>
              <xm:f>'1) Register'!B64:B64</xm:f>
              <xm:sqref>E64</xm:sqref>
            </x14:sparkline>
            <x14:sparkline>
              <xm:f>'1) Register'!B65:B65</xm:f>
              <xm:sqref>E65</xm:sqref>
            </x14:sparkline>
            <x14:sparkline>
              <xm:f>'1) Register'!B66:B66</xm:f>
              <xm:sqref>E66</xm:sqref>
            </x14:sparkline>
            <x14:sparkline>
              <xm:f>'1) Register'!B67:B67</xm:f>
              <xm:sqref>E67</xm:sqref>
            </x14:sparkline>
            <x14:sparkline>
              <xm:f>'1) Register'!B68:B68</xm:f>
              <xm:sqref>E68</xm:sqref>
            </x14:sparkline>
            <x14:sparkline>
              <xm:f>'1) Register'!B69:B69</xm:f>
              <xm:sqref>E69</xm:sqref>
            </x14:sparkline>
            <x14:sparkline>
              <xm:f>'1) Register'!B70:B70</xm:f>
              <xm:sqref>E70</xm:sqref>
            </x14:sparkline>
            <x14:sparkline>
              <xm:f>'1) Register'!B71:B71</xm:f>
              <xm:sqref>E71</xm:sqref>
            </x14:sparkline>
            <x14:sparkline>
              <xm:f>'1) Register'!B72:B72</xm:f>
              <xm:sqref>E72</xm:sqref>
            </x14:sparkline>
            <x14:sparkline>
              <xm:f>'1) Register'!B73:B73</xm:f>
              <xm:sqref>E73</xm:sqref>
            </x14:sparkline>
            <x14:sparkline>
              <xm:f>'1) Register'!B74:B74</xm:f>
              <xm:sqref>E74</xm:sqref>
            </x14:sparkline>
            <x14:sparkline>
              <xm:f>'1) Register'!B75:B75</xm:f>
              <xm:sqref>E75</xm:sqref>
            </x14:sparkline>
            <x14:sparkline>
              <xm:f>'1) Register'!B76:B76</xm:f>
              <xm:sqref>E76</xm:sqref>
            </x14:sparkline>
            <x14:sparkline>
              <xm:f>'1) Register'!B77:B77</xm:f>
              <xm:sqref>E77</xm:sqref>
            </x14:sparkline>
            <x14:sparkline>
              <xm:f>'1) Register'!B78:B78</xm:f>
              <xm:sqref>E78</xm:sqref>
            </x14:sparkline>
            <x14:sparkline>
              <xm:f>'1) Register'!B79:B79</xm:f>
              <xm:sqref>E79</xm:sqref>
            </x14:sparkline>
            <x14:sparkline>
              <xm:f>'1) Register'!B80:B80</xm:f>
              <xm:sqref>E80</xm:sqref>
            </x14:sparkline>
            <x14:sparkline>
              <xm:f>'1) Register'!B81:B81</xm:f>
              <xm:sqref>E81</xm:sqref>
            </x14:sparkline>
            <x14:sparkline>
              <xm:f>'1) Register'!B82:B82</xm:f>
              <xm:sqref>E82</xm:sqref>
            </x14:sparkline>
            <x14:sparkline>
              <xm:f>'1) Register'!B83:B83</xm:f>
              <xm:sqref>E83</xm:sqref>
            </x14:sparkline>
            <x14:sparkline>
              <xm:f>'1) Register'!B84:B84</xm:f>
              <xm:sqref>E84</xm:sqref>
            </x14:sparkline>
            <x14:sparkline>
              <xm:f>'1) Register'!B85:B85</xm:f>
              <xm:sqref>E85</xm:sqref>
            </x14:sparkline>
            <x14:sparkline>
              <xm:f>'1) Register'!B86:B86</xm:f>
              <xm:sqref>E86</xm:sqref>
            </x14:sparkline>
            <x14:sparkline>
              <xm:f>'1) Register'!B87:B87</xm:f>
              <xm:sqref>E87</xm:sqref>
            </x14:sparkline>
            <x14:sparkline>
              <xm:f>'1) Register'!B88:B88</xm:f>
              <xm:sqref>E88</xm:sqref>
            </x14:sparkline>
            <x14:sparkline>
              <xm:f>'1) Register'!B89:B89</xm:f>
              <xm:sqref>E89</xm:sqref>
            </x14:sparkline>
            <x14:sparkline>
              <xm:f>'1) Register'!B90:B90</xm:f>
              <xm:sqref>E90</xm:sqref>
            </x14:sparkline>
            <x14:sparkline>
              <xm:f>'1) Register'!B91:B91</xm:f>
              <xm:sqref>E91</xm:sqref>
            </x14:sparkline>
            <x14:sparkline>
              <xm:f>'1) Register'!B92:B92</xm:f>
              <xm:sqref>E92</xm:sqref>
            </x14:sparkline>
            <x14:sparkline>
              <xm:f>'1) Register'!B93:B93</xm:f>
              <xm:sqref>E93</xm:sqref>
            </x14:sparkline>
            <x14:sparkline>
              <xm:f>'1) Register'!B94:B94</xm:f>
              <xm:sqref>E94</xm:sqref>
            </x14:sparkline>
            <x14:sparkline>
              <xm:f>'1) Register'!B95:B95</xm:f>
              <xm:sqref>E95</xm:sqref>
            </x14:sparkline>
            <x14:sparkline>
              <xm:f>'1) Register'!B96:B96</xm:f>
              <xm:sqref>E96</xm:sqref>
            </x14:sparkline>
            <x14:sparkline>
              <xm:f>'1) Register'!B97:B97</xm:f>
              <xm:sqref>E97</xm:sqref>
            </x14:sparkline>
            <x14:sparkline>
              <xm:f>'1) Register'!B98:B98</xm:f>
              <xm:sqref>E98</xm:sqref>
            </x14:sparkline>
            <x14:sparkline>
              <xm:f>'1) Register'!B99:B99</xm:f>
              <xm:sqref>E99</xm:sqref>
            </x14:sparkline>
            <x14:sparkline>
              <xm:f>'1) Register'!B100:B100</xm:f>
              <xm:sqref>E100</xm:sqref>
            </x14:sparkline>
            <x14:sparkline>
              <xm:f>'1) Register'!B101:B101</xm:f>
              <xm:sqref>E101</xm:sqref>
            </x14:sparkline>
            <x14:sparkline>
              <xm:f>'1) Register'!B102:B102</xm:f>
              <xm:sqref>E102</xm:sqref>
            </x14:sparkline>
            <x14:sparkline>
              <xm:f>'1) Register'!B103:B103</xm:f>
              <xm:sqref>E103</xm:sqref>
            </x14:sparkline>
            <x14:sparkline>
              <xm:f>'1) Register'!B104:B104</xm:f>
              <xm:sqref>E104</xm:sqref>
            </x14:sparkline>
            <x14:sparkline>
              <xm:f>'1) Register'!B105:B105</xm:f>
              <xm:sqref>E105</xm:sqref>
            </x14:sparkline>
            <x14:sparkline>
              <xm:f>'1) Register'!B106:B106</xm:f>
              <xm:sqref>E106</xm:sqref>
            </x14:sparkline>
            <x14:sparkline>
              <xm:f>'1) Register'!B107:B107</xm:f>
              <xm:sqref>E107</xm:sqref>
            </x14:sparkline>
            <x14:sparkline>
              <xm:f>'1) Register'!B108:B108</xm:f>
              <xm:sqref>E108</xm:sqref>
            </x14:sparkline>
            <x14:sparkline>
              <xm:f>'1) Register'!B109:B109</xm:f>
              <xm:sqref>E109</xm:sqref>
            </x14:sparkline>
            <x14:sparkline>
              <xm:f>'1) Register'!B110:B110</xm:f>
              <xm:sqref>E110</xm:sqref>
            </x14:sparkline>
            <x14:sparkline>
              <xm:f>'1) Register'!B111:B111</xm:f>
              <xm:sqref>E111</xm:sqref>
            </x14:sparkline>
            <x14:sparkline>
              <xm:f>'1) Register'!B112:B112</xm:f>
              <xm:sqref>E112</xm:sqref>
            </x14:sparkline>
            <x14:sparkline>
              <xm:f>'1) Register'!B113:B113</xm:f>
              <xm:sqref>E113</xm:sqref>
            </x14:sparkline>
            <x14:sparkline>
              <xm:f>'1) Register'!B114:B114</xm:f>
              <xm:sqref>E114</xm:sqref>
            </x14:sparkline>
            <x14:sparkline>
              <xm:f>'1) Register'!B115:B115</xm:f>
              <xm:sqref>E115</xm:sqref>
            </x14:sparkline>
            <x14:sparkline>
              <xm:f>'1) Register'!B116:B116</xm:f>
              <xm:sqref>E116</xm:sqref>
            </x14:sparkline>
            <x14:sparkline>
              <xm:f>'1) Register'!B117:B117</xm:f>
              <xm:sqref>E117</xm:sqref>
            </x14:sparkline>
            <x14:sparkline>
              <xm:f>'1) Register'!B118:B118</xm:f>
              <xm:sqref>E118</xm:sqref>
            </x14:sparkline>
            <x14:sparkline>
              <xm:f>'1) Register'!B119:B119</xm:f>
              <xm:sqref>E119</xm:sqref>
            </x14:sparkline>
            <x14:sparkline>
              <xm:f>'1) Register'!B120:B120</xm:f>
              <xm:sqref>E120</xm:sqref>
            </x14:sparkline>
            <x14:sparkline>
              <xm:f>'1) Register'!B121:B121</xm:f>
              <xm:sqref>E121</xm:sqref>
            </x14:sparkline>
            <x14:sparkline>
              <xm:f>'1) Register'!B122:B122</xm:f>
              <xm:sqref>E122</xm:sqref>
            </x14:sparkline>
            <x14:sparkline>
              <xm:f>'1) Register'!B123:B123</xm:f>
              <xm:sqref>E123</xm:sqref>
            </x14:sparkline>
            <x14:sparkline>
              <xm:f>'1) Register'!B124:B124</xm:f>
              <xm:sqref>E124</xm:sqref>
            </x14:sparkline>
            <x14:sparkline>
              <xm:f>'1) Register'!B125:B125</xm:f>
              <xm:sqref>E125</xm:sqref>
            </x14:sparkline>
            <x14:sparkline>
              <xm:f>'1) Register'!B126:B126</xm:f>
              <xm:sqref>E126</xm:sqref>
            </x14:sparkline>
            <x14:sparkline>
              <xm:f>'1) Register'!B127:B127</xm:f>
              <xm:sqref>E127</xm:sqref>
            </x14:sparkline>
            <x14:sparkline>
              <xm:f>'1) Register'!B128:B128</xm:f>
              <xm:sqref>E128</xm:sqref>
            </x14:sparkline>
            <x14:sparkline>
              <xm:f>'1) Register'!B129:B129</xm:f>
              <xm:sqref>E129</xm:sqref>
            </x14:sparkline>
            <x14:sparkline>
              <xm:f>'1) Register'!B130:B130</xm:f>
              <xm:sqref>E130</xm:sqref>
            </x14:sparkline>
            <x14:sparkline>
              <xm:f>'1) Register'!B131:B131</xm:f>
              <xm:sqref>E131</xm:sqref>
            </x14:sparkline>
            <x14:sparkline>
              <xm:f>'1) Register'!B132:B132</xm:f>
              <xm:sqref>E132</xm:sqref>
            </x14:sparkline>
            <x14:sparkline>
              <xm:f>'1) Register'!B133:B133</xm:f>
              <xm:sqref>E133</xm:sqref>
            </x14:sparkline>
            <x14:sparkline>
              <xm:f>'1) Register'!B134:B134</xm:f>
              <xm:sqref>E134</xm:sqref>
            </x14:sparkline>
            <x14:sparkline>
              <xm:f>'1) Register'!B135:B135</xm:f>
              <xm:sqref>E135</xm:sqref>
            </x14:sparkline>
            <x14:sparkline>
              <xm:f>'1) Register'!B136:B136</xm:f>
              <xm:sqref>E136</xm:sqref>
            </x14:sparkline>
            <x14:sparkline>
              <xm:f>'1) Register'!B137:B137</xm:f>
              <xm:sqref>E137</xm:sqref>
            </x14:sparkline>
            <x14:sparkline>
              <xm:f>'1) Register'!B138:B138</xm:f>
              <xm:sqref>E138</xm:sqref>
            </x14:sparkline>
            <x14:sparkline>
              <xm:f>'1) Register'!B139:B139</xm:f>
              <xm:sqref>E139</xm:sqref>
            </x14:sparkline>
            <x14:sparkline>
              <xm:f>'1) Register'!B140:B140</xm:f>
              <xm:sqref>E140</xm:sqref>
            </x14:sparkline>
            <x14:sparkline>
              <xm:f>'1) Register'!B141:B141</xm:f>
              <xm:sqref>E141</xm:sqref>
            </x14:sparkline>
            <x14:sparkline>
              <xm:f>'1) Register'!B142:B142</xm:f>
              <xm:sqref>E142</xm:sqref>
            </x14:sparkline>
            <x14:sparkline>
              <xm:f>'1) Register'!B143:B143</xm:f>
              <xm:sqref>E143</xm:sqref>
            </x14:sparkline>
            <x14:sparkline>
              <xm:f>'1) Register'!B144:B144</xm:f>
              <xm:sqref>E144</xm:sqref>
            </x14:sparkline>
            <x14:sparkline>
              <xm:f>'1) Register'!B145:B145</xm:f>
              <xm:sqref>E145</xm:sqref>
            </x14:sparkline>
            <x14:sparkline>
              <xm:f>'1) Register'!B146:B146</xm:f>
              <xm:sqref>E146</xm:sqref>
            </x14:sparkline>
            <x14:sparkline>
              <xm:f>'1) Register'!B147:B147</xm:f>
              <xm:sqref>E147</xm:sqref>
            </x14:sparkline>
            <x14:sparkline>
              <xm:f>'1) Register'!B148:B148</xm:f>
              <xm:sqref>E148</xm:sqref>
            </x14:sparkline>
            <x14:sparkline>
              <xm:f>'1) Register'!B149:B149</xm:f>
              <xm:sqref>E149</xm:sqref>
            </x14:sparkline>
            <x14:sparkline>
              <xm:f>'1) Register'!B150:B150</xm:f>
              <xm:sqref>E150</xm:sqref>
            </x14:sparkline>
            <x14:sparkline>
              <xm:f>'1) Register'!B151:B151</xm:f>
              <xm:sqref>E151</xm:sqref>
            </x14:sparkline>
            <x14:sparkline>
              <xm:f>'1) Register'!B152:B152</xm:f>
              <xm:sqref>E152</xm:sqref>
            </x14:sparkline>
            <x14:sparkline>
              <xm:f>'1) Register'!B153:B153</xm:f>
              <xm:sqref>E153</xm:sqref>
            </x14:sparkline>
            <x14:sparkline>
              <xm:f>'1) Register'!B154:B154</xm:f>
              <xm:sqref>E154</xm:sqref>
            </x14:sparkline>
            <x14:sparkline>
              <xm:f>'1) Register'!B155:B155</xm:f>
              <xm:sqref>E155</xm:sqref>
            </x14:sparkline>
            <x14:sparkline>
              <xm:f>'1) Register'!B156:B156</xm:f>
              <xm:sqref>E156</xm:sqref>
            </x14:sparkline>
            <x14:sparkline>
              <xm:f>'1) Register'!B157:B157</xm:f>
              <xm:sqref>E157</xm:sqref>
            </x14:sparkline>
            <x14:sparkline>
              <xm:f>'1) Register'!B158:B158</xm:f>
              <xm:sqref>E158</xm:sqref>
            </x14:sparkline>
            <x14:sparkline>
              <xm:f>'1) Register'!B159:B159</xm:f>
              <xm:sqref>E159</xm:sqref>
            </x14:sparkline>
            <x14:sparkline>
              <xm:f>'1) Register'!B160:B160</xm:f>
              <xm:sqref>E160</xm:sqref>
            </x14:sparkline>
            <x14:sparkline>
              <xm:f>'1) Register'!B161:B161</xm:f>
              <xm:sqref>E161</xm:sqref>
            </x14:sparkline>
            <x14:sparkline>
              <xm:f>'1) Register'!B162:B162</xm:f>
              <xm:sqref>E162</xm:sqref>
            </x14:sparkline>
            <x14:sparkline>
              <xm:f>'1) Register'!B163:B163</xm:f>
              <xm:sqref>E163</xm:sqref>
            </x14:sparkline>
            <x14:sparkline>
              <xm:f>'1) Register'!B164:B164</xm:f>
              <xm:sqref>E164</xm:sqref>
            </x14:sparkline>
            <x14:sparkline>
              <xm:f>'1) Register'!B165:B165</xm:f>
              <xm:sqref>E165</xm:sqref>
            </x14:sparkline>
            <x14:sparkline>
              <xm:f>'1) Register'!B166:B166</xm:f>
              <xm:sqref>E166</xm:sqref>
            </x14:sparkline>
            <x14:sparkline>
              <xm:f>'1) Register'!B167:B167</xm:f>
              <xm:sqref>E167</xm:sqref>
            </x14:sparkline>
            <x14:sparkline>
              <xm:f>'1) Register'!B168:B168</xm:f>
              <xm:sqref>E168</xm:sqref>
            </x14:sparkline>
            <x14:sparkline>
              <xm:f>'1) Register'!B169:B169</xm:f>
              <xm:sqref>E169</xm:sqref>
            </x14:sparkline>
            <x14:sparkline>
              <xm:f>'1) Register'!B170:B170</xm:f>
              <xm:sqref>E170</xm:sqref>
            </x14:sparkline>
            <x14:sparkline>
              <xm:f>'1) Register'!B171:B171</xm:f>
              <xm:sqref>E171</xm:sqref>
            </x14:sparkline>
            <x14:sparkline>
              <xm:f>'1) Register'!B172:B172</xm:f>
              <xm:sqref>E172</xm:sqref>
            </x14:sparkline>
            <x14:sparkline>
              <xm:f>'1) Register'!B173:B173</xm:f>
              <xm:sqref>E173</xm:sqref>
            </x14:sparkline>
            <x14:sparkline>
              <xm:f>'1) Register'!B174:B174</xm:f>
              <xm:sqref>E174</xm:sqref>
            </x14:sparkline>
            <x14:sparkline>
              <xm:f>'1) Register'!B175:B175</xm:f>
              <xm:sqref>E175</xm:sqref>
            </x14:sparkline>
            <x14:sparkline>
              <xm:f>'1) Register'!B176:B176</xm:f>
              <xm:sqref>E176</xm:sqref>
            </x14:sparkline>
            <x14:sparkline>
              <xm:f>'1) Register'!B177:B177</xm:f>
              <xm:sqref>E177</xm:sqref>
            </x14:sparkline>
            <x14:sparkline>
              <xm:f>'1) Register'!B178:B178</xm:f>
              <xm:sqref>E178</xm:sqref>
            </x14:sparkline>
            <x14:sparkline>
              <xm:f>'1) Register'!B179:B179</xm:f>
              <xm:sqref>E179</xm:sqref>
            </x14:sparkline>
            <x14:sparkline>
              <xm:f>'1) Register'!B180:B180</xm:f>
              <xm:sqref>E180</xm:sqref>
            </x14:sparkline>
            <x14:sparkline>
              <xm:f>'1) Register'!B181:B181</xm:f>
              <xm:sqref>E181</xm:sqref>
            </x14:sparkline>
            <x14:sparkline>
              <xm:f>'1) Register'!B182:B182</xm:f>
              <xm:sqref>E182</xm:sqref>
            </x14:sparkline>
            <x14:sparkline>
              <xm:f>'1) Register'!B183:B183</xm:f>
              <xm:sqref>E183</xm:sqref>
            </x14:sparkline>
            <x14:sparkline>
              <xm:f>'1) Register'!B184:B184</xm:f>
              <xm:sqref>E184</xm:sqref>
            </x14:sparkline>
            <x14:sparkline>
              <xm:f>'1) Register'!B185:B185</xm:f>
              <xm:sqref>E185</xm:sqref>
            </x14:sparkline>
            <x14:sparkline>
              <xm:f>'1) Register'!B186:B186</xm:f>
              <xm:sqref>E186</xm:sqref>
            </x14:sparkline>
            <x14:sparkline>
              <xm:f>'1) Register'!B187:B187</xm:f>
              <xm:sqref>E187</xm:sqref>
            </x14:sparkline>
            <x14:sparkline>
              <xm:f>'1) Register'!B188:B188</xm:f>
              <xm:sqref>E188</xm:sqref>
            </x14:sparkline>
            <x14:sparkline>
              <xm:f>'1) Register'!B189:B189</xm:f>
              <xm:sqref>E189</xm:sqref>
            </x14:sparkline>
            <x14:sparkline>
              <xm:f>'1) Register'!B190:B190</xm:f>
              <xm:sqref>E190</xm:sqref>
            </x14:sparkline>
            <x14:sparkline>
              <xm:f>'1) Register'!B191:B191</xm:f>
              <xm:sqref>E191</xm:sqref>
            </x14:sparkline>
            <x14:sparkline>
              <xm:f>'1) Register'!B192:B192</xm:f>
              <xm:sqref>E192</xm:sqref>
            </x14:sparkline>
            <x14:sparkline>
              <xm:f>'1) Register'!B193:B193</xm:f>
              <xm:sqref>E193</xm:sqref>
            </x14:sparkline>
            <x14:sparkline>
              <xm:f>'1) Register'!B194:B194</xm:f>
              <xm:sqref>E194</xm:sqref>
            </x14:sparkline>
            <x14:sparkline>
              <xm:f>'1) Register'!B195:B195</xm:f>
              <xm:sqref>E195</xm:sqref>
            </x14:sparkline>
            <x14:sparkline>
              <xm:f>'1) Register'!B196:B196</xm:f>
              <xm:sqref>E196</xm:sqref>
            </x14:sparkline>
            <x14:sparkline>
              <xm:f>'1) Register'!B197:B197</xm:f>
              <xm:sqref>E197</xm:sqref>
            </x14:sparkline>
            <x14:sparkline>
              <xm:f>'1) Register'!B198:B198</xm:f>
              <xm:sqref>E198</xm:sqref>
            </x14:sparkline>
            <x14:sparkline>
              <xm:f>'1) Register'!B199:B199</xm:f>
              <xm:sqref>E199</xm:sqref>
            </x14:sparkline>
            <x14:sparkline>
              <xm:f>'1) Register'!B200:B200</xm:f>
              <xm:sqref>E200</xm:sqref>
            </x14:sparkline>
            <x14:sparkline>
              <xm:f>'1) Register'!B201:B201</xm:f>
              <xm:sqref>E201</xm:sqref>
            </x14:sparkline>
            <x14:sparkline>
              <xm:f>'1) Register'!B202:B202</xm:f>
              <xm:sqref>E202</xm:sqref>
            </x14:sparkline>
            <x14:sparkline>
              <xm:f>'1) Register'!B203:B203</xm:f>
              <xm:sqref>E203</xm:sqref>
            </x14:sparkline>
            <x14:sparkline>
              <xm:f>'1) Register'!B204:B204</xm:f>
              <xm:sqref>E204</xm:sqref>
            </x14:sparkline>
            <x14:sparkline>
              <xm:f>'1) Register'!B205:B205</xm:f>
              <xm:sqref>E205</xm:sqref>
            </x14:sparkline>
            <x14:sparkline>
              <xm:f>'1) Register'!B206:B206</xm:f>
              <xm:sqref>E206</xm:sqref>
            </x14:sparkline>
            <x14:sparkline>
              <xm:f>'1) Register'!B207:B207</xm:f>
              <xm:sqref>E207</xm:sqref>
            </x14:sparkline>
            <x14:sparkline>
              <xm:f>'1) Register'!B208:B208</xm:f>
              <xm:sqref>E208</xm:sqref>
            </x14:sparkline>
            <x14:sparkline>
              <xm:f>'1) Register'!B209:B209</xm:f>
              <xm:sqref>E209</xm:sqref>
            </x14:sparkline>
            <x14:sparkline>
              <xm:f>'1) Register'!B210:B210</xm:f>
              <xm:sqref>E210</xm:sqref>
            </x14:sparkline>
            <x14:sparkline>
              <xm:f>'1) Register'!B211:B211</xm:f>
              <xm:sqref>E211</xm:sqref>
            </x14:sparkline>
            <x14:sparkline>
              <xm:f>'1) Register'!B212:B212</xm:f>
              <xm:sqref>E212</xm:sqref>
            </x14:sparkline>
            <x14:sparkline>
              <xm:f>'1) Register'!B213:B213</xm:f>
              <xm:sqref>E213</xm:sqref>
            </x14:sparkline>
            <x14:sparkline>
              <xm:f>'1) Register'!B214:B214</xm:f>
              <xm:sqref>E214</xm:sqref>
            </x14:sparkline>
            <x14:sparkline>
              <xm:f>'1) Register'!B215:B215</xm:f>
              <xm:sqref>E215</xm:sqref>
            </x14:sparkline>
            <x14:sparkline>
              <xm:f>'1) Register'!B216:B216</xm:f>
              <xm:sqref>E216</xm:sqref>
            </x14:sparkline>
            <x14:sparkline>
              <xm:f>'1) Register'!B217:B217</xm:f>
              <xm:sqref>E217</xm:sqref>
            </x14:sparkline>
            <x14:sparkline>
              <xm:f>'1) Register'!B218:B218</xm:f>
              <xm:sqref>E218</xm:sqref>
            </x14:sparkline>
            <x14:sparkline>
              <xm:f>'1) Register'!B219:B219</xm:f>
              <xm:sqref>E219</xm:sqref>
            </x14:sparkline>
            <x14:sparkline>
              <xm:f>'1) Register'!B220:B220</xm:f>
              <xm:sqref>E220</xm:sqref>
            </x14:sparkline>
            <x14:sparkline>
              <xm:f>'1) Register'!B221:B221</xm:f>
              <xm:sqref>E221</xm:sqref>
            </x14:sparkline>
            <x14:sparkline>
              <xm:f>'1) Register'!B222:B222</xm:f>
              <xm:sqref>E222</xm:sqref>
            </x14:sparkline>
            <x14:sparkline>
              <xm:f>'1) Register'!B223:B223</xm:f>
              <xm:sqref>E223</xm:sqref>
            </x14:sparkline>
            <x14:sparkline>
              <xm:f>'1) Register'!B224:B224</xm:f>
              <xm:sqref>E224</xm:sqref>
            </x14:sparkline>
            <x14:sparkline>
              <xm:f>'1) Register'!B225:B225</xm:f>
              <xm:sqref>E225</xm:sqref>
            </x14:sparkline>
            <x14:sparkline>
              <xm:f>'1) Register'!B226:B226</xm:f>
              <xm:sqref>E226</xm:sqref>
            </x14:sparkline>
            <x14:sparkline>
              <xm:f>'1) Register'!B227:B227</xm:f>
              <xm:sqref>E227</xm:sqref>
            </x14:sparkline>
            <x14:sparkline>
              <xm:f>'1) Register'!B228:B228</xm:f>
              <xm:sqref>E228</xm:sqref>
            </x14:sparkline>
            <x14:sparkline>
              <xm:f>'1) Register'!B229:B229</xm:f>
              <xm:sqref>E229</xm:sqref>
            </x14:sparkline>
            <x14:sparkline>
              <xm:f>'1) Register'!B230:B230</xm:f>
              <xm:sqref>E230</xm:sqref>
            </x14:sparkline>
            <x14:sparkline>
              <xm:f>'1) Register'!B231:B231</xm:f>
              <xm:sqref>E231</xm:sqref>
            </x14:sparkline>
            <x14:sparkline>
              <xm:f>'1) Register'!B232:B232</xm:f>
              <xm:sqref>E232</xm:sqref>
            </x14:sparkline>
            <x14:sparkline>
              <xm:f>'1) Register'!B233:B233</xm:f>
              <xm:sqref>E233</xm:sqref>
            </x14:sparkline>
            <x14:sparkline>
              <xm:f>'1) Register'!B234:B234</xm:f>
              <xm:sqref>E234</xm:sqref>
            </x14:sparkline>
            <x14:sparkline>
              <xm:f>'1) Register'!B235:B235</xm:f>
              <xm:sqref>E235</xm:sqref>
            </x14:sparkline>
            <x14:sparkline>
              <xm:f>'1) Register'!B236:B236</xm:f>
              <xm:sqref>E236</xm:sqref>
            </x14:sparkline>
            <x14:sparkline>
              <xm:f>'1) Register'!B237:B237</xm:f>
              <xm:sqref>E237</xm:sqref>
            </x14:sparkline>
            <x14:sparkline>
              <xm:f>'1) Register'!B238:B238</xm:f>
              <xm:sqref>E238</xm:sqref>
            </x14:sparkline>
            <x14:sparkline>
              <xm:f>'1) Register'!B239:B239</xm:f>
              <xm:sqref>E239</xm:sqref>
            </x14:sparkline>
            <x14:sparkline>
              <xm:f>'1) Register'!B240:B240</xm:f>
              <xm:sqref>E240</xm:sqref>
            </x14:sparkline>
            <x14:sparkline>
              <xm:f>'1) Register'!B241:B241</xm:f>
              <xm:sqref>E241</xm:sqref>
            </x14:sparkline>
            <x14:sparkline>
              <xm:f>'1) Register'!B242:B242</xm:f>
              <xm:sqref>E242</xm:sqref>
            </x14:sparkline>
            <x14:sparkline>
              <xm:f>'1) Register'!B243:B243</xm:f>
              <xm:sqref>E243</xm:sqref>
            </x14:sparkline>
            <x14:sparkline>
              <xm:f>'1) Register'!B244:B244</xm:f>
              <xm:sqref>E244</xm:sqref>
            </x14:sparkline>
            <x14:sparkline>
              <xm:f>'1) Register'!B245:B245</xm:f>
              <xm:sqref>E245</xm:sqref>
            </x14:sparkline>
            <x14:sparkline>
              <xm:f>'1) Register'!B246:B246</xm:f>
              <xm:sqref>E246</xm:sqref>
            </x14:sparkline>
            <x14:sparkline>
              <xm:f>'1) Register'!B247:B247</xm:f>
              <xm:sqref>E247</xm:sqref>
            </x14:sparkline>
            <x14:sparkline>
              <xm:f>'1) Register'!B248:B248</xm:f>
              <xm:sqref>E248</xm:sqref>
            </x14:sparkline>
            <x14:sparkline>
              <xm:f>'1) Register'!B249:B249</xm:f>
              <xm:sqref>E249</xm:sqref>
            </x14:sparkline>
            <x14:sparkline>
              <xm:f>'1) Register'!B250:B250</xm:f>
              <xm:sqref>E250</xm:sqref>
            </x14:sparkline>
            <x14:sparkline>
              <xm:f>'1) Register'!B251:B251</xm:f>
              <xm:sqref>E251</xm:sqref>
            </x14:sparkline>
            <x14:sparkline>
              <xm:f>'1) Register'!B252:B252</xm:f>
              <xm:sqref>E252</xm:sqref>
            </x14:sparkline>
            <x14:sparkline>
              <xm:f>'1) Register'!B253:B253</xm:f>
              <xm:sqref>E253</xm:sqref>
            </x14:sparkline>
            <x14:sparkline>
              <xm:f>'1) Register'!B254:B254</xm:f>
              <xm:sqref>E254</xm:sqref>
            </x14:sparkline>
            <x14:sparkline>
              <xm:f>'1) Register'!B255:B255</xm:f>
              <xm:sqref>E255</xm:sqref>
            </x14:sparkline>
            <x14:sparkline>
              <xm:f>'1) Register'!B256:B256</xm:f>
              <xm:sqref>E256</xm:sqref>
            </x14:sparkline>
            <x14:sparkline>
              <xm:f>'1) Register'!B257:B257</xm:f>
              <xm:sqref>E257</xm:sqref>
            </x14:sparkline>
            <x14:sparkline>
              <xm:f>'1) Register'!B258:B258</xm:f>
              <xm:sqref>E258</xm:sqref>
            </x14:sparkline>
            <x14:sparkline>
              <xm:f>'1) Register'!B259:B259</xm:f>
              <xm:sqref>E259</xm:sqref>
            </x14:sparkline>
            <x14:sparkline>
              <xm:f>'1) Register'!B260:B260</xm:f>
              <xm:sqref>E260</xm:sqref>
            </x14:sparkline>
            <x14:sparkline>
              <xm:f>'1) Register'!B261:B261</xm:f>
              <xm:sqref>E261</xm:sqref>
            </x14:sparkline>
            <x14:sparkline>
              <xm:f>'1) Register'!B262:B262</xm:f>
              <xm:sqref>E262</xm:sqref>
            </x14:sparkline>
            <x14:sparkline>
              <xm:f>'1) Register'!B263:B263</xm:f>
              <xm:sqref>E263</xm:sqref>
            </x14:sparkline>
            <x14:sparkline>
              <xm:f>'1) Register'!B264:B264</xm:f>
              <xm:sqref>E264</xm:sqref>
            </x14:sparkline>
            <x14:sparkline>
              <xm:f>'1) Register'!B265:B265</xm:f>
              <xm:sqref>E265</xm:sqref>
            </x14:sparkline>
            <x14:sparkline>
              <xm:f>'1) Register'!B266:B266</xm:f>
              <xm:sqref>E266</xm:sqref>
            </x14:sparkline>
            <x14:sparkline>
              <xm:f>'1) Register'!B267:B267</xm:f>
              <xm:sqref>E267</xm:sqref>
            </x14:sparkline>
            <x14:sparkline>
              <xm:f>'1) Register'!B268:B268</xm:f>
              <xm:sqref>E268</xm:sqref>
            </x14:sparkline>
            <x14:sparkline>
              <xm:f>'1) Register'!B269:B269</xm:f>
              <xm:sqref>E269</xm:sqref>
            </x14:sparkline>
            <x14:sparkline>
              <xm:f>'1) Register'!B270:B270</xm:f>
              <xm:sqref>E270</xm:sqref>
            </x14:sparkline>
            <x14:sparkline>
              <xm:f>'1) Register'!B271:B271</xm:f>
              <xm:sqref>E271</xm:sqref>
            </x14:sparkline>
            <x14:sparkline>
              <xm:f>'1) Register'!B272:B272</xm:f>
              <xm:sqref>E272</xm:sqref>
            </x14:sparkline>
            <x14:sparkline>
              <xm:f>'1) Register'!B273:B273</xm:f>
              <xm:sqref>E273</xm:sqref>
            </x14:sparkline>
            <x14:sparkline>
              <xm:f>'1) Register'!B274:B274</xm:f>
              <xm:sqref>E274</xm:sqref>
            </x14:sparkline>
            <x14:sparkline>
              <xm:f>'1) Register'!B275:B275</xm:f>
              <xm:sqref>E275</xm:sqref>
            </x14:sparkline>
            <x14:sparkline>
              <xm:f>'1) Register'!B276:B276</xm:f>
              <xm:sqref>E276</xm:sqref>
            </x14:sparkline>
            <x14:sparkline>
              <xm:f>'1) Register'!B277:B277</xm:f>
              <xm:sqref>E277</xm:sqref>
            </x14:sparkline>
            <x14:sparkline>
              <xm:f>'1) Register'!B278:B278</xm:f>
              <xm:sqref>E278</xm:sqref>
            </x14:sparkline>
            <x14:sparkline>
              <xm:f>'1) Register'!B279:B279</xm:f>
              <xm:sqref>E279</xm:sqref>
            </x14:sparkline>
            <x14:sparkline>
              <xm:f>'1) Register'!B280:B280</xm:f>
              <xm:sqref>E280</xm:sqref>
            </x14:sparkline>
            <x14:sparkline>
              <xm:f>'1) Register'!B281:B281</xm:f>
              <xm:sqref>E281</xm:sqref>
            </x14:sparkline>
            <x14:sparkline>
              <xm:f>'1) Register'!B282:B282</xm:f>
              <xm:sqref>E282</xm:sqref>
            </x14:sparkline>
            <x14:sparkline>
              <xm:f>'1) Register'!B283:B283</xm:f>
              <xm:sqref>E283</xm:sqref>
            </x14:sparkline>
            <x14:sparkline>
              <xm:f>'1) Register'!B284:B284</xm:f>
              <xm:sqref>E284</xm:sqref>
            </x14:sparkline>
            <x14:sparkline>
              <xm:f>'1) Register'!B285:B285</xm:f>
              <xm:sqref>E285</xm:sqref>
            </x14:sparkline>
            <x14:sparkline>
              <xm:f>'1) Register'!B286:B286</xm:f>
              <xm:sqref>E286</xm:sqref>
            </x14:sparkline>
            <x14:sparkline>
              <xm:f>'1) Register'!B287:B287</xm:f>
              <xm:sqref>E287</xm:sqref>
            </x14:sparkline>
            <x14:sparkline>
              <xm:f>'1) Register'!B288:B288</xm:f>
              <xm:sqref>E288</xm:sqref>
            </x14:sparkline>
            <x14:sparkline>
              <xm:f>'1) Register'!B289:B289</xm:f>
              <xm:sqref>E289</xm:sqref>
            </x14:sparkline>
            <x14:sparkline>
              <xm:f>'1) Register'!B290:B290</xm:f>
              <xm:sqref>E290</xm:sqref>
            </x14:sparkline>
            <x14:sparkline>
              <xm:f>'1) Register'!B291:B291</xm:f>
              <xm:sqref>E291</xm:sqref>
            </x14:sparkline>
            <x14:sparkline>
              <xm:f>'1) Register'!B292:B292</xm:f>
              <xm:sqref>E292</xm:sqref>
            </x14:sparkline>
            <x14:sparkline>
              <xm:f>'1) Register'!B293:B293</xm:f>
              <xm:sqref>E293</xm:sqref>
            </x14:sparkline>
            <x14:sparkline>
              <xm:f>'1) Register'!B294:B294</xm:f>
              <xm:sqref>E294</xm:sqref>
            </x14:sparkline>
            <x14:sparkline>
              <xm:f>'1) Register'!B295:B295</xm:f>
              <xm:sqref>E295</xm:sqref>
            </x14:sparkline>
            <x14:sparkline>
              <xm:f>'1) Register'!B296:B296</xm:f>
              <xm:sqref>E296</xm:sqref>
            </x14:sparkline>
            <x14:sparkline>
              <xm:f>'1) Register'!B297:B297</xm:f>
              <xm:sqref>E297</xm:sqref>
            </x14:sparkline>
            <x14:sparkline>
              <xm:f>'1) Register'!B298:B298</xm:f>
              <xm:sqref>E298</xm:sqref>
            </x14:sparkline>
            <x14:sparkline>
              <xm:f>'1) Register'!B299:B299</xm:f>
              <xm:sqref>E299</xm:sqref>
            </x14:sparkline>
            <x14:sparkline>
              <xm:f>'1) Register'!B300:B300</xm:f>
              <xm:sqref>E300</xm:sqref>
            </x14:sparkline>
            <x14:sparkline>
              <xm:f>'1) Register'!B301:B301</xm:f>
              <xm:sqref>E301</xm:sqref>
            </x14:sparkline>
            <x14:sparkline>
              <xm:f>'1) Register'!B302:B302</xm:f>
              <xm:sqref>E302</xm:sqref>
            </x14:sparkline>
            <x14:sparkline>
              <xm:f>'1) Register'!B303:B303</xm:f>
              <xm:sqref>E303</xm:sqref>
            </x14:sparkline>
            <x14:sparkline>
              <xm:f>'1) Register'!B304:B304</xm:f>
              <xm:sqref>E304</xm:sqref>
            </x14:sparkline>
            <x14:sparkline>
              <xm:f>'1) Register'!B305:B305</xm:f>
              <xm:sqref>E305</xm:sqref>
            </x14:sparkline>
            <x14:sparkline>
              <xm:f>'1) Register'!B306:B306</xm:f>
              <xm:sqref>E306</xm:sqref>
            </x14:sparkline>
            <x14:sparkline>
              <xm:f>'1) Register'!B307:B307</xm:f>
              <xm:sqref>E307</xm:sqref>
            </x14:sparkline>
            <x14:sparkline>
              <xm:f>'1) Register'!B308:B308</xm:f>
              <xm:sqref>E308</xm:sqref>
            </x14:sparkline>
            <x14:sparkline>
              <xm:f>'1) Register'!B309:B309</xm:f>
              <xm:sqref>E309</xm:sqref>
            </x14:sparkline>
            <x14:sparkline>
              <xm:f>'1) Register'!B310:B310</xm:f>
              <xm:sqref>E310</xm:sqref>
            </x14:sparkline>
            <x14:sparkline>
              <xm:f>'1) Register'!B311:B311</xm:f>
              <xm:sqref>E311</xm:sqref>
            </x14:sparkline>
            <x14:sparkline>
              <xm:f>'1) Register'!B312:B312</xm:f>
              <xm:sqref>E312</xm:sqref>
            </x14:sparkline>
            <x14:sparkline>
              <xm:f>'1) Register'!B313:B313</xm:f>
              <xm:sqref>E313</xm:sqref>
            </x14:sparkline>
            <x14:sparkline>
              <xm:f>'1) Register'!B314:B314</xm:f>
              <xm:sqref>E314</xm:sqref>
            </x14:sparkline>
            <x14:sparkline>
              <xm:f>'1) Register'!B315:B315</xm:f>
              <xm:sqref>E315</xm:sqref>
            </x14:sparkline>
            <x14:sparkline>
              <xm:f>'1) Register'!B316:B316</xm:f>
              <xm:sqref>E316</xm:sqref>
            </x14:sparkline>
            <x14:sparkline>
              <xm:f>'1) Register'!B317:B317</xm:f>
              <xm:sqref>E317</xm:sqref>
            </x14:sparkline>
            <x14:sparkline>
              <xm:f>'1) Register'!B318:B318</xm:f>
              <xm:sqref>E318</xm:sqref>
            </x14:sparkline>
            <x14:sparkline>
              <xm:f>'1) Register'!B319:B319</xm:f>
              <xm:sqref>E319</xm:sqref>
            </x14:sparkline>
            <x14:sparkline>
              <xm:f>'1) Register'!B320:B320</xm:f>
              <xm:sqref>E320</xm:sqref>
            </x14:sparkline>
            <x14:sparkline>
              <xm:f>'1) Register'!B321:B321</xm:f>
              <xm:sqref>E321</xm:sqref>
            </x14:sparkline>
            <x14:sparkline>
              <xm:f>'1) Register'!B322:B322</xm:f>
              <xm:sqref>E322</xm:sqref>
            </x14:sparkline>
            <x14:sparkline>
              <xm:f>'1) Register'!B323:B323</xm:f>
              <xm:sqref>E323</xm:sqref>
            </x14:sparkline>
            <x14:sparkline>
              <xm:f>'1) Register'!B324:B324</xm:f>
              <xm:sqref>E324</xm:sqref>
            </x14:sparkline>
            <x14:sparkline>
              <xm:f>'1) Register'!B325:B325</xm:f>
              <xm:sqref>E325</xm:sqref>
            </x14:sparkline>
            <x14:sparkline>
              <xm:f>'1) Register'!B326:B326</xm:f>
              <xm:sqref>E326</xm:sqref>
            </x14:sparkline>
            <x14:sparkline>
              <xm:f>'1) Register'!B327:B327</xm:f>
              <xm:sqref>E327</xm:sqref>
            </x14:sparkline>
            <x14:sparkline>
              <xm:f>'1) Register'!B328:B328</xm:f>
              <xm:sqref>E328</xm:sqref>
            </x14:sparkline>
            <x14:sparkline>
              <xm:f>'1) Register'!B329:B329</xm:f>
              <xm:sqref>E329</xm:sqref>
            </x14:sparkline>
            <x14:sparkline>
              <xm:f>'1) Register'!B330:B330</xm:f>
              <xm:sqref>E330</xm:sqref>
            </x14:sparkline>
            <x14:sparkline>
              <xm:f>'1) Register'!B331:B331</xm:f>
              <xm:sqref>E331</xm:sqref>
            </x14:sparkline>
            <x14:sparkline>
              <xm:f>'1) Register'!B332:B332</xm:f>
              <xm:sqref>E332</xm:sqref>
            </x14:sparkline>
            <x14:sparkline>
              <xm:f>'1) Register'!B333:B333</xm:f>
              <xm:sqref>E333</xm:sqref>
            </x14:sparkline>
            <x14:sparkline>
              <xm:f>'1) Register'!B334:B334</xm:f>
              <xm:sqref>E334</xm:sqref>
            </x14:sparkline>
            <x14:sparkline>
              <xm:f>'1) Register'!B335:B335</xm:f>
              <xm:sqref>E335</xm:sqref>
            </x14:sparkline>
            <x14:sparkline>
              <xm:f>'1) Register'!B336:B336</xm:f>
              <xm:sqref>E336</xm:sqref>
            </x14:sparkline>
            <x14:sparkline>
              <xm:f>'1) Register'!B337:B337</xm:f>
              <xm:sqref>E337</xm:sqref>
            </x14:sparkline>
            <x14:sparkline>
              <xm:f>'1) Register'!B338:B338</xm:f>
              <xm:sqref>E338</xm:sqref>
            </x14:sparkline>
            <x14:sparkline>
              <xm:f>'1) Register'!B339:B339</xm:f>
              <xm:sqref>E339</xm:sqref>
            </x14:sparkline>
            <x14:sparkline>
              <xm:f>'1) Register'!B340:B340</xm:f>
              <xm:sqref>E340</xm:sqref>
            </x14:sparkline>
            <x14:sparkline>
              <xm:f>'1) Register'!B341:B341</xm:f>
              <xm:sqref>E341</xm:sqref>
            </x14:sparkline>
            <x14:sparkline>
              <xm:f>'1) Register'!B342:B342</xm:f>
              <xm:sqref>E342</xm:sqref>
            </x14:sparkline>
            <x14:sparkline>
              <xm:f>'1) Register'!B343:B343</xm:f>
              <xm:sqref>E343</xm:sqref>
            </x14:sparkline>
            <x14:sparkline>
              <xm:f>'1) Register'!B344:B344</xm:f>
              <xm:sqref>E344</xm:sqref>
            </x14:sparkline>
            <x14:sparkline>
              <xm:f>'1) Register'!B345:B345</xm:f>
              <xm:sqref>E345</xm:sqref>
            </x14:sparkline>
            <x14:sparkline>
              <xm:f>'1) Register'!B346:B346</xm:f>
              <xm:sqref>E346</xm:sqref>
            </x14:sparkline>
            <x14:sparkline>
              <xm:f>'1) Register'!B347:B347</xm:f>
              <xm:sqref>E347</xm:sqref>
            </x14:sparkline>
            <x14:sparkline>
              <xm:f>'1) Register'!B348:B348</xm:f>
              <xm:sqref>E348</xm:sqref>
            </x14:sparkline>
            <x14:sparkline>
              <xm:f>'1) Register'!B349:B349</xm:f>
              <xm:sqref>E349</xm:sqref>
            </x14:sparkline>
            <x14:sparkline>
              <xm:f>'1) Register'!B350:B350</xm:f>
              <xm:sqref>E350</xm:sqref>
            </x14:sparkline>
            <x14:sparkline>
              <xm:f>'1) Register'!B351:B351</xm:f>
              <xm:sqref>E351</xm:sqref>
            </x14:sparkline>
            <x14:sparkline>
              <xm:f>'1) Register'!B352:B352</xm:f>
              <xm:sqref>E352</xm:sqref>
            </x14:sparkline>
            <x14:sparkline>
              <xm:f>'1) Register'!B353:B353</xm:f>
              <xm:sqref>E353</xm:sqref>
            </x14:sparkline>
            <x14:sparkline>
              <xm:f>'1) Register'!B354:B354</xm:f>
              <xm:sqref>E354</xm:sqref>
            </x14:sparkline>
            <x14:sparkline>
              <xm:f>'1) Register'!B355:B355</xm:f>
              <xm:sqref>E355</xm:sqref>
            </x14:sparkline>
            <x14:sparkline>
              <xm:f>'1) Register'!B356:B356</xm:f>
              <xm:sqref>E356</xm:sqref>
            </x14:sparkline>
            <x14:sparkline>
              <xm:f>'1) Register'!B357:B357</xm:f>
              <xm:sqref>E357</xm:sqref>
            </x14:sparkline>
            <x14:sparkline>
              <xm:f>'1) Register'!B358:B358</xm:f>
              <xm:sqref>E358</xm:sqref>
            </x14:sparkline>
            <x14:sparkline>
              <xm:f>'1) Register'!B359:B359</xm:f>
              <xm:sqref>E359</xm:sqref>
            </x14:sparkline>
            <x14:sparkline>
              <xm:f>'1) Register'!B360:B360</xm:f>
              <xm:sqref>E360</xm:sqref>
            </x14:sparkline>
            <x14:sparkline>
              <xm:f>'1) Register'!B361:B361</xm:f>
              <xm:sqref>E361</xm:sqref>
            </x14:sparkline>
            <x14:sparkline>
              <xm:f>'1) Register'!B362:B362</xm:f>
              <xm:sqref>E362</xm:sqref>
            </x14:sparkline>
            <x14:sparkline>
              <xm:f>'1) Register'!B363:B363</xm:f>
              <xm:sqref>E363</xm:sqref>
            </x14:sparkline>
            <x14:sparkline>
              <xm:f>'1) Register'!B364:B364</xm:f>
              <xm:sqref>E364</xm:sqref>
            </x14:sparkline>
            <x14:sparkline>
              <xm:f>'1) Register'!B365:B365</xm:f>
              <xm:sqref>E365</xm:sqref>
            </x14:sparkline>
            <x14:sparkline>
              <xm:f>'1) Register'!B366:B366</xm:f>
              <xm:sqref>E366</xm:sqref>
            </x14:sparkline>
            <x14:sparkline>
              <xm:f>'1) Register'!B367:B367</xm:f>
              <xm:sqref>E367</xm:sqref>
            </x14:sparkline>
            <x14:sparkline>
              <xm:f>'1) Register'!B368:B368</xm:f>
              <xm:sqref>E368</xm:sqref>
            </x14:sparkline>
            <x14:sparkline>
              <xm:f>'1) Register'!B369:B369</xm:f>
              <xm:sqref>E369</xm:sqref>
            </x14:sparkline>
            <x14:sparkline>
              <xm:f>'1) Register'!B370:B370</xm:f>
              <xm:sqref>E370</xm:sqref>
            </x14:sparkline>
            <x14:sparkline>
              <xm:f>'1) Register'!B371:B371</xm:f>
              <xm:sqref>E371</xm:sqref>
            </x14:sparkline>
            <x14:sparkline>
              <xm:f>'1) Register'!B372:B372</xm:f>
              <xm:sqref>E372</xm:sqref>
            </x14:sparkline>
            <x14:sparkline>
              <xm:f>'1) Register'!B373:B373</xm:f>
              <xm:sqref>E373</xm:sqref>
            </x14:sparkline>
            <x14:sparkline>
              <xm:f>'1) Register'!B374:B374</xm:f>
              <xm:sqref>E374</xm:sqref>
            </x14:sparkline>
            <x14:sparkline>
              <xm:f>'1) Register'!B375:B375</xm:f>
              <xm:sqref>E375</xm:sqref>
            </x14:sparkline>
            <x14:sparkline>
              <xm:f>'1) Register'!B376:B376</xm:f>
              <xm:sqref>E376</xm:sqref>
            </x14:sparkline>
            <x14:sparkline>
              <xm:f>'1) Register'!B377:B377</xm:f>
              <xm:sqref>E377</xm:sqref>
            </x14:sparkline>
            <x14:sparkline>
              <xm:f>'1) Register'!B378:B378</xm:f>
              <xm:sqref>E378</xm:sqref>
            </x14:sparkline>
            <x14:sparkline>
              <xm:f>'1) Register'!B379:B379</xm:f>
              <xm:sqref>E379</xm:sqref>
            </x14:sparkline>
            <x14:sparkline>
              <xm:f>'1) Register'!B380:B380</xm:f>
              <xm:sqref>E380</xm:sqref>
            </x14:sparkline>
            <x14:sparkline>
              <xm:f>'1) Register'!B381:B381</xm:f>
              <xm:sqref>E381</xm:sqref>
            </x14:sparkline>
            <x14:sparkline>
              <xm:f>'1) Register'!B382:B382</xm:f>
              <xm:sqref>E382</xm:sqref>
            </x14:sparkline>
            <x14:sparkline>
              <xm:f>'1) Register'!B383:B383</xm:f>
              <xm:sqref>E383</xm:sqref>
            </x14:sparkline>
            <x14:sparkline>
              <xm:f>'1) Register'!B384:B384</xm:f>
              <xm:sqref>E384</xm:sqref>
            </x14:sparkline>
            <x14:sparkline>
              <xm:f>'1) Register'!B385:B385</xm:f>
              <xm:sqref>E385</xm:sqref>
            </x14:sparkline>
            <x14:sparkline>
              <xm:f>'1) Register'!B386:B386</xm:f>
              <xm:sqref>E386</xm:sqref>
            </x14:sparkline>
            <x14:sparkline>
              <xm:f>'1) Register'!B387:B387</xm:f>
              <xm:sqref>E387</xm:sqref>
            </x14:sparkline>
            <x14:sparkline>
              <xm:f>'1) Register'!B388:B388</xm:f>
              <xm:sqref>E388</xm:sqref>
            </x14:sparkline>
            <x14:sparkline>
              <xm:f>'1) Register'!B389:B389</xm:f>
              <xm:sqref>E389</xm:sqref>
            </x14:sparkline>
            <x14:sparkline>
              <xm:f>'1) Register'!B390:B390</xm:f>
              <xm:sqref>E390</xm:sqref>
            </x14:sparkline>
            <x14:sparkline>
              <xm:f>'1) Register'!B391:B391</xm:f>
              <xm:sqref>E391</xm:sqref>
            </x14:sparkline>
            <x14:sparkline>
              <xm:f>'1) Register'!B392:B392</xm:f>
              <xm:sqref>E392</xm:sqref>
            </x14:sparkline>
            <x14:sparkline>
              <xm:f>'1) Register'!B393:B393</xm:f>
              <xm:sqref>E393</xm:sqref>
            </x14:sparkline>
            <x14:sparkline>
              <xm:f>'1) Register'!B394:B394</xm:f>
              <xm:sqref>E394</xm:sqref>
            </x14:sparkline>
            <x14:sparkline>
              <xm:f>'1) Register'!B395:B395</xm:f>
              <xm:sqref>E395</xm:sqref>
            </x14:sparkline>
            <x14:sparkline>
              <xm:f>'1) Register'!B396:B396</xm:f>
              <xm:sqref>E396</xm:sqref>
            </x14:sparkline>
            <x14:sparkline>
              <xm:f>'1) Register'!B397:B397</xm:f>
              <xm:sqref>E397</xm:sqref>
            </x14:sparkline>
            <x14:sparkline>
              <xm:f>'1) Register'!B398:B398</xm:f>
              <xm:sqref>E398</xm:sqref>
            </x14:sparkline>
            <x14:sparkline>
              <xm:f>'1) Register'!B399:B399</xm:f>
              <xm:sqref>E399</xm:sqref>
            </x14:sparkline>
            <x14:sparkline>
              <xm:f>'1) Register'!B400:B400</xm:f>
              <xm:sqref>E400</xm:sqref>
            </x14:sparkline>
            <x14:sparkline>
              <xm:f>'1) Register'!B401:B401</xm:f>
              <xm:sqref>E401</xm:sqref>
            </x14:sparkline>
            <x14:sparkline>
              <xm:f>'1) Register'!B402:B402</xm:f>
              <xm:sqref>E402</xm:sqref>
            </x14:sparkline>
            <x14:sparkline>
              <xm:f>'1) Register'!B403:B403</xm:f>
              <xm:sqref>E403</xm:sqref>
            </x14:sparkline>
            <x14:sparkline>
              <xm:f>'1) Register'!B404:B404</xm:f>
              <xm:sqref>E404</xm:sqref>
            </x14:sparkline>
            <x14:sparkline>
              <xm:f>'1) Register'!B405:B405</xm:f>
              <xm:sqref>E405</xm:sqref>
            </x14:sparkline>
            <x14:sparkline>
              <xm:f>'1) Register'!B406:B406</xm:f>
              <xm:sqref>E406</xm:sqref>
            </x14:sparkline>
            <x14:sparkline>
              <xm:f>'1) Register'!B407:B407</xm:f>
              <xm:sqref>E407</xm:sqref>
            </x14:sparkline>
            <x14:sparkline>
              <xm:f>'1) Register'!B408:B408</xm:f>
              <xm:sqref>E408</xm:sqref>
            </x14:sparkline>
            <x14:sparkline>
              <xm:f>'1) Register'!B409:B409</xm:f>
              <xm:sqref>E409</xm:sqref>
            </x14:sparkline>
            <x14:sparkline>
              <xm:f>'1) Register'!B410:B410</xm:f>
              <xm:sqref>E410</xm:sqref>
            </x14:sparkline>
            <x14:sparkline>
              <xm:f>'1) Register'!B411:B411</xm:f>
              <xm:sqref>E411</xm:sqref>
            </x14:sparkline>
            <x14:sparkline>
              <xm:f>'1) Register'!B412:B412</xm:f>
              <xm:sqref>E412</xm:sqref>
            </x14:sparkline>
            <x14:sparkline>
              <xm:f>'1) Register'!B413:B413</xm:f>
              <xm:sqref>E413</xm:sqref>
            </x14:sparkline>
            <x14:sparkline>
              <xm:f>'1) Register'!B414:B414</xm:f>
              <xm:sqref>E414</xm:sqref>
            </x14:sparkline>
            <x14:sparkline>
              <xm:f>'1) Register'!B415:B415</xm:f>
              <xm:sqref>E415</xm:sqref>
            </x14:sparkline>
            <x14:sparkline>
              <xm:f>'1) Register'!B416:B416</xm:f>
              <xm:sqref>E416</xm:sqref>
            </x14:sparkline>
            <x14:sparkline>
              <xm:f>'1) Register'!B417:B417</xm:f>
              <xm:sqref>E417</xm:sqref>
            </x14:sparkline>
            <x14:sparkline>
              <xm:f>'1) Register'!B418:B418</xm:f>
              <xm:sqref>E418</xm:sqref>
            </x14:sparkline>
            <x14:sparkline>
              <xm:f>'1) Register'!B419:B419</xm:f>
              <xm:sqref>E419</xm:sqref>
            </x14:sparkline>
            <x14:sparkline>
              <xm:f>'1) Register'!B420:B420</xm:f>
              <xm:sqref>E420</xm:sqref>
            </x14:sparkline>
            <x14:sparkline>
              <xm:f>'1) Register'!B421:B421</xm:f>
              <xm:sqref>E421</xm:sqref>
            </x14:sparkline>
            <x14:sparkline>
              <xm:f>'1) Register'!B422:B422</xm:f>
              <xm:sqref>E422</xm:sqref>
            </x14:sparkline>
            <x14:sparkline>
              <xm:f>'1) Register'!B423:B423</xm:f>
              <xm:sqref>E423</xm:sqref>
            </x14:sparkline>
            <x14:sparkline>
              <xm:f>'1) Register'!B424:B424</xm:f>
              <xm:sqref>E424</xm:sqref>
            </x14:sparkline>
            <x14:sparkline>
              <xm:f>'1) Register'!B425:B425</xm:f>
              <xm:sqref>E425</xm:sqref>
            </x14:sparkline>
            <x14:sparkline>
              <xm:f>'1) Register'!B426:B426</xm:f>
              <xm:sqref>E426</xm:sqref>
            </x14:sparkline>
            <x14:sparkline>
              <xm:f>'1) Register'!B427:B427</xm:f>
              <xm:sqref>E427</xm:sqref>
            </x14:sparkline>
            <x14:sparkline>
              <xm:f>'1) Register'!B428:B428</xm:f>
              <xm:sqref>E428</xm:sqref>
            </x14:sparkline>
            <x14:sparkline>
              <xm:f>'1) Register'!B429:B429</xm:f>
              <xm:sqref>E429</xm:sqref>
            </x14:sparkline>
            <x14:sparkline>
              <xm:f>'1) Register'!B430:B430</xm:f>
              <xm:sqref>E430</xm:sqref>
            </x14:sparkline>
            <x14:sparkline>
              <xm:f>'1) Register'!B431:B431</xm:f>
              <xm:sqref>E431</xm:sqref>
            </x14:sparkline>
            <x14:sparkline>
              <xm:f>'1) Register'!B432:B432</xm:f>
              <xm:sqref>E432</xm:sqref>
            </x14:sparkline>
            <x14:sparkline>
              <xm:f>'1) Register'!B433:B433</xm:f>
              <xm:sqref>E433</xm:sqref>
            </x14:sparkline>
            <x14:sparkline>
              <xm:f>'1) Register'!B434:B434</xm:f>
              <xm:sqref>E434</xm:sqref>
            </x14:sparkline>
            <x14:sparkline>
              <xm:f>'1) Register'!B435:B435</xm:f>
              <xm:sqref>E435</xm:sqref>
            </x14:sparkline>
            <x14:sparkline>
              <xm:f>'1) Register'!B436:B436</xm:f>
              <xm:sqref>E436</xm:sqref>
            </x14:sparkline>
            <x14:sparkline>
              <xm:f>'1) Register'!B437:B437</xm:f>
              <xm:sqref>E437</xm:sqref>
            </x14:sparkline>
            <x14:sparkline>
              <xm:f>'1) Register'!B438:B438</xm:f>
              <xm:sqref>E438</xm:sqref>
            </x14:sparkline>
            <x14:sparkline>
              <xm:f>'1) Register'!B439:B439</xm:f>
              <xm:sqref>E439</xm:sqref>
            </x14:sparkline>
            <x14:sparkline>
              <xm:f>'1) Register'!B440:B440</xm:f>
              <xm:sqref>E440</xm:sqref>
            </x14:sparkline>
            <x14:sparkline>
              <xm:f>'1) Register'!B441:B441</xm:f>
              <xm:sqref>E441</xm:sqref>
            </x14:sparkline>
            <x14:sparkline>
              <xm:f>'1) Register'!B442:B442</xm:f>
              <xm:sqref>E442</xm:sqref>
            </x14:sparkline>
            <x14:sparkline>
              <xm:f>'1) Register'!B443:B443</xm:f>
              <xm:sqref>E443</xm:sqref>
            </x14:sparkline>
            <x14:sparkline>
              <xm:f>'1) Register'!B444:B444</xm:f>
              <xm:sqref>E444</xm:sqref>
            </x14:sparkline>
            <x14:sparkline>
              <xm:f>'1) Register'!B445:B445</xm:f>
              <xm:sqref>E445</xm:sqref>
            </x14:sparkline>
            <x14:sparkline>
              <xm:f>'1) Register'!B446:B446</xm:f>
              <xm:sqref>E446</xm:sqref>
            </x14:sparkline>
            <x14:sparkline>
              <xm:f>'1) Register'!B447:B447</xm:f>
              <xm:sqref>E447</xm:sqref>
            </x14:sparkline>
            <x14:sparkline>
              <xm:f>'1) Register'!B448:B448</xm:f>
              <xm:sqref>E448</xm:sqref>
            </x14:sparkline>
            <x14:sparkline>
              <xm:f>'1) Register'!B449:B449</xm:f>
              <xm:sqref>E449</xm:sqref>
            </x14:sparkline>
            <x14:sparkline>
              <xm:f>'1) Register'!B450:B450</xm:f>
              <xm:sqref>E450</xm:sqref>
            </x14:sparkline>
            <x14:sparkline>
              <xm:f>'1) Register'!B451:B451</xm:f>
              <xm:sqref>E451</xm:sqref>
            </x14:sparkline>
            <x14:sparkline>
              <xm:f>'1) Register'!B452:B452</xm:f>
              <xm:sqref>E452</xm:sqref>
            </x14:sparkline>
            <x14:sparkline>
              <xm:f>'1) Register'!B453:B453</xm:f>
              <xm:sqref>E453</xm:sqref>
            </x14:sparkline>
            <x14:sparkline>
              <xm:f>'1) Register'!B454:B454</xm:f>
              <xm:sqref>E454</xm:sqref>
            </x14:sparkline>
            <x14:sparkline>
              <xm:f>'1) Register'!B455:B455</xm:f>
              <xm:sqref>E455</xm:sqref>
            </x14:sparkline>
            <x14:sparkline>
              <xm:f>'1) Register'!B456:B456</xm:f>
              <xm:sqref>E456</xm:sqref>
            </x14:sparkline>
            <x14:sparkline>
              <xm:f>'1) Register'!B457:B457</xm:f>
              <xm:sqref>E457</xm:sqref>
            </x14:sparkline>
            <x14:sparkline>
              <xm:f>'1) Register'!B458:B458</xm:f>
              <xm:sqref>E458</xm:sqref>
            </x14:sparkline>
            <x14:sparkline>
              <xm:f>'1) Register'!B459:B459</xm:f>
              <xm:sqref>E459</xm:sqref>
            </x14:sparkline>
            <x14:sparkline>
              <xm:f>'1) Register'!B460:B460</xm:f>
              <xm:sqref>E460</xm:sqref>
            </x14:sparkline>
            <x14:sparkline>
              <xm:f>'1) Register'!B461:B461</xm:f>
              <xm:sqref>E461</xm:sqref>
            </x14:sparkline>
            <x14:sparkline>
              <xm:f>'1) Register'!B462:B462</xm:f>
              <xm:sqref>E462</xm:sqref>
            </x14:sparkline>
            <x14:sparkline>
              <xm:f>'1) Register'!B463:B463</xm:f>
              <xm:sqref>E463</xm:sqref>
            </x14:sparkline>
            <x14:sparkline>
              <xm:f>'1) Register'!B464:B464</xm:f>
              <xm:sqref>E464</xm:sqref>
            </x14:sparkline>
            <x14:sparkline>
              <xm:f>'1) Register'!B465:B465</xm:f>
              <xm:sqref>E465</xm:sqref>
            </x14:sparkline>
            <x14:sparkline>
              <xm:f>'1) Register'!B466:B466</xm:f>
              <xm:sqref>E466</xm:sqref>
            </x14:sparkline>
            <x14:sparkline>
              <xm:f>'1) Register'!B467:B467</xm:f>
              <xm:sqref>E467</xm:sqref>
            </x14:sparkline>
            <x14:sparkline>
              <xm:f>'1) Register'!B468:B468</xm:f>
              <xm:sqref>E468</xm:sqref>
            </x14:sparkline>
            <x14:sparkline>
              <xm:f>'1) Register'!B469:B469</xm:f>
              <xm:sqref>E469</xm:sqref>
            </x14:sparkline>
            <x14:sparkline>
              <xm:f>'1) Register'!B470:B470</xm:f>
              <xm:sqref>E470</xm:sqref>
            </x14:sparkline>
            <x14:sparkline>
              <xm:f>'1) Register'!B471:B471</xm:f>
              <xm:sqref>E471</xm:sqref>
            </x14:sparkline>
            <x14:sparkline>
              <xm:f>'1) Register'!B472:B472</xm:f>
              <xm:sqref>E472</xm:sqref>
            </x14:sparkline>
            <x14:sparkline>
              <xm:f>'1) Register'!B473:B473</xm:f>
              <xm:sqref>E473</xm:sqref>
            </x14:sparkline>
            <x14:sparkline>
              <xm:f>'1) Register'!B474:B474</xm:f>
              <xm:sqref>E474</xm:sqref>
            </x14:sparkline>
            <x14:sparkline>
              <xm:f>'1) Register'!B475:B475</xm:f>
              <xm:sqref>E475</xm:sqref>
            </x14:sparkline>
            <x14:sparkline>
              <xm:f>'1) Register'!B476:B476</xm:f>
              <xm:sqref>E476</xm:sqref>
            </x14:sparkline>
            <x14:sparkline>
              <xm:f>'1) Register'!B477:B477</xm:f>
              <xm:sqref>E477</xm:sqref>
            </x14:sparkline>
            <x14:sparkline>
              <xm:f>'1) Register'!B478:B478</xm:f>
              <xm:sqref>E478</xm:sqref>
            </x14:sparkline>
            <x14:sparkline>
              <xm:f>'1) Register'!B479:B479</xm:f>
              <xm:sqref>E479</xm:sqref>
            </x14:sparkline>
            <x14:sparkline>
              <xm:f>'1) Register'!B480:B480</xm:f>
              <xm:sqref>E480</xm:sqref>
            </x14:sparkline>
            <x14:sparkline>
              <xm:f>'1) Register'!B481:B481</xm:f>
              <xm:sqref>E481</xm:sqref>
            </x14:sparkline>
            <x14:sparkline>
              <xm:f>'1) Register'!B482:B482</xm:f>
              <xm:sqref>E482</xm:sqref>
            </x14:sparkline>
            <x14:sparkline>
              <xm:f>'1) Register'!B483:B483</xm:f>
              <xm:sqref>E483</xm:sqref>
            </x14:sparkline>
            <x14:sparkline>
              <xm:f>'1) Register'!B484:B484</xm:f>
              <xm:sqref>E484</xm:sqref>
            </x14:sparkline>
            <x14:sparkline>
              <xm:f>'1) Register'!B485:B485</xm:f>
              <xm:sqref>E485</xm:sqref>
            </x14:sparkline>
            <x14:sparkline>
              <xm:f>'1) Register'!B486:B486</xm:f>
              <xm:sqref>E486</xm:sqref>
            </x14:sparkline>
            <x14:sparkline>
              <xm:f>'1) Register'!B487:B487</xm:f>
              <xm:sqref>E487</xm:sqref>
            </x14:sparkline>
            <x14:sparkline>
              <xm:f>'1) Register'!B488:B488</xm:f>
              <xm:sqref>E488</xm:sqref>
            </x14:sparkline>
            <x14:sparkline>
              <xm:f>'1) Register'!B489:B489</xm:f>
              <xm:sqref>E489</xm:sqref>
            </x14:sparkline>
            <x14:sparkline>
              <xm:f>'1) Register'!B490:B490</xm:f>
              <xm:sqref>E490</xm:sqref>
            </x14:sparkline>
            <x14:sparkline>
              <xm:f>'1) Register'!B491:B491</xm:f>
              <xm:sqref>E491</xm:sqref>
            </x14:sparkline>
            <x14:sparkline>
              <xm:f>'1) Register'!B492:B492</xm:f>
              <xm:sqref>E492</xm:sqref>
            </x14:sparkline>
            <x14:sparkline>
              <xm:f>'1) Register'!B493:B493</xm:f>
              <xm:sqref>E493</xm:sqref>
            </x14:sparkline>
            <x14:sparkline>
              <xm:f>'1) Register'!B494:B494</xm:f>
              <xm:sqref>E494</xm:sqref>
            </x14:sparkline>
            <x14:sparkline>
              <xm:f>'1) Register'!B495:B495</xm:f>
              <xm:sqref>E495</xm:sqref>
            </x14:sparkline>
            <x14:sparkline>
              <xm:f>'1) Register'!B496:B496</xm:f>
              <xm:sqref>E496</xm:sqref>
            </x14:sparkline>
            <x14:sparkline>
              <xm:f>'1) Register'!B497:B497</xm:f>
              <xm:sqref>E497</xm:sqref>
            </x14:sparkline>
            <x14:sparkline>
              <xm:f>'1) Register'!B498:B498</xm:f>
              <xm:sqref>E498</xm:sqref>
            </x14:sparkline>
            <x14:sparkline>
              <xm:f>'1) Register'!B499:B499</xm:f>
              <xm:sqref>E499</xm:sqref>
            </x14:sparkline>
            <x14:sparkline>
              <xm:f>'1) Register'!B500:B500</xm:f>
              <xm:sqref>E500</xm:sqref>
            </x14:sparkline>
            <x14:sparkline>
              <xm:f>'1) Register'!B501:B501</xm:f>
              <xm:sqref>E501</xm:sqref>
            </x14:sparkline>
            <x14:sparkline>
              <xm:f>'1) Register'!B502:B502</xm:f>
              <xm:sqref>E502</xm:sqref>
            </x14:sparkline>
            <x14:sparkline>
              <xm:f>'1) Register'!B503:B503</xm:f>
              <xm:sqref>E503</xm:sqref>
            </x14:sparkline>
            <x14:sparkline>
              <xm:f>'1) Register'!B504:B504</xm:f>
              <xm:sqref>E504</xm:sqref>
            </x14:sparkline>
            <x14:sparkline>
              <xm:f>'1) Register'!B505:B505</xm:f>
              <xm:sqref>E505</xm:sqref>
            </x14:sparkline>
            <x14:sparkline>
              <xm:f>'1) Register'!B506:B506</xm:f>
              <xm:sqref>E506</xm:sqref>
            </x14:sparkline>
            <x14:sparkline>
              <xm:f>'1) Register'!B507:B507</xm:f>
              <xm:sqref>E507</xm:sqref>
            </x14:sparkline>
            <x14:sparkline>
              <xm:f>'1) Register'!B508:B508</xm:f>
              <xm:sqref>E508</xm:sqref>
            </x14:sparkline>
            <x14:sparkline>
              <xm:f>'1) Register'!B509:B509</xm:f>
              <xm:sqref>E509</xm:sqref>
            </x14:sparkline>
            <x14:sparkline>
              <xm:f>'1) Register'!B510:B510</xm:f>
              <xm:sqref>E510</xm:sqref>
            </x14:sparkline>
            <x14:sparkline>
              <xm:f>'1) Register'!B511:B511</xm:f>
              <xm:sqref>E511</xm:sqref>
            </x14:sparkline>
            <x14:sparkline>
              <xm:f>'1) Register'!B512:B512</xm:f>
              <xm:sqref>E512</xm:sqref>
            </x14:sparkline>
            <x14:sparkline>
              <xm:f>'1) Register'!B513:B513</xm:f>
              <xm:sqref>E513</xm:sqref>
            </x14:sparkline>
            <x14:sparkline>
              <xm:f>'1) Register'!B514:B514</xm:f>
              <xm:sqref>E514</xm:sqref>
            </x14:sparkline>
            <x14:sparkline>
              <xm:f>'1) Register'!B515:B515</xm:f>
              <xm:sqref>E515</xm:sqref>
            </x14:sparkline>
            <x14:sparkline>
              <xm:f>'1) Register'!B516:B516</xm:f>
              <xm:sqref>E516</xm:sqref>
            </x14:sparkline>
            <x14:sparkline>
              <xm:f>'1) Register'!B517:B517</xm:f>
              <xm:sqref>E517</xm:sqref>
            </x14:sparkline>
            <x14:sparkline>
              <xm:f>'1) Register'!B518:B518</xm:f>
              <xm:sqref>E518</xm:sqref>
            </x14:sparkline>
            <x14:sparkline>
              <xm:f>'1) Register'!B519:B519</xm:f>
              <xm:sqref>E519</xm:sqref>
            </x14:sparkline>
            <x14:sparkline>
              <xm:f>'1) Register'!B520:B520</xm:f>
              <xm:sqref>E520</xm:sqref>
            </x14:sparkline>
            <x14:sparkline>
              <xm:f>'1) Register'!B521:B521</xm:f>
              <xm:sqref>E521</xm:sqref>
            </x14:sparkline>
            <x14:sparkline>
              <xm:f>'1) Register'!B522:B522</xm:f>
              <xm:sqref>E522</xm:sqref>
            </x14:sparkline>
            <x14:sparkline>
              <xm:f>'1) Register'!B523:B523</xm:f>
              <xm:sqref>E523</xm:sqref>
            </x14:sparkline>
            <x14:sparkline>
              <xm:f>'1) Register'!B524:B524</xm:f>
              <xm:sqref>E524</xm:sqref>
            </x14:sparkline>
            <x14:sparkline>
              <xm:f>'1) Register'!B525:B525</xm:f>
              <xm:sqref>E525</xm:sqref>
            </x14:sparkline>
            <x14:sparkline>
              <xm:f>'1) Register'!B526:B526</xm:f>
              <xm:sqref>E526</xm:sqref>
            </x14:sparkline>
            <x14:sparkline>
              <xm:f>'1) Register'!B527:B527</xm:f>
              <xm:sqref>E527</xm:sqref>
            </x14:sparkline>
            <x14:sparkline>
              <xm:f>'1) Register'!B528:B528</xm:f>
              <xm:sqref>E528</xm:sqref>
            </x14:sparkline>
            <x14:sparkline>
              <xm:f>'1) Register'!B529:B529</xm:f>
              <xm:sqref>E529</xm:sqref>
            </x14:sparkline>
            <x14:sparkline>
              <xm:f>'1) Register'!B530:B530</xm:f>
              <xm:sqref>E530</xm:sqref>
            </x14:sparkline>
            <x14:sparkline>
              <xm:f>'1) Register'!B531:B531</xm:f>
              <xm:sqref>E531</xm:sqref>
            </x14:sparkline>
            <x14:sparkline>
              <xm:f>'1) Register'!B532:B532</xm:f>
              <xm:sqref>E532</xm:sqref>
            </x14:sparkline>
            <x14:sparkline>
              <xm:f>'1) Register'!B533:B533</xm:f>
              <xm:sqref>E533</xm:sqref>
            </x14:sparkline>
            <x14:sparkline>
              <xm:f>'1) Register'!B534:B534</xm:f>
              <xm:sqref>E534</xm:sqref>
            </x14:sparkline>
            <x14:sparkline>
              <xm:f>'1) Register'!B535:B535</xm:f>
              <xm:sqref>E535</xm:sqref>
            </x14:sparkline>
            <x14:sparkline>
              <xm:f>'1) Register'!B536:B536</xm:f>
              <xm:sqref>E536</xm:sqref>
            </x14:sparkline>
            <x14:sparkline>
              <xm:f>'1) Register'!B537:B537</xm:f>
              <xm:sqref>E537</xm:sqref>
            </x14:sparkline>
            <x14:sparkline>
              <xm:f>'1) Register'!B538:B538</xm:f>
              <xm:sqref>E538</xm:sqref>
            </x14:sparkline>
            <x14:sparkline>
              <xm:f>'1) Register'!B539:B539</xm:f>
              <xm:sqref>E539</xm:sqref>
            </x14:sparkline>
            <x14:sparkline>
              <xm:f>'1) Register'!B540:B540</xm:f>
              <xm:sqref>E540</xm:sqref>
            </x14:sparkline>
            <x14:sparkline>
              <xm:f>'1) Register'!B541:B541</xm:f>
              <xm:sqref>E541</xm:sqref>
            </x14:sparkline>
            <x14:sparkline>
              <xm:f>'1) Register'!B542:B542</xm:f>
              <xm:sqref>E542</xm:sqref>
            </x14:sparkline>
            <x14:sparkline>
              <xm:f>'1) Register'!B543:B543</xm:f>
              <xm:sqref>E543</xm:sqref>
            </x14:sparkline>
            <x14:sparkline>
              <xm:f>'1) Register'!B544:B544</xm:f>
              <xm:sqref>E544</xm:sqref>
            </x14:sparkline>
            <x14:sparkline>
              <xm:f>'1) Register'!B545:B545</xm:f>
              <xm:sqref>E545</xm:sqref>
            </x14:sparkline>
            <x14:sparkline>
              <xm:f>'1) Register'!B546:B546</xm:f>
              <xm:sqref>E546</xm:sqref>
            </x14:sparkline>
            <x14:sparkline>
              <xm:f>'1) Register'!B547:B547</xm:f>
              <xm:sqref>E547</xm:sqref>
            </x14:sparkline>
            <x14:sparkline>
              <xm:f>'1) Register'!B548:B548</xm:f>
              <xm:sqref>E548</xm:sqref>
            </x14:sparkline>
            <x14:sparkline>
              <xm:f>'1) Register'!B549:B549</xm:f>
              <xm:sqref>E549</xm:sqref>
            </x14:sparkline>
            <x14:sparkline>
              <xm:f>'1) Register'!B550:B550</xm:f>
              <xm:sqref>E550</xm:sqref>
            </x14:sparkline>
            <x14:sparkline>
              <xm:f>'1) Register'!B551:B551</xm:f>
              <xm:sqref>E551</xm:sqref>
            </x14:sparkline>
            <x14:sparkline>
              <xm:f>'1) Register'!B552:B552</xm:f>
              <xm:sqref>E552</xm:sqref>
            </x14:sparkline>
            <x14:sparkline>
              <xm:f>'1) Register'!B553:B553</xm:f>
              <xm:sqref>E553</xm:sqref>
            </x14:sparkline>
            <x14:sparkline>
              <xm:f>'1) Register'!B554:B554</xm:f>
              <xm:sqref>E554</xm:sqref>
            </x14:sparkline>
            <x14:sparkline>
              <xm:f>'1) Register'!B555:B555</xm:f>
              <xm:sqref>E555</xm:sqref>
            </x14:sparkline>
            <x14:sparkline>
              <xm:f>'1) Register'!B556:B556</xm:f>
              <xm:sqref>E556</xm:sqref>
            </x14:sparkline>
            <x14:sparkline>
              <xm:f>'1) Register'!B557:B557</xm:f>
              <xm:sqref>E557</xm:sqref>
            </x14:sparkline>
            <x14:sparkline>
              <xm:f>'1) Register'!B558:B558</xm:f>
              <xm:sqref>E558</xm:sqref>
            </x14:sparkline>
            <x14:sparkline>
              <xm:f>'1) Register'!B559:B559</xm:f>
              <xm:sqref>E559</xm:sqref>
            </x14:sparkline>
            <x14:sparkline>
              <xm:f>'1) Register'!B560:B560</xm:f>
              <xm:sqref>E560</xm:sqref>
            </x14:sparkline>
            <x14:sparkline>
              <xm:f>'1) Register'!B561:B561</xm:f>
              <xm:sqref>E561</xm:sqref>
            </x14:sparkline>
            <x14:sparkline>
              <xm:f>'1) Register'!B562:B562</xm:f>
              <xm:sqref>E562</xm:sqref>
            </x14:sparkline>
            <x14:sparkline>
              <xm:f>'1) Register'!B563:B563</xm:f>
              <xm:sqref>E563</xm:sqref>
            </x14:sparkline>
            <x14:sparkline>
              <xm:f>'1) Register'!B564:B564</xm:f>
              <xm:sqref>E564</xm:sqref>
            </x14:sparkline>
            <x14:sparkline>
              <xm:f>'1) Register'!B565:B565</xm:f>
              <xm:sqref>E565</xm:sqref>
            </x14:sparkline>
            <x14:sparkline>
              <xm:f>'1) Register'!B566:B566</xm:f>
              <xm:sqref>E566</xm:sqref>
            </x14:sparkline>
            <x14:sparkline>
              <xm:f>'1) Register'!B567:B567</xm:f>
              <xm:sqref>E567</xm:sqref>
            </x14:sparkline>
            <x14:sparkline>
              <xm:f>'1) Register'!B568:B568</xm:f>
              <xm:sqref>E568</xm:sqref>
            </x14:sparkline>
            <x14:sparkline>
              <xm:f>'1) Register'!B569:B569</xm:f>
              <xm:sqref>E569</xm:sqref>
            </x14:sparkline>
            <x14:sparkline>
              <xm:f>'1) Register'!B570:B570</xm:f>
              <xm:sqref>E570</xm:sqref>
            </x14:sparkline>
            <x14:sparkline>
              <xm:f>'1) Register'!B571:B571</xm:f>
              <xm:sqref>E571</xm:sqref>
            </x14:sparkline>
            <x14:sparkline>
              <xm:f>'1) Register'!B572:B572</xm:f>
              <xm:sqref>E572</xm:sqref>
            </x14:sparkline>
            <x14:sparkline>
              <xm:f>'1) Register'!B573:B573</xm:f>
              <xm:sqref>E573</xm:sqref>
            </x14:sparkline>
            <x14:sparkline>
              <xm:f>'1) Register'!B574:B574</xm:f>
              <xm:sqref>E574</xm:sqref>
            </x14:sparkline>
            <x14:sparkline>
              <xm:f>'1) Register'!B575:B575</xm:f>
              <xm:sqref>E575</xm:sqref>
            </x14:sparkline>
            <x14:sparkline>
              <xm:f>'1) Register'!B576:B576</xm:f>
              <xm:sqref>E576</xm:sqref>
            </x14:sparkline>
            <x14:sparkline>
              <xm:f>'1) Register'!B577:B577</xm:f>
              <xm:sqref>E577</xm:sqref>
            </x14:sparkline>
            <x14:sparkline>
              <xm:f>'1) Register'!B578:B578</xm:f>
              <xm:sqref>E578</xm:sqref>
            </x14:sparkline>
            <x14:sparkline>
              <xm:f>'1) Register'!B579:B579</xm:f>
              <xm:sqref>E579</xm:sqref>
            </x14:sparkline>
            <x14:sparkline>
              <xm:f>'1) Register'!B580:B580</xm:f>
              <xm:sqref>E580</xm:sqref>
            </x14:sparkline>
            <x14:sparkline>
              <xm:f>'1) Register'!B581:B581</xm:f>
              <xm:sqref>E581</xm:sqref>
            </x14:sparkline>
            <x14:sparkline>
              <xm:f>'1) Register'!B582:B582</xm:f>
              <xm:sqref>E582</xm:sqref>
            </x14:sparkline>
            <x14:sparkline>
              <xm:f>'1) Register'!B583:B583</xm:f>
              <xm:sqref>E583</xm:sqref>
            </x14:sparkline>
            <x14:sparkline>
              <xm:f>'1) Register'!B584:B584</xm:f>
              <xm:sqref>E584</xm:sqref>
            </x14:sparkline>
            <x14:sparkline>
              <xm:f>'1) Register'!B585:B585</xm:f>
              <xm:sqref>E585</xm:sqref>
            </x14:sparkline>
            <x14:sparkline>
              <xm:f>'1) Register'!B586:B586</xm:f>
              <xm:sqref>E586</xm:sqref>
            </x14:sparkline>
            <x14:sparkline>
              <xm:f>'1) Register'!B587:B587</xm:f>
              <xm:sqref>E587</xm:sqref>
            </x14:sparkline>
            <x14:sparkline>
              <xm:f>'1) Register'!B588:B588</xm:f>
              <xm:sqref>E588</xm:sqref>
            </x14:sparkline>
            <x14:sparkline>
              <xm:f>'1) Register'!B589:B589</xm:f>
              <xm:sqref>E589</xm:sqref>
            </x14:sparkline>
            <x14:sparkline>
              <xm:f>'1) Register'!B590:B590</xm:f>
              <xm:sqref>E590</xm:sqref>
            </x14:sparkline>
            <x14:sparkline>
              <xm:f>'1) Register'!B591:B591</xm:f>
              <xm:sqref>E591</xm:sqref>
            </x14:sparkline>
            <x14:sparkline>
              <xm:f>'1) Register'!B592:B592</xm:f>
              <xm:sqref>E592</xm:sqref>
            </x14:sparkline>
            <x14:sparkline>
              <xm:f>'1) Register'!B593:B593</xm:f>
              <xm:sqref>E593</xm:sqref>
            </x14:sparkline>
            <x14:sparkline>
              <xm:f>'1) Register'!B594:B594</xm:f>
              <xm:sqref>E594</xm:sqref>
            </x14:sparkline>
            <x14:sparkline>
              <xm:f>'1) Register'!B595:B595</xm:f>
              <xm:sqref>E595</xm:sqref>
            </x14:sparkline>
            <x14:sparkline>
              <xm:f>'1) Register'!B596:B596</xm:f>
              <xm:sqref>E596</xm:sqref>
            </x14:sparkline>
            <x14:sparkline>
              <xm:f>'1) Register'!B597:B597</xm:f>
              <xm:sqref>E597</xm:sqref>
            </x14:sparkline>
            <x14:sparkline>
              <xm:f>'1) Register'!B598:B598</xm:f>
              <xm:sqref>E598</xm:sqref>
            </x14:sparkline>
            <x14:sparkline>
              <xm:f>'1) Register'!B599:B599</xm:f>
              <xm:sqref>E599</xm:sqref>
            </x14:sparkline>
            <x14:sparkline>
              <xm:f>'1) Register'!B600:B600</xm:f>
              <xm:sqref>E600</xm:sqref>
            </x14:sparkline>
            <x14:sparkline>
              <xm:f>'1) Register'!B601:B601</xm:f>
              <xm:sqref>E601</xm:sqref>
            </x14:sparkline>
            <x14:sparkline>
              <xm:f>'1) Register'!B602:B602</xm:f>
              <xm:sqref>E602</xm:sqref>
            </x14:sparkline>
            <x14:sparkline>
              <xm:f>'1) Register'!B603:B603</xm:f>
              <xm:sqref>E603</xm:sqref>
            </x14:sparkline>
            <x14:sparkline>
              <xm:f>'1) Register'!B604:B604</xm:f>
              <xm:sqref>E604</xm:sqref>
            </x14:sparkline>
            <x14:sparkline>
              <xm:f>'1) Register'!B605:B605</xm:f>
              <xm:sqref>E605</xm:sqref>
            </x14:sparkline>
            <x14:sparkline>
              <xm:f>'1) Register'!B606:B606</xm:f>
              <xm:sqref>E606</xm:sqref>
            </x14:sparkline>
            <x14:sparkline>
              <xm:f>'1) Register'!B607:B607</xm:f>
              <xm:sqref>E607</xm:sqref>
            </x14:sparkline>
            <x14:sparkline>
              <xm:f>'1) Register'!B608:B608</xm:f>
              <xm:sqref>E608</xm:sqref>
            </x14:sparkline>
            <x14:sparkline>
              <xm:f>'1) Register'!B609:B609</xm:f>
              <xm:sqref>E609</xm:sqref>
            </x14:sparkline>
            <x14:sparkline>
              <xm:f>'1) Register'!B610:B610</xm:f>
              <xm:sqref>E610</xm:sqref>
            </x14:sparkline>
            <x14:sparkline>
              <xm:f>'1) Register'!B611:B611</xm:f>
              <xm:sqref>E611</xm:sqref>
            </x14:sparkline>
            <x14:sparkline>
              <xm:f>'1) Register'!B612:B612</xm:f>
              <xm:sqref>E612</xm:sqref>
            </x14:sparkline>
            <x14:sparkline>
              <xm:f>'1) Register'!B613:B613</xm:f>
              <xm:sqref>E613</xm:sqref>
            </x14:sparkline>
            <x14:sparkline>
              <xm:f>'1) Register'!B614:B614</xm:f>
              <xm:sqref>E614</xm:sqref>
            </x14:sparkline>
            <x14:sparkline>
              <xm:f>'1) Register'!B615:B615</xm:f>
              <xm:sqref>E615</xm:sqref>
            </x14:sparkline>
            <x14:sparkline>
              <xm:f>'1) Register'!B616:B616</xm:f>
              <xm:sqref>E616</xm:sqref>
            </x14:sparkline>
            <x14:sparkline>
              <xm:f>'1) Register'!B617:B617</xm:f>
              <xm:sqref>E617</xm:sqref>
            </x14:sparkline>
            <x14:sparkline>
              <xm:f>'1) Register'!B618:B618</xm:f>
              <xm:sqref>E618</xm:sqref>
            </x14:sparkline>
            <x14:sparkline>
              <xm:f>'1) Register'!B619:B619</xm:f>
              <xm:sqref>E619</xm:sqref>
            </x14:sparkline>
            <x14:sparkline>
              <xm:f>'1) Register'!B620:B620</xm:f>
              <xm:sqref>E620</xm:sqref>
            </x14:sparkline>
            <x14:sparkline>
              <xm:f>'1) Register'!B621:B621</xm:f>
              <xm:sqref>E621</xm:sqref>
            </x14:sparkline>
            <x14:sparkline>
              <xm:f>'1) Register'!B622:B622</xm:f>
              <xm:sqref>E622</xm:sqref>
            </x14:sparkline>
            <x14:sparkline>
              <xm:f>'1) Register'!B623:B623</xm:f>
              <xm:sqref>E623</xm:sqref>
            </x14:sparkline>
            <x14:sparkline>
              <xm:f>'1) Register'!B624:B624</xm:f>
              <xm:sqref>E624</xm:sqref>
            </x14:sparkline>
            <x14:sparkline>
              <xm:f>'1) Register'!B625:B625</xm:f>
              <xm:sqref>E625</xm:sqref>
            </x14:sparkline>
            <x14:sparkline>
              <xm:f>'1) Register'!B626:B626</xm:f>
              <xm:sqref>E626</xm:sqref>
            </x14:sparkline>
            <x14:sparkline>
              <xm:f>'1) Register'!B627:B627</xm:f>
              <xm:sqref>E627</xm:sqref>
            </x14:sparkline>
            <x14:sparkline>
              <xm:f>'1) Register'!B628:B628</xm:f>
              <xm:sqref>E628</xm:sqref>
            </x14:sparkline>
            <x14:sparkline>
              <xm:f>'1) Register'!B629:B629</xm:f>
              <xm:sqref>E629</xm:sqref>
            </x14:sparkline>
            <x14:sparkline>
              <xm:f>'1) Register'!B630:B630</xm:f>
              <xm:sqref>E630</xm:sqref>
            </x14:sparkline>
            <x14:sparkline>
              <xm:f>'1) Register'!B631:B631</xm:f>
              <xm:sqref>E631</xm:sqref>
            </x14:sparkline>
            <x14:sparkline>
              <xm:f>'1) Register'!B632:B632</xm:f>
              <xm:sqref>E632</xm:sqref>
            </x14:sparkline>
            <x14:sparkline>
              <xm:f>'1) Register'!B633:B633</xm:f>
              <xm:sqref>E633</xm:sqref>
            </x14:sparkline>
            <x14:sparkline>
              <xm:f>'1) Register'!B634:B634</xm:f>
              <xm:sqref>E634</xm:sqref>
            </x14:sparkline>
            <x14:sparkline>
              <xm:f>'1) Register'!B635:B635</xm:f>
              <xm:sqref>E635</xm:sqref>
            </x14:sparkline>
            <x14:sparkline>
              <xm:f>'1) Register'!B636:B636</xm:f>
              <xm:sqref>E636</xm:sqref>
            </x14:sparkline>
            <x14:sparkline>
              <xm:f>'1) Register'!B637:B637</xm:f>
              <xm:sqref>E637</xm:sqref>
            </x14:sparkline>
            <x14:sparkline>
              <xm:f>'1) Register'!B638:B638</xm:f>
              <xm:sqref>E638</xm:sqref>
            </x14:sparkline>
            <x14:sparkline>
              <xm:f>'1) Register'!B639:B639</xm:f>
              <xm:sqref>E639</xm:sqref>
            </x14:sparkline>
            <x14:sparkline>
              <xm:f>'1) Register'!B640:B640</xm:f>
              <xm:sqref>E640</xm:sqref>
            </x14:sparkline>
            <x14:sparkline>
              <xm:f>'1) Register'!B641:B641</xm:f>
              <xm:sqref>E641</xm:sqref>
            </x14:sparkline>
            <x14:sparkline>
              <xm:f>'1) Register'!B642:B642</xm:f>
              <xm:sqref>E642</xm:sqref>
            </x14:sparkline>
            <x14:sparkline>
              <xm:f>'1) Register'!B643:B643</xm:f>
              <xm:sqref>E643</xm:sqref>
            </x14:sparkline>
            <x14:sparkline>
              <xm:f>'1) Register'!B644:B644</xm:f>
              <xm:sqref>E644</xm:sqref>
            </x14:sparkline>
            <x14:sparkline>
              <xm:f>'1) Register'!B645:B645</xm:f>
              <xm:sqref>E645</xm:sqref>
            </x14:sparkline>
            <x14:sparkline>
              <xm:f>'1) Register'!B646:B646</xm:f>
              <xm:sqref>E646</xm:sqref>
            </x14:sparkline>
            <x14:sparkline>
              <xm:f>'1) Register'!B647:B647</xm:f>
              <xm:sqref>E647</xm:sqref>
            </x14:sparkline>
            <x14:sparkline>
              <xm:f>'1) Register'!B648:B648</xm:f>
              <xm:sqref>E648</xm:sqref>
            </x14:sparkline>
            <x14:sparkline>
              <xm:f>'1) Register'!B649:B649</xm:f>
              <xm:sqref>E649</xm:sqref>
            </x14:sparkline>
            <x14:sparkline>
              <xm:f>'1) Register'!B650:B650</xm:f>
              <xm:sqref>E650</xm:sqref>
            </x14:sparkline>
            <x14:sparkline>
              <xm:f>'1) Register'!B651:B651</xm:f>
              <xm:sqref>E651</xm:sqref>
            </x14:sparkline>
            <x14:sparkline>
              <xm:f>'1) Register'!B652:B652</xm:f>
              <xm:sqref>E652</xm:sqref>
            </x14:sparkline>
            <x14:sparkline>
              <xm:f>'1) Register'!B653:B653</xm:f>
              <xm:sqref>E653</xm:sqref>
            </x14:sparkline>
            <x14:sparkline>
              <xm:f>'1) Register'!B654:B654</xm:f>
              <xm:sqref>E654</xm:sqref>
            </x14:sparkline>
            <x14:sparkline>
              <xm:f>'1) Register'!B655:B655</xm:f>
              <xm:sqref>E655</xm:sqref>
            </x14:sparkline>
            <x14:sparkline>
              <xm:f>'1) Register'!B656:B656</xm:f>
              <xm:sqref>E656</xm:sqref>
            </x14:sparkline>
            <x14:sparkline>
              <xm:f>'1) Register'!B657:B657</xm:f>
              <xm:sqref>E657</xm:sqref>
            </x14:sparkline>
            <x14:sparkline>
              <xm:f>'1) Register'!B658:B658</xm:f>
              <xm:sqref>E658</xm:sqref>
            </x14:sparkline>
            <x14:sparkline>
              <xm:f>'1) Register'!B659:B659</xm:f>
              <xm:sqref>E659</xm:sqref>
            </x14:sparkline>
            <x14:sparkline>
              <xm:f>'1) Register'!B660:B660</xm:f>
              <xm:sqref>E660</xm:sqref>
            </x14:sparkline>
            <x14:sparkline>
              <xm:f>'1) Register'!B661:B661</xm:f>
              <xm:sqref>E661</xm:sqref>
            </x14:sparkline>
            <x14:sparkline>
              <xm:f>'1) Register'!B662:B662</xm:f>
              <xm:sqref>E662</xm:sqref>
            </x14:sparkline>
            <x14:sparkline>
              <xm:f>'1) Register'!B663:B663</xm:f>
              <xm:sqref>E663</xm:sqref>
            </x14:sparkline>
            <x14:sparkline>
              <xm:f>'1) Register'!B664:B664</xm:f>
              <xm:sqref>E664</xm:sqref>
            </x14:sparkline>
            <x14:sparkline>
              <xm:f>'1) Register'!B665:B665</xm:f>
              <xm:sqref>E665</xm:sqref>
            </x14:sparkline>
            <x14:sparkline>
              <xm:f>'1) Register'!B666:B666</xm:f>
              <xm:sqref>E666</xm:sqref>
            </x14:sparkline>
            <x14:sparkline>
              <xm:f>'1) Register'!B667:B667</xm:f>
              <xm:sqref>E667</xm:sqref>
            </x14:sparkline>
            <x14:sparkline>
              <xm:f>'1) Register'!B668:B668</xm:f>
              <xm:sqref>E668</xm:sqref>
            </x14:sparkline>
            <x14:sparkline>
              <xm:f>'1) Register'!B669:B669</xm:f>
              <xm:sqref>E669</xm:sqref>
            </x14:sparkline>
            <x14:sparkline>
              <xm:f>'1) Register'!B670:B670</xm:f>
              <xm:sqref>E670</xm:sqref>
            </x14:sparkline>
            <x14:sparkline>
              <xm:f>'1) Register'!B671:B671</xm:f>
              <xm:sqref>E671</xm:sqref>
            </x14:sparkline>
            <x14:sparkline>
              <xm:f>'1) Register'!B672:B672</xm:f>
              <xm:sqref>E672</xm:sqref>
            </x14:sparkline>
            <x14:sparkline>
              <xm:f>'1) Register'!B673:B673</xm:f>
              <xm:sqref>E673</xm:sqref>
            </x14:sparkline>
            <x14:sparkline>
              <xm:f>'1) Register'!B674:B674</xm:f>
              <xm:sqref>E674</xm:sqref>
            </x14:sparkline>
            <x14:sparkline>
              <xm:f>'1) Register'!B675:B675</xm:f>
              <xm:sqref>E675</xm:sqref>
            </x14:sparkline>
            <x14:sparkline>
              <xm:f>'1) Register'!B676:B676</xm:f>
              <xm:sqref>E676</xm:sqref>
            </x14:sparkline>
            <x14:sparkline>
              <xm:f>'1) Register'!B677:B677</xm:f>
              <xm:sqref>E677</xm:sqref>
            </x14:sparkline>
            <x14:sparkline>
              <xm:f>'1) Register'!B678:B678</xm:f>
              <xm:sqref>E678</xm:sqref>
            </x14:sparkline>
            <x14:sparkline>
              <xm:f>'1) Register'!B679:B679</xm:f>
              <xm:sqref>E679</xm:sqref>
            </x14:sparkline>
            <x14:sparkline>
              <xm:f>'1) Register'!B680:B680</xm:f>
              <xm:sqref>E680</xm:sqref>
            </x14:sparkline>
            <x14:sparkline>
              <xm:f>'1) Register'!B681:B681</xm:f>
              <xm:sqref>E681</xm:sqref>
            </x14:sparkline>
            <x14:sparkline>
              <xm:f>'1) Register'!B682:B682</xm:f>
              <xm:sqref>E682</xm:sqref>
            </x14:sparkline>
            <x14:sparkline>
              <xm:f>'1) Register'!B683:B683</xm:f>
              <xm:sqref>E683</xm:sqref>
            </x14:sparkline>
            <x14:sparkline>
              <xm:f>'1) Register'!B684:B684</xm:f>
              <xm:sqref>E684</xm:sqref>
            </x14:sparkline>
            <x14:sparkline>
              <xm:f>'1) Register'!B685:B685</xm:f>
              <xm:sqref>E685</xm:sqref>
            </x14:sparkline>
            <x14:sparkline>
              <xm:f>'1) Register'!B686:B686</xm:f>
              <xm:sqref>E686</xm:sqref>
            </x14:sparkline>
            <x14:sparkline>
              <xm:f>'1) Register'!B687:B687</xm:f>
              <xm:sqref>E687</xm:sqref>
            </x14:sparkline>
            <x14:sparkline>
              <xm:f>'1) Register'!B688:B688</xm:f>
              <xm:sqref>E688</xm:sqref>
            </x14:sparkline>
            <x14:sparkline>
              <xm:f>'1) Register'!B689:B689</xm:f>
              <xm:sqref>E689</xm:sqref>
            </x14:sparkline>
            <x14:sparkline>
              <xm:f>'1) Register'!B690:B690</xm:f>
              <xm:sqref>E690</xm:sqref>
            </x14:sparkline>
            <x14:sparkline>
              <xm:f>'1) Register'!B691:B691</xm:f>
              <xm:sqref>E691</xm:sqref>
            </x14:sparkline>
            <x14:sparkline>
              <xm:f>'1) Register'!B692:B692</xm:f>
              <xm:sqref>E692</xm:sqref>
            </x14:sparkline>
            <x14:sparkline>
              <xm:f>'1) Register'!B693:B693</xm:f>
              <xm:sqref>E693</xm:sqref>
            </x14:sparkline>
            <x14:sparkline>
              <xm:f>'1) Register'!B694:B694</xm:f>
              <xm:sqref>E694</xm:sqref>
            </x14:sparkline>
            <x14:sparkline>
              <xm:f>'1) Register'!B695:B695</xm:f>
              <xm:sqref>E695</xm:sqref>
            </x14:sparkline>
            <x14:sparkline>
              <xm:f>'1) Register'!B696:B696</xm:f>
              <xm:sqref>E696</xm:sqref>
            </x14:sparkline>
            <x14:sparkline>
              <xm:f>'1) Register'!B697:B697</xm:f>
              <xm:sqref>E697</xm:sqref>
            </x14:sparkline>
            <x14:sparkline>
              <xm:f>'1) Register'!B698:B698</xm:f>
              <xm:sqref>E698</xm:sqref>
            </x14:sparkline>
            <x14:sparkline>
              <xm:f>'1) Register'!B699:B699</xm:f>
              <xm:sqref>E699</xm:sqref>
            </x14:sparkline>
            <x14:sparkline>
              <xm:f>'1) Register'!B700:B700</xm:f>
              <xm:sqref>E700</xm:sqref>
            </x14:sparkline>
            <x14:sparkline>
              <xm:f>'1) Register'!B701:B701</xm:f>
              <xm:sqref>E701</xm:sqref>
            </x14:sparkline>
            <x14:sparkline>
              <xm:f>'1) Register'!B702:B702</xm:f>
              <xm:sqref>E702</xm:sqref>
            </x14:sparkline>
            <x14:sparkline>
              <xm:f>'1) Register'!B703:B703</xm:f>
              <xm:sqref>E703</xm:sqref>
            </x14:sparkline>
            <x14:sparkline>
              <xm:f>'1) Register'!B704:B704</xm:f>
              <xm:sqref>E704</xm:sqref>
            </x14:sparkline>
            <x14:sparkline>
              <xm:f>'1) Register'!B705:B705</xm:f>
              <xm:sqref>E705</xm:sqref>
            </x14:sparkline>
            <x14:sparkline>
              <xm:f>'1) Register'!B706:B706</xm:f>
              <xm:sqref>E706</xm:sqref>
            </x14:sparkline>
            <x14:sparkline>
              <xm:f>'1) Register'!B707:B707</xm:f>
              <xm:sqref>E707</xm:sqref>
            </x14:sparkline>
            <x14:sparkline>
              <xm:f>'1) Register'!B708:B708</xm:f>
              <xm:sqref>E708</xm:sqref>
            </x14:sparkline>
            <x14:sparkline>
              <xm:f>'1) Register'!B709:B709</xm:f>
              <xm:sqref>E709</xm:sqref>
            </x14:sparkline>
            <x14:sparkline>
              <xm:f>'1) Register'!B710:B710</xm:f>
              <xm:sqref>E710</xm:sqref>
            </x14:sparkline>
            <x14:sparkline>
              <xm:f>'1) Register'!B711:B711</xm:f>
              <xm:sqref>E711</xm:sqref>
            </x14:sparkline>
            <x14:sparkline>
              <xm:f>'1) Register'!B712:B712</xm:f>
              <xm:sqref>E712</xm:sqref>
            </x14:sparkline>
            <x14:sparkline>
              <xm:f>'1) Register'!B713:B713</xm:f>
              <xm:sqref>E713</xm:sqref>
            </x14:sparkline>
            <x14:sparkline>
              <xm:f>'1) Register'!B714:B714</xm:f>
              <xm:sqref>E714</xm:sqref>
            </x14:sparkline>
            <x14:sparkline>
              <xm:f>'1) Register'!B715:B715</xm:f>
              <xm:sqref>E715</xm:sqref>
            </x14:sparkline>
            <x14:sparkline>
              <xm:f>'1) Register'!B716:B716</xm:f>
              <xm:sqref>E716</xm:sqref>
            </x14:sparkline>
            <x14:sparkline>
              <xm:f>'1) Register'!B717:B717</xm:f>
              <xm:sqref>E717</xm:sqref>
            </x14:sparkline>
            <x14:sparkline>
              <xm:f>'1) Register'!B718:B718</xm:f>
              <xm:sqref>E718</xm:sqref>
            </x14:sparkline>
            <x14:sparkline>
              <xm:f>'1) Register'!B719:B719</xm:f>
              <xm:sqref>E719</xm:sqref>
            </x14:sparkline>
            <x14:sparkline>
              <xm:f>'1) Register'!B720:B720</xm:f>
              <xm:sqref>E720</xm:sqref>
            </x14:sparkline>
            <x14:sparkline>
              <xm:f>'1) Register'!B721:B721</xm:f>
              <xm:sqref>E721</xm:sqref>
            </x14:sparkline>
            <x14:sparkline>
              <xm:f>'1) Register'!B722:B722</xm:f>
              <xm:sqref>E722</xm:sqref>
            </x14:sparkline>
            <x14:sparkline>
              <xm:f>'1) Register'!B723:B723</xm:f>
              <xm:sqref>E723</xm:sqref>
            </x14:sparkline>
            <x14:sparkline>
              <xm:f>'1) Register'!B724:B724</xm:f>
              <xm:sqref>E724</xm:sqref>
            </x14:sparkline>
            <x14:sparkline>
              <xm:f>'1) Register'!B725:B725</xm:f>
              <xm:sqref>E725</xm:sqref>
            </x14:sparkline>
            <x14:sparkline>
              <xm:f>'1) Register'!B726:B726</xm:f>
              <xm:sqref>E726</xm:sqref>
            </x14:sparkline>
            <x14:sparkline>
              <xm:f>'1) Register'!B727:B727</xm:f>
              <xm:sqref>E727</xm:sqref>
            </x14:sparkline>
            <x14:sparkline>
              <xm:f>'1) Register'!B728:B728</xm:f>
              <xm:sqref>E728</xm:sqref>
            </x14:sparkline>
            <x14:sparkline>
              <xm:f>'1) Register'!B729:B729</xm:f>
              <xm:sqref>E729</xm:sqref>
            </x14:sparkline>
            <x14:sparkline>
              <xm:f>'1) Register'!B730:B730</xm:f>
              <xm:sqref>E730</xm:sqref>
            </x14:sparkline>
            <x14:sparkline>
              <xm:f>'1) Register'!B731:B731</xm:f>
              <xm:sqref>E731</xm:sqref>
            </x14:sparkline>
            <x14:sparkline>
              <xm:f>'1) Register'!B732:B732</xm:f>
              <xm:sqref>E732</xm:sqref>
            </x14:sparkline>
            <x14:sparkline>
              <xm:f>'1) Register'!B733:B733</xm:f>
              <xm:sqref>E733</xm:sqref>
            </x14:sparkline>
            <x14:sparkline>
              <xm:f>'1) Register'!B734:B734</xm:f>
              <xm:sqref>E734</xm:sqref>
            </x14:sparkline>
            <x14:sparkline>
              <xm:f>'1) Register'!B735:B735</xm:f>
              <xm:sqref>E735</xm:sqref>
            </x14:sparkline>
            <x14:sparkline>
              <xm:f>'1) Register'!B736:B736</xm:f>
              <xm:sqref>E736</xm:sqref>
            </x14:sparkline>
            <x14:sparkline>
              <xm:f>'1) Register'!B737:B737</xm:f>
              <xm:sqref>E737</xm:sqref>
            </x14:sparkline>
            <x14:sparkline>
              <xm:f>'1) Register'!B738:B738</xm:f>
              <xm:sqref>E738</xm:sqref>
            </x14:sparkline>
            <x14:sparkline>
              <xm:f>'1) Register'!B739:B739</xm:f>
              <xm:sqref>E739</xm:sqref>
            </x14:sparkline>
            <x14:sparkline>
              <xm:f>'1) Register'!B740:B740</xm:f>
              <xm:sqref>E740</xm:sqref>
            </x14:sparkline>
            <x14:sparkline>
              <xm:f>'1) Register'!B741:B741</xm:f>
              <xm:sqref>E741</xm:sqref>
            </x14:sparkline>
            <x14:sparkline>
              <xm:f>'1) Register'!B742:B742</xm:f>
              <xm:sqref>E742</xm:sqref>
            </x14:sparkline>
            <x14:sparkline>
              <xm:f>'1) Register'!B743:B743</xm:f>
              <xm:sqref>E743</xm:sqref>
            </x14:sparkline>
            <x14:sparkline>
              <xm:f>'1) Register'!B744:B744</xm:f>
              <xm:sqref>E744</xm:sqref>
            </x14:sparkline>
            <x14:sparkline>
              <xm:f>'1) Register'!B745:B745</xm:f>
              <xm:sqref>E745</xm:sqref>
            </x14:sparkline>
            <x14:sparkline>
              <xm:f>'1) Register'!B746:B746</xm:f>
              <xm:sqref>E746</xm:sqref>
            </x14:sparkline>
            <x14:sparkline>
              <xm:f>'1) Register'!B747:B747</xm:f>
              <xm:sqref>E747</xm:sqref>
            </x14:sparkline>
            <x14:sparkline>
              <xm:f>'1) Register'!B748:B748</xm:f>
              <xm:sqref>E748</xm:sqref>
            </x14:sparkline>
            <x14:sparkline>
              <xm:f>'1) Register'!B749:B749</xm:f>
              <xm:sqref>E749</xm:sqref>
            </x14:sparkline>
            <x14:sparkline>
              <xm:f>'1) Register'!B750:B750</xm:f>
              <xm:sqref>E750</xm:sqref>
            </x14:sparkline>
            <x14:sparkline>
              <xm:f>'1) Register'!B751:B751</xm:f>
              <xm:sqref>E751</xm:sqref>
            </x14:sparkline>
            <x14:sparkline>
              <xm:f>'1) Register'!B752:B752</xm:f>
              <xm:sqref>E752</xm:sqref>
            </x14:sparkline>
            <x14:sparkline>
              <xm:f>'1) Register'!B753:B753</xm:f>
              <xm:sqref>E753</xm:sqref>
            </x14:sparkline>
            <x14:sparkline>
              <xm:f>'1) Register'!B754:B754</xm:f>
              <xm:sqref>E754</xm:sqref>
            </x14:sparkline>
            <x14:sparkline>
              <xm:f>'1) Register'!B755:B755</xm:f>
              <xm:sqref>E755</xm:sqref>
            </x14:sparkline>
            <x14:sparkline>
              <xm:f>'1) Register'!B756:B756</xm:f>
              <xm:sqref>E756</xm:sqref>
            </x14:sparkline>
            <x14:sparkline>
              <xm:f>'1) Register'!B757:B757</xm:f>
              <xm:sqref>E757</xm:sqref>
            </x14:sparkline>
            <x14:sparkline>
              <xm:f>'1) Register'!B758:B758</xm:f>
              <xm:sqref>E758</xm:sqref>
            </x14:sparkline>
            <x14:sparkline>
              <xm:f>'1) Register'!B759:B759</xm:f>
              <xm:sqref>E759</xm:sqref>
            </x14:sparkline>
            <x14:sparkline>
              <xm:f>'1) Register'!B760:B760</xm:f>
              <xm:sqref>E760</xm:sqref>
            </x14:sparkline>
            <x14:sparkline>
              <xm:f>'1) Register'!B761:B761</xm:f>
              <xm:sqref>E761</xm:sqref>
            </x14:sparkline>
            <x14:sparkline>
              <xm:f>'1) Register'!B762:B762</xm:f>
              <xm:sqref>E762</xm:sqref>
            </x14:sparkline>
            <x14:sparkline>
              <xm:f>'1) Register'!B763:B763</xm:f>
              <xm:sqref>E763</xm:sqref>
            </x14:sparkline>
            <x14:sparkline>
              <xm:f>'1) Register'!B764:B764</xm:f>
              <xm:sqref>E764</xm:sqref>
            </x14:sparkline>
            <x14:sparkline>
              <xm:f>'1) Register'!B765:B765</xm:f>
              <xm:sqref>E765</xm:sqref>
            </x14:sparkline>
            <x14:sparkline>
              <xm:f>'1) Register'!B766:B766</xm:f>
              <xm:sqref>E766</xm:sqref>
            </x14:sparkline>
            <x14:sparkline>
              <xm:f>'1) Register'!B767:B767</xm:f>
              <xm:sqref>E767</xm:sqref>
            </x14:sparkline>
            <x14:sparkline>
              <xm:f>'1) Register'!B768:B768</xm:f>
              <xm:sqref>E768</xm:sqref>
            </x14:sparkline>
            <x14:sparkline>
              <xm:f>'1) Register'!B769:B769</xm:f>
              <xm:sqref>E769</xm:sqref>
            </x14:sparkline>
            <x14:sparkline>
              <xm:f>'1) Register'!B770:B770</xm:f>
              <xm:sqref>E770</xm:sqref>
            </x14:sparkline>
            <x14:sparkline>
              <xm:f>'1) Register'!B771:B771</xm:f>
              <xm:sqref>E771</xm:sqref>
            </x14:sparkline>
            <x14:sparkline>
              <xm:f>'1) Register'!B772:B772</xm:f>
              <xm:sqref>E772</xm:sqref>
            </x14:sparkline>
            <x14:sparkline>
              <xm:f>'1) Register'!B773:B773</xm:f>
              <xm:sqref>E773</xm:sqref>
            </x14:sparkline>
            <x14:sparkline>
              <xm:f>'1) Register'!B774:B774</xm:f>
              <xm:sqref>E774</xm:sqref>
            </x14:sparkline>
            <x14:sparkline>
              <xm:f>'1) Register'!B775:B775</xm:f>
              <xm:sqref>E775</xm:sqref>
            </x14:sparkline>
            <x14:sparkline>
              <xm:f>'1) Register'!B776:B776</xm:f>
              <xm:sqref>E776</xm:sqref>
            </x14:sparkline>
            <x14:sparkline>
              <xm:f>'1) Register'!B777:B777</xm:f>
              <xm:sqref>E777</xm:sqref>
            </x14:sparkline>
            <x14:sparkline>
              <xm:f>'1) Register'!B778:B778</xm:f>
              <xm:sqref>E778</xm:sqref>
            </x14:sparkline>
            <x14:sparkline>
              <xm:f>'1) Register'!B779:B779</xm:f>
              <xm:sqref>E779</xm:sqref>
            </x14:sparkline>
            <x14:sparkline>
              <xm:f>'1) Register'!B780:B780</xm:f>
              <xm:sqref>E780</xm:sqref>
            </x14:sparkline>
            <x14:sparkline>
              <xm:f>'1) Register'!B781:B781</xm:f>
              <xm:sqref>E781</xm:sqref>
            </x14:sparkline>
            <x14:sparkline>
              <xm:f>'1) Register'!B782:B782</xm:f>
              <xm:sqref>E782</xm:sqref>
            </x14:sparkline>
            <x14:sparkline>
              <xm:f>'1) Register'!B783:B783</xm:f>
              <xm:sqref>E783</xm:sqref>
            </x14:sparkline>
            <x14:sparkline>
              <xm:f>'1) Register'!B784:B784</xm:f>
              <xm:sqref>E784</xm:sqref>
            </x14:sparkline>
            <x14:sparkline>
              <xm:f>'1) Register'!B785:B785</xm:f>
              <xm:sqref>E785</xm:sqref>
            </x14:sparkline>
            <x14:sparkline>
              <xm:f>'1) Register'!B786:B786</xm:f>
              <xm:sqref>E786</xm:sqref>
            </x14:sparkline>
            <x14:sparkline>
              <xm:f>'1) Register'!B787:B787</xm:f>
              <xm:sqref>E787</xm:sqref>
            </x14:sparkline>
            <x14:sparkline>
              <xm:f>'1) Register'!B788:B788</xm:f>
              <xm:sqref>E788</xm:sqref>
            </x14:sparkline>
            <x14:sparkline>
              <xm:f>'1) Register'!B789:B789</xm:f>
              <xm:sqref>E789</xm:sqref>
            </x14:sparkline>
            <x14:sparkline>
              <xm:f>'1) Register'!B790:B790</xm:f>
              <xm:sqref>E790</xm:sqref>
            </x14:sparkline>
            <x14:sparkline>
              <xm:f>'1) Register'!B791:B791</xm:f>
              <xm:sqref>E791</xm:sqref>
            </x14:sparkline>
            <x14:sparkline>
              <xm:f>'1) Register'!B792:B792</xm:f>
              <xm:sqref>E792</xm:sqref>
            </x14:sparkline>
            <x14:sparkline>
              <xm:f>'1) Register'!B793:B793</xm:f>
              <xm:sqref>E793</xm:sqref>
            </x14:sparkline>
            <x14:sparkline>
              <xm:f>'1) Register'!B794:B794</xm:f>
              <xm:sqref>E794</xm:sqref>
            </x14:sparkline>
            <x14:sparkline>
              <xm:f>'1) Register'!B795:B795</xm:f>
              <xm:sqref>E795</xm:sqref>
            </x14:sparkline>
            <x14:sparkline>
              <xm:f>'1) Register'!B796:B796</xm:f>
              <xm:sqref>E796</xm:sqref>
            </x14:sparkline>
            <x14:sparkline>
              <xm:f>'1) Register'!B797:B797</xm:f>
              <xm:sqref>E797</xm:sqref>
            </x14:sparkline>
            <x14:sparkline>
              <xm:f>'1) Register'!B798:B798</xm:f>
              <xm:sqref>E798</xm:sqref>
            </x14:sparkline>
            <x14:sparkline>
              <xm:f>'1) Register'!B799:B799</xm:f>
              <xm:sqref>E799</xm:sqref>
            </x14:sparkline>
            <x14:sparkline>
              <xm:f>'1) Register'!B800:B800</xm:f>
              <xm:sqref>E800</xm:sqref>
            </x14:sparkline>
            <x14:sparkline>
              <xm:f>'1) Register'!B801:B801</xm:f>
              <xm:sqref>E801</xm:sqref>
            </x14:sparkline>
            <x14:sparkline>
              <xm:f>'1) Register'!B802:B802</xm:f>
              <xm:sqref>E802</xm:sqref>
            </x14:sparkline>
            <x14:sparkline>
              <xm:f>'1) Register'!B803:B803</xm:f>
              <xm:sqref>E803</xm:sqref>
            </x14:sparkline>
            <x14:sparkline>
              <xm:f>'1) Register'!B804:B804</xm:f>
              <xm:sqref>E804</xm:sqref>
            </x14:sparkline>
            <x14:sparkline>
              <xm:f>'1) Register'!B805:B805</xm:f>
              <xm:sqref>E805</xm:sqref>
            </x14:sparkline>
            <x14:sparkline>
              <xm:f>'1) Register'!B806:B806</xm:f>
              <xm:sqref>E806</xm:sqref>
            </x14:sparkline>
            <x14:sparkline>
              <xm:f>'1) Register'!B807:B807</xm:f>
              <xm:sqref>E807</xm:sqref>
            </x14:sparkline>
            <x14:sparkline>
              <xm:f>'1) Register'!B808:B808</xm:f>
              <xm:sqref>E808</xm:sqref>
            </x14:sparkline>
            <x14:sparkline>
              <xm:f>'1) Register'!B809:B809</xm:f>
              <xm:sqref>E809</xm:sqref>
            </x14:sparkline>
            <x14:sparkline>
              <xm:f>'1) Register'!B810:B810</xm:f>
              <xm:sqref>E810</xm:sqref>
            </x14:sparkline>
            <x14:sparkline>
              <xm:f>'1) Register'!B811:B811</xm:f>
              <xm:sqref>E811</xm:sqref>
            </x14:sparkline>
            <x14:sparkline>
              <xm:f>'1) Register'!B812:B812</xm:f>
              <xm:sqref>E812</xm:sqref>
            </x14:sparkline>
            <x14:sparkline>
              <xm:f>'1) Register'!B813:B813</xm:f>
              <xm:sqref>E813</xm:sqref>
            </x14:sparkline>
            <x14:sparkline>
              <xm:f>'1) Register'!B814:B814</xm:f>
              <xm:sqref>E814</xm:sqref>
            </x14:sparkline>
            <x14:sparkline>
              <xm:f>'1) Register'!B815:B815</xm:f>
              <xm:sqref>E815</xm:sqref>
            </x14:sparkline>
            <x14:sparkline>
              <xm:f>'1) Register'!B816:B816</xm:f>
              <xm:sqref>E816</xm:sqref>
            </x14:sparkline>
            <x14:sparkline>
              <xm:f>'1) Register'!B817:B817</xm:f>
              <xm:sqref>E817</xm:sqref>
            </x14:sparkline>
            <x14:sparkline>
              <xm:f>'1) Register'!B818:B818</xm:f>
              <xm:sqref>E818</xm:sqref>
            </x14:sparkline>
            <x14:sparkline>
              <xm:f>'1) Register'!B819:B819</xm:f>
              <xm:sqref>E819</xm:sqref>
            </x14:sparkline>
            <x14:sparkline>
              <xm:f>'1) Register'!B820:B820</xm:f>
              <xm:sqref>E820</xm:sqref>
            </x14:sparkline>
            <x14:sparkline>
              <xm:f>'1) Register'!B821:B821</xm:f>
              <xm:sqref>E821</xm:sqref>
            </x14:sparkline>
            <x14:sparkline>
              <xm:f>'1) Register'!B822:B822</xm:f>
              <xm:sqref>E822</xm:sqref>
            </x14:sparkline>
            <x14:sparkline>
              <xm:f>'1) Register'!B823:B823</xm:f>
              <xm:sqref>E823</xm:sqref>
            </x14:sparkline>
            <x14:sparkline>
              <xm:f>'1) Register'!B824:B824</xm:f>
              <xm:sqref>E824</xm:sqref>
            </x14:sparkline>
            <x14:sparkline>
              <xm:f>'1) Register'!B825:B825</xm:f>
              <xm:sqref>E825</xm:sqref>
            </x14:sparkline>
            <x14:sparkline>
              <xm:f>'1) Register'!B826:B826</xm:f>
              <xm:sqref>E826</xm:sqref>
            </x14:sparkline>
            <x14:sparkline>
              <xm:f>'1) Register'!B827:B827</xm:f>
              <xm:sqref>E827</xm:sqref>
            </x14:sparkline>
            <x14:sparkline>
              <xm:f>'1) Register'!B828:B828</xm:f>
              <xm:sqref>E828</xm:sqref>
            </x14:sparkline>
            <x14:sparkline>
              <xm:f>'1) Register'!B829:B829</xm:f>
              <xm:sqref>E829</xm:sqref>
            </x14:sparkline>
            <x14:sparkline>
              <xm:f>'1) Register'!B830:B830</xm:f>
              <xm:sqref>E830</xm:sqref>
            </x14:sparkline>
            <x14:sparkline>
              <xm:f>'1) Register'!B831:B831</xm:f>
              <xm:sqref>E831</xm:sqref>
            </x14:sparkline>
            <x14:sparkline>
              <xm:f>'1) Register'!B832:B832</xm:f>
              <xm:sqref>E832</xm:sqref>
            </x14:sparkline>
            <x14:sparkline>
              <xm:f>'1) Register'!B833:B833</xm:f>
              <xm:sqref>E833</xm:sqref>
            </x14:sparkline>
            <x14:sparkline>
              <xm:f>'1) Register'!B834:B834</xm:f>
              <xm:sqref>E834</xm:sqref>
            </x14:sparkline>
            <x14:sparkline>
              <xm:f>'1) Register'!B835:B835</xm:f>
              <xm:sqref>E835</xm:sqref>
            </x14:sparkline>
            <x14:sparkline>
              <xm:f>'1) Register'!B836:B836</xm:f>
              <xm:sqref>E836</xm:sqref>
            </x14:sparkline>
            <x14:sparkline>
              <xm:f>'1) Register'!B837:B837</xm:f>
              <xm:sqref>E837</xm:sqref>
            </x14:sparkline>
            <x14:sparkline>
              <xm:f>'1) Register'!B838:B838</xm:f>
              <xm:sqref>E838</xm:sqref>
            </x14:sparkline>
            <x14:sparkline>
              <xm:f>'1) Register'!B839:B839</xm:f>
              <xm:sqref>E839</xm:sqref>
            </x14:sparkline>
            <x14:sparkline>
              <xm:f>'1) Register'!B840:B840</xm:f>
              <xm:sqref>E840</xm:sqref>
            </x14:sparkline>
            <x14:sparkline>
              <xm:f>'1) Register'!B841:B841</xm:f>
              <xm:sqref>E841</xm:sqref>
            </x14:sparkline>
            <x14:sparkline>
              <xm:f>'1) Register'!B842:B842</xm:f>
              <xm:sqref>E842</xm:sqref>
            </x14:sparkline>
            <x14:sparkline>
              <xm:f>'1) Register'!B843:B843</xm:f>
              <xm:sqref>E843</xm:sqref>
            </x14:sparkline>
            <x14:sparkline>
              <xm:f>'1) Register'!B844:B844</xm:f>
              <xm:sqref>E844</xm:sqref>
            </x14:sparkline>
            <x14:sparkline>
              <xm:f>'1) Register'!B845:B845</xm:f>
              <xm:sqref>E845</xm:sqref>
            </x14:sparkline>
            <x14:sparkline>
              <xm:f>'1) Register'!B846:B846</xm:f>
              <xm:sqref>E846</xm:sqref>
            </x14:sparkline>
            <x14:sparkline>
              <xm:f>'1) Register'!B847:B847</xm:f>
              <xm:sqref>E847</xm:sqref>
            </x14:sparkline>
            <x14:sparkline>
              <xm:f>'1) Register'!B848:B848</xm:f>
              <xm:sqref>E848</xm:sqref>
            </x14:sparkline>
            <x14:sparkline>
              <xm:f>'1) Register'!B849:B849</xm:f>
              <xm:sqref>E849</xm:sqref>
            </x14:sparkline>
            <x14:sparkline>
              <xm:f>'1) Register'!B850:B850</xm:f>
              <xm:sqref>E850</xm:sqref>
            </x14:sparkline>
            <x14:sparkline>
              <xm:f>'1) Register'!B851:B851</xm:f>
              <xm:sqref>E851</xm:sqref>
            </x14:sparkline>
            <x14:sparkline>
              <xm:f>'1) Register'!B852:B852</xm:f>
              <xm:sqref>E852</xm:sqref>
            </x14:sparkline>
            <x14:sparkline>
              <xm:f>'1) Register'!B853:B853</xm:f>
              <xm:sqref>E853</xm:sqref>
            </x14:sparkline>
            <x14:sparkline>
              <xm:f>'1) Register'!B854:B854</xm:f>
              <xm:sqref>E854</xm:sqref>
            </x14:sparkline>
            <x14:sparkline>
              <xm:f>'1) Register'!B855:B855</xm:f>
              <xm:sqref>E855</xm:sqref>
            </x14:sparkline>
            <x14:sparkline>
              <xm:f>'1) Register'!B856:B856</xm:f>
              <xm:sqref>E856</xm:sqref>
            </x14:sparkline>
            <x14:sparkline>
              <xm:f>'1) Register'!B857:B857</xm:f>
              <xm:sqref>E857</xm:sqref>
            </x14:sparkline>
            <x14:sparkline>
              <xm:f>'1) Register'!B858:B858</xm:f>
              <xm:sqref>E858</xm:sqref>
            </x14:sparkline>
            <x14:sparkline>
              <xm:f>'1) Register'!B859:B859</xm:f>
              <xm:sqref>E859</xm:sqref>
            </x14:sparkline>
            <x14:sparkline>
              <xm:f>'1) Register'!B860:B860</xm:f>
              <xm:sqref>E860</xm:sqref>
            </x14:sparkline>
            <x14:sparkline>
              <xm:f>'1) Register'!B861:B861</xm:f>
              <xm:sqref>E861</xm:sqref>
            </x14:sparkline>
            <x14:sparkline>
              <xm:f>'1) Register'!B862:B862</xm:f>
              <xm:sqref>E862</xm:sqref>
            </x14:sparkline>
            <x14:sparkline>
              <xm:f>'1) Register'!B863:B863</xm:f>
              <xm:sqref>E863</xm:sqref>
            </x14:sparkline>
            <x14:sparkline>
              <xm:f>'1) Register'!B864:B864</xm:f>
              <xm:sqref>E864</xm:sqref>
            </x14:sparkline>
            <x14:sparkline>
              <xm:f>'1) Register'!B865:B865</xm:f>
              <xm:sqref>E865</xm:sqref>
            </x14:sparkline>
            <x14:sparkline>
              <xm:f>'1) Register'!B866:B866</xm:f>
              <xm:sqref>E866</xm:sqref>
            </x14:sparkline>
            <x14:sparkline>
              <xm:f>'1) Register'!B867:B867</xm:f>
              <xm:sqref>E867</xm:sqref>
            </x14:sparkline>
            <x14:sparkline>
              <xm:f>'1) Register'!B868:B868</xm:f>
              <xm:sqref>E868</xm:sqref>
            </x14:sparkline>
            <x14:sparkline>
              <xm:f>'1) Register'!B869:B869</xm:f>
              <xm:sqref>E869</xm:sqref>
            </x14:sparkline>
            <x14:sparkline>
              <xm:f>'1) Register'!B870:B870</xm:f>
              <xm:sqref>E870</xm:sqref>
            </x14:sparkline>
            <x14:sparkline>
              <xm:f>'1) Register'!B871:B871</xm:f>
              <xm:sqref>E871</xm:sqref>
            </x14:sparkline>
            <x14:sparkline>
              <xm:f>'1) Register'!B872:B872</xm:f>
              <xm:sqref>E872</xm:sqref>
            </x14:sparkline>
            <x14:sparkline>
              <xm:f>'1) Register'!B873:B873</xm:f>
              <xm:sqref>E873</xm:sqref>
            </x14:sparkline>
            <x14:sparkline>
              <xm:f>'1) Register'!B874:B874</xm:f>
              <xm:sqref>E874</xm:sqref>
            </x14:sparkline>
            <x14:sparkline>
              <xm:f>'1) Register'!B875:B875</xm:f>
              <xm:sqref>E875</xm:sqref>
            </x14:sparkline>
            <x14:sparkline>
              <xm:f>'1) Register'!B876:B876</xm:f>
              <xm:sqref>E876</xm:sqref>
            </x14:sparkline>
            <x14:sparkline>
              <xm:f>'1) Register'!B877:B877</xm:f>
              <xm:sqref>E877</xm:sqref>
            </x14:sparkline>
            <x14:sparkline>
              <xm:f>'1) Register'!B878:B878</xm:f>
              <xm:sqref>E878</xm:sqref>
            </x14:sparkline>
            <x14:sparkline>
              <xm:f>'1) Register'!B879:B879</xm:f>
              <xm:sqref>E879</xm:sqref>
            </x14:sparkline>
            <x14:sparkline>
              <xm:f>'1) Register'!B880:B880</xm:f>
              <xm:sqref>E880</xm:sqref>
            </x14:sparkline>
            <x14:sparkline>
              <xm:f>'1) Register'!B881:B881</xm:f>
              <xm:sqref>E881</xm:sqref>
            </x14:sparkline>
            <x14:sparkline>
              <xm:f>'1) Register'!B882:B882</xm:f>
              <xm:sqref>E882</xm:sqref>
            </x14:sparkline>
            <x14:sparkline>
              <xm:f>'1) Register'!B883:B883</xm:f>
              <xm:sqref>E883</xm:sqref>
            </x14:sparkline>
            <x14:sparkline>
              <xm:f>'1) Register'!B884:B884</xm:f>
              <xm:sqref>E884</xm:sqref>
            </x14:sparkline>
            <x14:sparkline>
              <xm:f>'1) Register'!B885:B885</xm:f>
              <xm:sqref>E885</xm:sqref>
            </x14:sparkline>
            <x14:sparkline>
              <xm:f>'1) Register'!B886:B886</xm:f>
              <xm:sqref>E886</xm:sqref>
            </x14:sparkline>
            <x14:sparkline>
              <xm:f>'1) Register'!B887:B887</xm:f>
              <xm:sqref>E887</xm:sqref>
            </x14:sparkline>
            <x14:sparkline>
              <xm:f>'1) Register'!B888:B888</xm:f>
              <xm:sqref>E888</xm:sqref>
            </x14:sparkline>
            <x14:sparkline>
              <xm:f>'1) Register'!B889:B889</xm:f>
              <xm:sqref>E889</xm:sqref>
            </x14:sparkline>
            <x14:sparkline>
              <xm:f>'1) Register'!B890:B890</xm:f>
              <xm:sqref>E890</xm:sqref>
            </x14:sparkline>
            <x14:sparkline>
              <xm:f>'1) Register'!B891:B891</xm:f>
              <xm:sqref>E891</xm:sqref>
            </x14:sparkline>
            <x14:sparkline>
              <xm:f>'1) Register'!B892:B892</xm:f>
              <xm:sqref>E892</xm:sqref>
            </x14:sparkline>
            <x14:sparkline>
              <xm:f>'1) Register'!B893:B893</xm:f>
              <xm:sqref>E893</xm:sqref>
            </x14:sparkline>
            <x14:sparkline>
              <xm:f>'1) Register'!B894:B894</xm:f>
              <xm:sqref>E894</xm:sqref>
            </x14:sparkline>
            <x14:sparkline>
              <xm:f>'1) Register'!B895:B895</xm:f>
              <xm:sqref>E895</xm:sqref>
            </x14:sparkline>
            <x14:sparkline>
              <xm:f>'1) Register'!B896:B896</xm:f>
              <xm:sqref>E896</xm:sqref>
            </x14:sparkline>
            <x14:sparkline>
              <xm:f>'1) Register'!B897:B897</xm:f>
              <xm:sqref>E897</xm:sqref>
            </x14:sparkline>
            <x14:sparkline>
              <xm:f>'1) Register'!B898:B898</xm:f>
              <xm:sqref>E898</xm:sqref>
            </x14:sparkline>
            <x14:sparkline>
              <xm:f>'1) Register'!B899:B899</xm:f>
              <xm:sqref>E899</xm:sqref>
            </x14:sparkline>
            <x14:sparkline>
              <xm:f>'1) Register'!B900:B900</xm:f>
              <xm:sqref>E900</xm:sqref>
            </x14:sparkline>
            <x14:sparkline>
              <xm:f>'1) Register'!B901:B901</xm:f>
              <xm:sqref>E901</xm:sqref>
            </x14:sparkline>
            <x14:sparkline>
              <xm:f>'1) Register'!B902:B902</xm:f>
              <xm:sqref>E902</xm:sqref>
            </x14:sparkline>
            <x14:sparkline>
              <xm:f>'1) Register'!B903:B903</xm:f>
              <xm:sqref>E903</xm:sqref>
            </x14:sparkline>
            <x14:sparkline>
              <xm:f>'1) Register'!B904:B904</xm:f>
              <xm:sqref>E904</xm:sqref>
            </x14:sparkline>
            <x14:sparkline>
              <xm:f>'1) Register'!B905:B905</xm:f>
              <xm:sqref>E905</xm:sqref>
            </x14:sparkline>
            <x14:sparkline>
              <xm:f>'1) Register'!B906:B906</xm:f>
              <xm:sqref>E906</xm:sqref>
            </x14:sparkline>
            <x14:sparkline>
              <xm:f>'1) Register'!B907:B907</xm:f>
              <xm:sqref>E907</xm:sqref>
            </x14:sparkline>
            <x14:sparkline>
              <xm:f>'1) Register'!B908:B908</xm:f>
              <xm:sqref>E908</xm:sqref>
            </x14:sparkline>
            <x14:sparkline>
              <xm:f>'1) Register'!B909:B909</xm:f>
              <xm:sqref>E909</xm:sqref>
            </x14:sparkline>
            <x14:sparkline>
              <xm:f>'1) Register'!B910:B910</xm:f>
              <xm:sqref>E910</xm:sqref>
            </x14:sparkline>
            <x14:sparkline>
              <xm:f>'1) Register'!B911:B911</xm:f>
              <xm:sqref>E911</xm:sqref>
            </x14:sparkline>
            <x14:sparkline>
              <xm:f>'1) Register'!B912:B912</xm:f>
              <xm:sqref>E912</xm:sqref>
            </x14:sparkline>
            <x14:sparkline>
              <xm:f>'1) Register'!B913:B913</xm:f>
              <xm:sqref>E913</xm:sqref>
            </x14:sparkline>
            <x14:sparkline>
              <xm:f>'1) Register'!B914:B914</xm:f>
              <xm:sqref>E914</xm:sqref>
            </x14:sparkline>
            <x14:sparkline>
              <xm:f>'1) Register'!B915:B915</xm:f>
              <xm:sqref>E915</xm:sqref>
            </x14:sparkline>
            <x14:sparkline>
              <xm:f>'1) Register'!B916:B916</xm:f>
              <xm:sqref>E916</xm:sqref>
            </x14:sparkline>
            <x14:sparkline>
              <xm:f>'1) Register'!B917:B917</xm:f>
              <xm:sqref>E917</xm:sqref>
            </x14:sparkline>
            <x14:sparkline>
              <xm:f>'1) Register'!B918:B918</xm:f>
              <xm:sqref>E918</xm:sqref>
            </x14:sparkline>
            <x14:sparkline>
              <xm:f>'1) Register'!B919:B919</xm:f>
              <xm:sqref>E919</xm:sqref>
            </x14:sparkline>
            <x14:sparkline>
              <xm:f>'1) Register'!B920:B920</xm:f>
              <xm:sqref>E920</xm:sqref>
            </x14:sparkline>
            <x14:sparkline>
              <xm:f>'1) Register'!B921:B921</xm:f>
              <xm:sqref>E921</xm:sqref>
            </x14:sparkline>
            <x14:sparkline>
              <xm:f>'1) Register'!B922:B922</xm:f>
              <xm:sqref>E922</xm:sqref>
            </x14:sparkline>
            <x14:sparkline>
              <xm:f>'1) Register'!B923:B923</xm:f>
              <xm:sqref>E923</xm:sqref>
            </x14:sparkline>
            <x14:sparkline>
              <xm:f>'1) Register'!B924:B924</xm:f>
              <xm:sqref>E924</xm:sqref>
            </x14:sparkline>
            <x14:sparkline>
              <xm:f>'1) Register'!B925:B925</xm:f>
              <xm:sqref>E925</xm:sqref>
            </x14:sparkline>
            <x14:sparkline>
              <xm:f>'1) Register'!B926:B926</xm:f>
              <xm:sqref>E926</xm:sqref>
            </x14:sparkline>
            <x14:sparkline>
              <xm:f>'1) Register'!B927:B927</xm:f>
              <xm:sqref>E927</xm:sqref>
            </x14:sparkline>
            <x14:sparkline>
              <xm:f>'1) Register'!B928:B928</xm:f>
              <xm:sqref>E928</xm:sqref>
            </x14:sparkline>
            <x14:sparkline>
              <xm:f>'1) Register'!B929:B929</xm:f>
              <xm:sqref>E929</xm:sqref>
            </x14:sparkline>
            <x14:sparkline>
              <xm:f>'1) Register'!B930:B930</xm:f>
              <xm:sqref>E930</xm:sqref>
            </x14:sparkline>
            <x14:sparkline>
              <xm:f>'1) Register'!B931:B931</xm:f>
              <xm:sqref>E931</xm:sqref>
            </x14:sparkline>
            <x14:sparkline>
              <xm:f>'1) Register'!B932:B932</xm:f>
              <xm:sqref>E932</xm:sqref>
            </x14:sparkline>
            <x14:sparkline>
              <xm:f>'1) Register'!B933:B933</xm:f>
              <xm:sqref>E933</xm:sqref>
            </x14:sparkline>
            <x14:sparkline>
              <xm:f>'1) Register'!B934:B934</xm:f>
              <xm:sqref>E934</xm:sqref>
            </x14:sparkline>
            <x14:sparkline>
              <xm:f>'1) Register'!B935:B935</xm:f>
              <xm:sqref>E935</xm:sqref>
            </x14:sparkline>
            <x14:sparkline>
              <xm:f>'1) Register'!B936:B936</xm:f>
              <xm:sqref>E936</xm:sqref>
            </x14:sparkline>
            <x14:sparkline>
              <xm:f>'1) Register'!B937:B937</xm:f>
              <xm:sqref>E937</xm:sqref>
            </x14:sparkline>
            <x14:sparkline>
              <xm:f>'1) Register'!B938:B938</xm:f>
              <xm:sqref>E938</xm:sqref>
            </x14:sparkline>
            <x14:sparkline>
              <xm:f>'1) Register'!B939:B939</xm:f>
              <xm:sqref>E939</xm:sqref>
            </x14:sparkline>
            <x14:sparkline>
              <xm:f>'1) Register'!B940:B940</xm:f>
              <xm:sqref>E940</xm:sqref>
            </x14:sparkline>
            <x14:sparkline>
              <xm:f>'1) Register'!B941:B941</xm:f>
              <xm:sqref>E941</xm:sqref>
            </x14:sparkline>
            <x14:sparkline>
              <xm:f>'1) Register'!B942:B942</xm:f>
              <xm:sqref>E942</xm:sqref>
            </x14:sparkline>
            <x14:sparkline>
              <xm:f>'1) Register'!B943:B943</xm:f>
              <xm:sqref>E943</xm:sqref>
            </x14:sparkline>
            <x14:sparkline>
              <xm:f>'1) Register'!B944:B944</xm:f>
              <xm:sqref>E944</xm:sqref>
            </x14:sparkline>
            <x14:sparkline>
              <xm:f>'1) Register'!B945:B945</xm:f>
              <xm:sqref>E945</xm:sqref>
            </x14:sparkline>
            <x14:sparkline>
              <xm:f>'1) Register'!B946:B946</xm:f>
              <xm:sqref>E946</xm:sqref>
            </x14:sparkline>
            <x14:sparkline>
              <xm:f>'1) Register'!B947:B947</xm:f>
              <xm:sqref>E947</xm:sqref>
            </x14:sparkline>
            <x14:sparkline>
              <xm:f>'1) Register'!B948:B948</xm:f>
              <xm:sqref>E948</xm:sqref>
            </x14:sparkline>
            <x14:sparkline>
              <xm:f>'1) Register'!B949:B949</xm:f>
              <xm:sqref>E949</xm:sqref>
            </x14:sparkline>
            <x14:sparkline>
              <xm:f>'1) Register'!B950:B950</xm:f>
              <xm:sqref>E950</xm:sqref>
            </x14:sparkline>
            <x14:sparkline>
              <xm:f>'1) Register'!B951:B951</xm:f>
              <xm:sqref>E951</xm:sqref>
            </x14:sparkline>
            <x14:sparkline>
              <xm:f>'1) Register'!B952:B952</xm:f>
              <xm:sqref>E952</xm:sqref>
            </x14:sparkline>
            <x14:sparkline>
              <xm:f>'1) Register'!B953:B953</xm:f>
              <xm:sqref>E953</xm:sqref>
            </x14:sparkline>
            <x14:sparkline>
              <xm:f>'1) Register'!B954:B954</xm:f>
              <xm:sqref>E954</xm:sqref>
            </x14:sparkline>
            <x14:sparkline>
              <xm:f>'1) Register'!B955:B955</xm:f>
              <xm:sqref>E955</xm:sqref>
            </x14:sparkline>
            <x14:sparkline>
              <xm:f>'1) Register'!B956:B956</xm:f>
              <xm:sqref>E956</xm:sqref>
            </x14:sparkline>
            <x14:sparkline>
              <xm:f>'1) Register'!B957:B957</xm:f>
              <xm:sqref>E957</xm:sqref>
            </x14:sparkline>
            <x14:sparkline>
              <xm:f>'1) Register'!B958:B958</xm:f>
              <xm:sqref>E958</xm:sqref>
            </x14:sparkline>
            <x14:sparkline>
              <xm:f>'1) Register'!B959:B959</xm:f>
              <xm:sqref>E959</xm:sqref>
            </x14:sparkline>
            <x14:sparkline>
              <xm:f>'1) Register'!B960:B960</xm:f>
              <xm:sqref>E960</xm:sqref>
            </x14:sparkline>
            <x14:sparkline>
              <xm:f>'1) Register'!B961:B961</xm:f>
              <xm:sqref>E961</xm:sqref>
            </x14:sparkline>
            <x14:sparkline>
              <xm:f>'1) Register'!B962:B962</xm:f>
              <xm:sqref>E962</xm:sqref>
            </x14:sparkline>
            <x14:sparkline>
              <xm:f>'1) Register'!B963:B963</xm:f>
              <xm:sqref>E963</xm:sqref>
            </x14:sparkline>
            <x14:sparkline>
              <xm:f>'1) Register'!B964:B964</xm:f>
              <xm:sqref>E964</xm:sqref>
            </x14:sparkline>
            <x14:sparkline>
              <xm:f>'1) Register'!B965:B965</xm:f>
              <xm:sqref>E965</xm:sqref>
            </x14:sparkline>
            <x14:sparkline>
              <xm:f>'1) Register'!B966:B966</xm:f>
              <xm:sqref>E966</xm:sqref>
            </x14:sparkline>
            <x14:sparkline>
              <xm:f>'1) Register'!B967:B967</xm:f>
              <xm:sqref>E967</xm:sqref>
            </x14:sparkline>
            <x14:sparkline>
              <xm:f>'1) Register'!B968:B968</xm:f>
              <xm:sqref>E968</xm:sqref>
            </x14:sparkline>
            <x14:sparkline>
              <xm:f>'1) Register'!B969:B969</xm:f>
              <xm:sqref>E969</xm:sqref>
            </x14:sparkline>
            <x14:sparkline>
              <xm:f>'1) Register'!B970:B970</xm:f>
              <xm:sqref>E970</xm:sqref>
            </x14:sparkline>
            <x14:sparkline>
              <xm:f>'1) Register'!B971:B971</xm:f>
              <xm:sqref>E971</xm:sqref>
            </x14:sparkline>
            <x14:sparkline>
              <xm:f>'1) Register'!B972:B972</xm:f>
              <xm:sqref>E972</xm:sqref>
            </x14:sparkline>
            <x14:sparkline>
              <xm:f>'1) Register'!B973:B973</xm:f>
              <xm:sqref>E973</xm:sqref>
            </x14:sparkline>
            <x14:sparkline>
              <xm:f>'1) Register'!B974:B974</xm:f>
              <xm:sqref>E974</xm:sqref>
            </x14:sparkline>
            <x14:sparkline>
              <xm:f>'1) Register'!B975:B975</xm:f>
              <xm:sqref>E975</xm:sqref>
            </x14:sparkline>
            <x14:sparkline>
              <xm:f>'1) Register'!B976:B976</xm:f>
              <xm:sqref>E976</xm:sqref>
            </x14:sparkline>
            <x14:sparkline>
              <xm:f>'1) Register'!B977:B977</xm:f>
              <xm:sqref>E977</xm:sqref>
            </x14:sparkline>
            <x14:sparkline>
              <xm:f>'1) Register'!B978:B978</xm:f>
              <xm:sqref>E978</xm:sqref>
            </x14:sparkline>
            <x14:sparkline>
              <xm:f>'1) Register'!B979:B979</xm:f>
              <xm:sqref>E979</xm:sqref>
            </x14:sparkline>
            <x14:sparkline>
              <xm:f>'1) Register'!B980:B980</xm:f>
              <xm:sqref>E980</xm:sqref>
            </x14:sparkline>
            <x14:sparkline>
              <xm:f>'1) Register'!B981:B981</xm:f>
              <xm:sqref>E981</xm:sqref>
            </x14:sparkline>
            <x14:sparkline>
              <xm:f>'1) Register'!B982:B982</xm:f>
              <xm:sqref>E982</xm:sqref>
            </x14:sparkline>
            <x14:sparkline>
              <xm:f>'1) Register'!B983:B983</xm:f>
              <xm:sqref>E983</xm:sqref>
            </x14:sparkline>
            <x14:sparkline>
              <xm:f>'1) Register'!B984:B984</xm:f>
              <xm:sqref>E984</xm:sqref>
            </x14:sparkline>
            <x14:sparkline>
              <xm:f>'1) Register'!B985:B985</xm:f>
              <xm:sqref>E985</xm:sqref>
            </x14:sparkline>
            <x14:sparkline>
              <xm:f>'1) Register'!B986:B986</xm:f>
              <xm:sqref>E986</xm:sqref>
            </x14:sparkline>
            <x14:sparkline>
              <xm:f>'1) Register'!B987:B987</xm:f>
              <xm:sqref>E987</xm:sqref>
            </x14:sparkline>
            <x14:sparkline>
              <xm:f>'1) Register'!B988:B988</xm:f>
              <xm:sqref>E988</xm:sqref>
            </x14:sparkline>
            <x14:sparkline>
              <xm:f>'1) Register'!B989:B989</xm:f>
              <xm:sqref>E989</xm:sqref>
            </x14:sparkline>
            <x14:sparkline>
              <xm:f>'1) Register'!B990:B990</xm:f>
              <xm:sqref>E990</xm:sqref>
            </x14:sparkline>
            <x14:sparkline>
              <xm:f>'1) Register'!B991:B991</xm:f>
              <xm:sqref>E991</xm:sqref>
            </x14:sparkline>
            <x14:sparkline>
              <xm:f>'1) Register'!B992:B992</xm:f>
              <xm:sqref>E992</xm:sqref>
            </x14:sparkline>
            <x14:sparkline>
              <xm:f>'1) Register'!B993:B993</xm:f>
              <xm:sqref>E993</xm:sqref>
            </x14:sparkline>
            <x14:sparkline>
              <xm:f>'1) Register'!B994:B994</xm:f>
              <xm:sqref>E994</xm:sqref>
            </x14:sparkline>
            <x14:sparkline>
              <xm:f>'1) Register'!B995:B995</xm:f>
              <xm:sqref>E995</xm:sqref>
            </x14:sparkline>
            <x14:sparkline>
              <xm:f>'1) Register'!B996:B996</xm:f>
              <xm:sqref>E996</xm:sqref>
            </x14:sparkline>
            <x14:sparkline>
              <xm:f>'1) Register'!B997:B997</xm:f>
              <xm:sqref>E997</xm:sqref>
            </x14:sparkline>
            <x14:sparkline>
              <xm:f>'1) Register'!B998:B998</xm:f>
              <xm:sqref>E998</xm:sqref>
            </x14:sparkline>
            <x14:sparkline>
              <xm:f>'1) Register'!B999:B999</xm:f>
              <xm:sqref>E999</xm:sqref>
            </x14:sparkline>
            <x14:sparkline>
              <xm:f>'1) Register'!B1000:B1000</xm:f>
              <xm:sqref>E1000</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140" zoomScaleNormal="140" zoomScalePageLayoutView="140" workbookViewId="0">
      <selection activeCell="A2" sqref="A2"/>
    </sheetView>
  </sheetViews>
  <sheetFormatPr defaultColWidth="8.85546875" defaultRowHeight="15" x14ac:dyDescent="0.25"/>
  <cols>
    <col min="2" max="2" width="10.28515625" customWidth="1"/>
    <col min="3" max="4" width="11.7109375" customWidth="1"/>
  </cols>
  <sheetData>
    <row r="1" spans="1:4" x14ac:dyDescent="0.25">
      <c r="A1" s="4" t="s">
        <v>10</v>
      </c>
      <c r="B1" s="5" t="s">
        <v>0</v>
      </c>
      <c r="C1" s="4" t="s">
        <v>1</v>
      </c>
      <c r="D1" s="6" t="s">
        <v>2</v>
      </c>
    </row>
    <row r="2" spans="1:4" x14ac:dyDescent="0.25">
      <c r="A2" t="s">
        <v>3</v>
      </c>
      <c r="B2" s="1">
        <f>VLOOKUP(A2,'2) Info'!A:C,3,FALSE)</f>
        <v>450</v>
      </c>
      <c r="C2" s="3">
        <f ca="1">RANDBETWEEN(41640,41917)</f>
        <v>41743</v>
      </c>
      <c r="D2" s="2">
        <f ca="1">RANDBETWEEN(40,70)/100</f>
        <v>0.6</v>
      </c>
    </row>
    <row r="3" spans="1:4" x14ac:dyDescent="0.25">
      <c r="A3" t="s">
        <v>4</v>
      </c>
      <c r="B3" s="1">
        <f>VLOOKUP(A3,'2) Info'!A:C,3,FALSE)</f>
        <v>50</v>
      </c>
      <c r="C3" s="3">
        <f t="shared" ref="C3:C66" ca="1" si="0">RANDBETWEEN(41640,41917)</f>
        <v>41836</v>
      </c>
      <c r="D3" s="2">
        <f t="shared" ref="D3:D66" ca="1" si="1">RANDBETWEEN(40,70)/100</f>
        <v>0.52</v>
      </c>
    </row>
    <row r="4" spans="1:4" x14ac:dyDescent="0.25">
      <c r="A4" t="s">
        <v>5</v>
      </c>
      <c r="B4" s="1">
        <f>VLOOKUP(A4,'2) Info'!A:C,3,FALSE)</f>
        <v>50</v>
      </c>
      <c r="C4" s="3">
        <f t="shared" ca="1" si="0"/>
        <v>41641</v>
      </c>
      <c r="D4" s="2">
        <f t="shared" ca="1" si="1"/>
        <v>0.69</v>
      </c>
    </row>
    <row r="5" spans="1:4" x14ac:dyDescent="0.25">
      <c r="A5" t="s">
        <v>6</v>
      </c>
      <c r="B5" s="1">
        <f>VLOOKUP(A5,'2) Info'!A:C,3,FALSE)</f>
        <v>80</v>
      </c>
      <c r="C5" s="3">
        <f t="shared" ca="1" si="0"/>
        <v>41731</v>
      </c>
      <c r="D5" s="2">
        <f t="shared" ca="1" si="1"/>
        <v>0.42</v>
      </c>
    </row>
    <row r="6" spans="1:4" x14ac:dyDescent="0.25">
      <c r="A6" t="s">
        <v>7</v>
      </c>
      <c r="B6" s="1">
        <f>VLOOKUP(A6,'2) Info'!A:C,3,FALSE)</f>
        <v>10</v>
      </c>
      <c r="C6" s="3">
        <f t="shared" ca="1" si="0"/>
        <v>41862</v>
      </c>
      <c r="D6" s="2">
        <f t="shared" ca="1" si="1"/>
        <v>0.46</v>
      </c>
    </row>
    <row r="7" spans="1:4" x14ac:dyDescent="0.25">
      <c r="A7" t="s">
        <v>3</v>
      </c>
      <c r="B7" s="1">
        <f>VLOOKUP(A7,'2) Info'!A:C,3,FALSE)</f>
        <v>450</v>
      </c>
      <c r="C7" s="3">
        <f t="shared" ca="1" si="0"/>
        <v>41660</v>
      </c>
      <c r="D7" s="2">
        <f t="shared" ca="1" si="1"/>
        <v>0.55000000000000004</v>
      </c>
    </row>
    <row r="8" spans="1:4" x14ac:dyDescent="0.25">
      <c r="A8" t="s">
        <v>8</v>
      </c>
      <c r="B8" s="1">
        <f>VLOOKUP(A8,'2) Info'!A:C,3,FALSE)</f>
        <v>300</v>
      </c>
      <c r="C8" s="3">
        <f t="shared" ca="1" si="0"/>
        <v>41758</v>
      </c>
      <c r="D8" s="2">
        <f t="shared" ca="1" si="1"/>
        <v>0.56000000000000005</v>
      </c>
    </row>
    <row r="9" spans="1:4" x14ac:dyDescent="0.25">
      <c r="A9" t="s">
        <v>3</v>
      </c>
      <c r="B9" s="1">
        <f>VLOOKUP(A9,'2) Info'!A:C,3,FALSE)</f>
        <v>450</v>
      </c>
      <c r="C9" s="3">
        <f t="shared" ca="1" si="0"/>
        <v>41709</v>
      </c>
      <c r="D9" s="2">
        <f t="shared" ca="1" si="1"/>
        <v>0.7</v>
      </c>
    </row>
    <row r="10" spans="1:4" x14ac:dyDescent="0.25">
      <c r="A10" t="s">
        <v>6</v>
      </c>
      <c r="B10" s="1">
        <f>VLOOKUP(A10,'2) Info'!A:C,3,FALSE)</f>
        <v>80</v>
      </c>
      <c r="C10" s="3">
        <f t="shared" ca="1" si="0"/>
        <v>41810</v>
      </c>
      <c r="D10" s="2">
        <f t="shared" ca="1" si="1"/>
        <v>0.42</v>
      </c>
    </row>
    <row r="11" spans="1:4" x14ac:dyDescent="0.25">
      <c r="A11" t="s">
        <v>5</v>
      </c>
      <c r="B11" s="1">
        <f>VLOOKUP(A11,'2) Info'!A:C,3,FALSE)</f>
        <v>50</v>
      </c>
      <c r="C11" s="3">
        <f t="shared" ca="1" si="0"/>
        <v>41655</v>
      </c>
      <c r="D11" s="2">
        <f t="shared" ca="1" si="1"/>
        <v>0.42</v>
      </c>
    </row>
    <row r="12" spans="1:4" x14ac:dyDescent="0.25">
      <c r="A12" t="s">
        <v>6</v>
      </c>
      <c r="B12" s="1">
        <f>VLOOKUP(A12,'2) Info'!A:C,3,FALSE)</f>
        <v>80</v>
      </c>
      <c r="C12" s="3">
        <f t="shared" ca="1" si="0"/>
        <v>41911</v>
      </c>
      <c r="D12" s="2">
        <f t="shared" ca="1" si="1"/>
        <v>0.51</v>
      </c>
    </row>
    <row r="13" spans="1:4" x14ac:dyDescent="0.25">
      <c r="A13" t="s">
        <v>5</v>
      </c>
      <c r="B13" s="1">
        <f>VLOOKUP(A13,'2) Info'!A:C,3,FALSE)</f>
        <v>50</v>
      </c>
      <c r="C13" s="3">
        <f t="shared" ca="1" si="0"/>
        <v>41791</v>
      </c>
      <c r="D13" s="2">
        <f t="shared" ca="1" si="1"/>
        <v>0.44</v>
      </c>
    </row>
    <row r="14" spans="1:4" x14ac:dyDescent="0.25">
      <c r="A14" t="s">
        <v>5</v>
      </c>
      <c r="B14" s="1">
        <f>VLOOKUP(A14,'2) Info'!A:C,3,FALSE)</f>
        <v>50</v>
      </c>
      <c r="C14" s="3">
        <f t="shared" ca="1" si="0"/>
        <v>41657</v>
      </c>
      <c r="D14" s="2">
        <f t="shared" ca="1" si="1"/>
        <v>0.53</v>
      </c>
    </row>
    <row r="15" spans="1:4" x14ac:dyDescent="0.25">
      <c r="A15" t="s">
        <v>9</v>
      </c>
      <c r="B15" s="1">
        <f>VLOOKUP(A15,'2) Info'!A:C,3,FALSE)</f>
        <v>250</v>
      </c>
      <c r="C15" s="3">
        <f t="shared" ca="1" si="0"/>
        <v>41818</v>
      </c>
      <c r="D15" s="2">
        <f t="shared" ca="1" si="1"/>
        <v>0.69</v>
      </c>
    </row>
    <row r="16" spans="1:4" x14ac:dyDescent="0.25">
      <c r="A16" t="s">
        <v>9</v>
      </c>
      <c r="B16" s="1">
        <f>VLOOKUP(A16,'2) Info'!A:C,3,FALSE)</f>
        <v>250</v>
      </c>
      <c r="C16" s="3">
        <f t="shared" ca="1" si="0"/>
        <v>41717</v>
      </c>
      <c r="D16" s="2">
        <f t="shared" ca="1" si="1"/>
        <v>0.7</v>
      </c>
    </row>
    <row r="17" spans="1:4" x14ac:dyDescent="0.25">
      <c r="A17" t="s">
        <v>4</v>
      </c>
      <c r="B17" s="1">
        <f>VLOOKUP(A17,'2) Info'!A:C,3,FALSE)</f>
        <v>50</v>
      </c>
      <c r="C17" s="3">
        <f t="shared" ca="1" si="0"/>
        <v>41841</v>
      </c>
      <c r="D17" s="2">
        <f t="shared" ca="1" si="1"/>
        <v>0.41</v>
      </c>
    </row>
    <row r="18" spans="1:4" x14ac:dyDescent="0.25">
      <c r="A18" t="s">
        <v>7</v>
      </c>
      <c r="B18" s="1">
        <f>VLOOKUP(A18,'2) Info'!A:C,3,FALSE)</f>
        <v>10</v>
      </c>
      <c r="C18" s="3">
        <f t="shared" ca="1" si="0"/>
        <v>41763</v>
      </c>
      <c r="D18" s="2">
        <f t="shared" ca="1" si="1"/>
        <v>0.43</v>
      </c>
    </row>
    <row r="19" spans="1:4" x14ac:dyDescent="0.25">
      <c r="A19" t="s">
        <v>5</v>
      </c>
      <c r="B19" s="1">
        <f>VLOOKUP(A19,'2) Info'!A:C,3,FALSE)</f>
        <v>50</v>
      </c>
      <c r="C19" s="3">
        <f t="shared" ca="1" si="0"/>
        <v>41770</v>
      </c>
      <c r="D19" s="2">
        <f t="shared" ca="1" si="1"/>
        <v>0.54</v>
      </c>
    </row>
    <row r="20" spans="1:4" x14ac:dyDescent="0.25">
      <c r="A20" t="s">
        <v>5</v>
      </c>
      <c r="B20" s="1">
        <f>VLOOKUP(A20,'2) Info'!A:C,3,FALSE)</f>
        <v>50</v>
      </c>
      <c r="C20" s="3">
        <f t="shared" ca="1" si="0"/>
        <v>41736</v>
      </c>
      <c r="D20" s="2">
        <f t="shared" ca="1" si="1"/>
        <v>0.62</v>
      </c>
    </row>
    <row r="21" spans="1:4" x14ac:dyDescent="0.25">
      <c r="A21" t="s">
        <v>8</v>
      </c>
      <c r="B21" s="1">
        <f>VLOOKUP(A21,'2) Info'!A:C,3,FALSE)</f>
        <v>300</v>
      </c>
      <c r="C21" s="3">
        <f t="shared" ca="1" si="0"/>
        <v>41762</v>
      </c>
      <c r="D21" s="2">
        <f t="shared" ca="1" si="1"/>
        <v>0.59</v>
      </c>
    </row>
    <row r="22" spans="1:4" x14ac:dyDescent="0.25">
      <c r="A22" t="s">
        <v>4</v>
      </c>
      <c r="B22" s="1">
        <f>VLOOKUP(A22,'2) Info'!A:C,3,FALSE)</f>
        <v>50</v>
      </c>
      <c r="C22" s="3">
        <f t="shared" ca="1" si="0"/>
        <v>41698</v>
      </c>
      <c r="D22" s="2">
        <f t="shared" ca="1" si="1"/>
        <v>0.62</v>
      </c>
    </row>
    <row r="23" spans="1:4" x14ac:dyDescent="0.25">
      <c r="A23" t="s">
        <v>6</v>
      </c>
      <c r="B23" s="1">
        <f>VLOOKUP(A23,'2) Info'!A:C,3,FALSE)</f>
        <v>80</v>
      </c>
      <c r="C23" s="3">
        <f t="shared" ca="1" si="0"/>
        <v>41659</v>
      </c>
      <c r="D23" s="2">
        <f t="shared" ca="1" si="1"/>
        <v>0.56000000000000005</v>
      </c>
    </row>
    <row r="24" spans="1:4" x14ac:dyDescent="0.25">
      <c r="A24" t="s">
        <v>5</v>
      </c>
      <c r="B24" s="1">
        <f>VLOOKUP(A24,'2) Info'!A:C,3,FALSE)</f>
        <v>50</v>
      </c>
      <c r="C24" s="3">
        <f t="shared" ca="1" si="0"/>
        <v>41735</v>
      </c>
      <c r="D24" s="2">
        <f t="shared" ca="1" si="1"/>
        <v>0.52</v>
      </c>
    </row>
    <row r="25" spans="1:4" x14ac:dyDescent="0.25">
      <c r="A25" t="s">
        <v>6</v>
      </c>
      <c r="B25" s="1">
        <f>VLOOKUP(A25,'2) Info'!A:C,3,FALSE)</f>
        <v>80</v>
      </c>
      <c r="C25" s="3">
        <f t="shared" ca="1" si="0"/>
        <v>41773</v>
      </c>
      <c r="D25" s="2">
        <f t="shared" ca="1" si="1"/>
        <v>0.44</v>
      </c>
    </row>
    <row r="26" spans="1:4" x14ac:dyDescent="0.25">
      <c r="A26" t="s">
        <v>4</v>
      </c>
      <c r="B26" s="1">
        <f>VLOOKUP(A26,'2) Info'!A:C,3,FALSE)</f>
        <v>50</v>
      </c>
      <c r="C26" s="3">
        <f t="shared" ca="1" si="0"/>
        <v>41907</v>
      </c>
      <c r="D26" s="2">
        <f t="shared" ca="1" si="1"/>
        <v>0.56000000000000005</v>
      </c>
    </row>
    <row r="27" spans="1:4" x14ac:dyDescent="0.25">
      <c r="A27" t="s">
        <v>6</v>
      </c>
      <c r="B27" s="1">
        <f>VLOOKUP(A27,'2) Info'!A:C,3,FALSE)</f>
        <v>80</v>
      </c>
      <c r="C27" s="3">
        <f t="shared" ca="1" si="0"/>
        <v>41645</v>
      </c>
      <c r="D27" s="2">
        <f t="shared" ca="1" si="1"/>
        <v>0.5</v>
      </c>
    </row>
    <row r="28" spans="1:4" x14ac:dyDescent="0.25">
      <c r="A28" t="s">
        <v>6</v>
      </c>
      <c r="B28" s="1">
        <f>VLOOKUP(A28,'2) Info'!A:C,3,FALSE)</f>
        <v>80</v>
      </c>
      <c r="C28" s="3">
        <f t="shared" ca="1" si="0"/>
        <v>41870</v>
      </c>
      <c r="D28" s="2">
        <f t="shared" ca="1" si="1"/>
        <v>0.64</v>
      </c>
    </row>
    <row r="29" spans="1:4" x14ac:dyDescent="0.25">
      <c r="A29" t="s">
        <v>9</v>
      </c>
      <c r="B29" s="1">
        <f>VLOOKUP(A29,'2) Info'!A:C,3,FALSE)</f>
        <v>250</v>
      </c>
      <c r="C29" s="3">
        <f t="shared" ca="1" si="0"/>
        <v>41782</v>
      </c>
      <c r="D29" s="2">
        <f t="shared" ca="1" si="1"/>
        <v>0.56000000000000005</v>
      </c>
    </row>
    <row r="30" spans="1:4" x14ac:dyDescent="0.25">
      <c r="A30" t="s">
        <v>5</v>
      </c>
      <c r="B30" s="1">
        <f>VLOOKUP(A30,'2) Info'!A:C,3,FALSE)</f>
        <v>50</v>
      </c>
      <c r="C30" s="3">
        <f t="shared" ca="1" si="0"/>
        <v>41868</v>
      </c>
      <c r="D30" s="2">
        <f t="shared" ca="1" si="1"/>
        <v>0.54</v>
      </c>
    </row>
    <row r="31" spans="1:4" x14ac:dyDescent="0.25">
      <c r="A31" t="s">
        <v>4</v>
      </c>
      <c r="B31" s="1">
        <f>VLOOKUP(A31,'2) Info'!A:C,3,FALSE)</f>
        <v>50</v>
      </c>
      <c r="C31" s="3">
        <f t="shared" ca="1" si="0"/>
        <v>41898</v>
      </c>
      <c r="D31" s="2">
        <f t="shared" ca="1" si="1"/>
        <v>0.62</v>
      </c>
    </row>
    <row r="32" spans="1:4" x14ac:dyDescent="0.25">
      <c r="A32" t="s">
        <v>9</v>
      </c>
      <c r="B32" s="1">
        <f>VLOOKUP(A32,'2) Info'!A:C,3,FALSE)</f>
        <v>250</v>
      </c>
      <c r="C32" s="3">
        <f t="shared" ca="1" si="0"/>
        <v>41717</v>
      </c>
      <c r="D32" s="2">
        <f t="shared" ca="1" si="1"/>
        <v>0.66</v>
      </c>
    </row>
    <row r="33" spans="1:4" x14ac:dyDescent="0.25">
      <c r="A33" t="s">
        <v>9</v>
      </c>
      <c r="B33" s="1">
        <f>VLOOKUP(A33,'2) Info'!A:C,3,FALSE)</f>
        <v>250</v>
      </c>
      <c r="C33" s="3">
        <f t="shared" ca="1" si="0"/>
        <v>41646</v>
      </c>
      <c r="D33" s="2">
        <f t="shared" ca="1" si="1"/>
        <v>0.62</v>
      </c>
    </row>
    <row r="34" spans="1:4" x14ac:dyDescent="0.25">
      <c r="A34" t="s">
        <v>9</v>
      </c>
      <c r="B34" s="1">
        <f>VLOOKUP(A34,'2) Info'!A:C,3,FALSE)</f>
        <v>250</v>
      </c>
      <c r="C34" s="3">
        <f t="shared" ca="1" si="0"/>
        <v>41722</v>
      </c>
      <c r="D34" s="2">
        <f t="shared" ca="1" si="1"/>
        <v>0.49</v>
      </c>
    </row>
    <row r="35" spans="1:4" x14ac:dyDescent="0.25">
      <c r="A35" t="s">
        <v>4</v>
      </c>
      <c r="B35" s="1">
        <f>VLOOKUP(A35,'2) Info'!A:C,3,FALSE)</f>
        <v>50</v>
      </c>
      <c r="C35" s="3">
        <f t="shared" ca="1" si="0"/>
        <v>41668</v>
      </c>
      <c r="D35" s="2">
        <f t="shared" ca="1" si="1"/>
        <v>0.4</v>
      </c>
    </row>
    <row r="36" spans="1:4" x14ac:dyDescent="0.25">
      <c r="A36" t="s">
        <v>5</v>
      </c>
      <c r="B36" s="1">
        <f>VLOOKUP(A36,'2) Info'!A:C,3,FALSE)</f>
        <v>50</v>
      </c>
      <c r="C36" s="3">
        <f t="shared" ca="1" si="0"/>
        <v>41703</v>
      </c>
      <c r="D36" s="2">
        <f t="shared" ca="1" si="1"/>
        <v>0.61</v>
      </c>
    </row>
    <row r="37" spans="1:4" x14ac:dyDescent="0.25">
      <c r="A37" t="s">
        <v>5</v>
      </c>
      <c r="B37" s="1">
        <f>VLOOKUP(A37,'2) Info'!A:C,3,FALSE)</f>
        <v>50</v>
      </c>
      <c r="C37" s="3">
        <f t="shared" ca="1" si="0"/>
        <v>41870</v>
      </c>
      <c r="D37" s="2">
        <f t="shared" ca="1" si="1"/>
        <v>0.56999999999999995</v>
      </c>
    </row>
    <row r="38" spans="1:4" x14ac:dyDescent="0.25">
      <c r="A38" t="s">
        <v>8</v>
      </c>
      <c r="B38" s="1">
        <f>VLOOKUP(A38,'2) Info'!A:C,3,FALSE)</f>
        <v>300</v>
      </c>
      <c r="C38" s="3">
        <f t="shared" ca="1" si="0"/>
        <v>41681</v>
      </c>
      <c r="D38" s="2">
        <f t="shared" ca="1" si="1"/>
        <v>0.51</v>
      </c>
    </row>
    <row r="39" spans="1:4" x14ac:dyDescent="0.25">
      <c r="A39" t="s">
        <v>4</v>
      </c>
      <c r="B39" s="1">
        <f>VLOOKUP(A39,'2) Info'!A:C,3,FALSE)</f>
        <v>50</v>
      </c>
      <c r="C39" s="3">
        <f t="shared" ca="1" si="0"/>
        <v>41908</v>
      </c>
      <c r="D39" s="2">
        <f t="shared" ca="1" si="1"/>
        <v>0.69</v>
      </c>
    </row>
    <row r="40" spans="1:4" x14ac:dyDescent="0.25">
      <c r="A40" t="s">
        <v>6</v>
      </c>
      <c r="B40" s="1">
        <f>VLOOKUP(A40,'2) Info'!A:C,3,FALSE)</f>
        <v>80</v>
      </c>
      <c r="C40" s="3">
        <f t="shared" ca="1" si="0"/>
        <v>41788</v>
      </c>
      <c r="D40" s="2">
        <f t="shared" ca="1" si="1"/>
        <v>0.64</v>
      </c>
    </row>
    <row r="41" spans="1:4" x14ac:dyDescent="0.25">
      <c r="A41" t="s">
        <v>5</v>
      </c>
      <c r="B41" s="1">
        <f>VLOOKUP(A41,'2) Info'!A:C,3,FALSE)</f>
        <v>50</v>
      </c>
      <c r="C41" s="3">
        <f t="shared" ca="1" si="0"/>
        <v>41683</v>
      </c>
      <c r="D41" s="2">
        <f t="shared" ca="1" si="1"/>
        <v>0.44</v>
      </c>
    </row>
    <row r="42" spans="1:4" x14ac:dyDescent="0.25">
      <c r="A42" t="s">
        <v>7</v>
      </c>
      <c r="B42" s="1">
        <f>VLOOKUP(A42,'2) Info'!A:C,3,FALSE)</f>
        <v>10</v>
      </c>
      <c r="C42" s="3">
        <f t="shared" ca="1" si="0"/>
        <v>41792</v>
      </c>
      <c r="D42" s="2">
        <f t="shared" ca="1" si="1"/>
        <v>0.55000000000000004</v>
      </c>
    </row>
    <row r="43" spans="1:4" x14ac:dyDescent="0.25">
      <c r="A43" t="s">
        <v>3</v>
      </c>
      <c r="B43" s="1">
        <f>VLOOKUP(A43,'2) Info'!A:C,3,FALSE)</f>
        <v>450</v>
      </c>
      <c r="C43" s="3">
        <f t="shared" ca="1" si="0"/>
        <v>41834</v>
      </c>
      <c r="D43" s="2">
        <f t="shared" ca="1" si="1"/>
        <v>0.61</v>
      </c>
    </row>
    <row r="44" spans="1:4" x14ac:dyDescent="0.25">
      <c r="A44" t="s">
        <v>4</v>
      </c>
      <c r="B44" s="1">
        <f>VLOOKUP(A44,'2) Info'!A:C,3,FALSE)</f>
        <v>50</v>
      </c>
      <c r="C44" s="3">
        <f t="shared" ca="1" si="0"/>
        <v>41667</v>
      </c>
      <c r="D44" s="2">
        <f t="shared" ca="1" si="1"/>
        <v>0.68</v>
      </c>
    </row>
    <row r="45" spans="1:4" x14ac:dyDescent="0.25">
      <c r="A45" t="s">
        <v>5</v>
      </c>
      <c r="B45" s="1">
        <f>VLOOKUP(A45,'2) Info'!A:C,3,FALSE)</f>
        <v>50</v>
      </c>
      <c r="C45" s="3">
        <f t="shared" ca="1" si="0"/>
        <v>41658</v>
      </c>
      <c r="D45" s="2">
        <f t="shared" ca="1" si="1"/>
        <v>0.48</v>
      </c>
    </row>
    <row r="46" spans="1:4" x14ac:dyDescent="0.25">
      <c r="A46" t="s">
        <v>6</v>
      </c>
      <c r="B46" s="1">
        <f>VLOOKUP(A46,'2) Info'!A:C,3,FALSE)</f>
        <v>80</v>
      </c>
      <c r="C46" s="3">
        <f t="shared" ca="1" si="0"/>
        <v>41825</v>
      </c>
      <c r="D46" s="2">
        <f t="shared" ca="1" si="1"/>
        <v>0.5</v>
      </c>
    </row>
    <row r="47" spans="1:4" x14ac:dyDescent="0.25">
      <c r="A47" t="s">
        <v>7</v>
      </c>
      <c r="B47" s="1">
        <f>VLOOKUP(A47,'2) Info'!A:C,3,FALSE)</f>
        <v>10</v>
      </c>
      <c r="C47" s="3">
        <f t="shared" ca="1" si="0"/>
        <v>41715</v>
      </c>
      <c r="D47" s="2">
        <f t="shared" ca="1" si="1"/>
        <v>0.42</v>
      </c>
    </row>
    <row r="48" spans="1:4" x14ac:dyDescent="0.25">
      <c r="A48" t="s">
        <v>3</v>
      </c>
      <c r="B48" s="1">
        <f>VLOOKUP(A48,'2) Info'!A:C,3,FALSE)</f>
        <v>450</v>
      </c>
      <c r="C48" s="3">
        <f t="shared" ca="1" si="0"/>
        <v>41857</v>
      </c>
      <c r="D48" s="2">
        <f t="shared" ca="1" si="1"/>
        <v>0.45</v>
      </c>
    </row>
    <row r="49" spans="1:4" x14ac:dyDescent="0.25">
      <c r="A49" t="s">
        <v>8</v>
      </c>
      <c r="B49" s="1">
        <f>VLOOKUP(A49,'2) Info'!A:C,3,FALSE)</f>
        <v>300</v>
      </c>
      <c r="C49" s="3">
        <f t="shared" ca="1" si="0"/>
        <v>41761</v>
      </c>
      <c r="D49" s="2">
        <f t="shared" ca="1" si="1"/>
        <v>0.68</v>
      </c>
    </row>
    <row r="50" spans="1:4" x14ac:dyDescent="0.25">
      <c r="A50" t="s">
        <v>3</v>
      </c>
      <c r="B50" s="1">
        <f>VLOOKUP(A50,'2) Info'!A:C,3,FALSE)</f>
        <v>450</v>
      </c>
      <c r="C50" s="3">
        <f t="shared" ca="1" si="0"/>
        <v>41741</v>
      </c>
      <c r="D50" s="2">
        <f t="shared" ca="1" si="1"/>
        <v>0.52</v>
      </c>
    </row>
    <row r="51" spans="1:4" x14ac:dyDescent="0.25">
      <c r="A51" t="s">
        <v>6</v>
      </c>
      <c r="B51" s="1">
        <f>VLOOKUP(A51,'2) Info'!A:C,3,FALSE)</f>
        <v>80</v>
      </c>
      <c r="C51" s="3">
        <f t="shared" ca="1" si="0"/>
        <v>41658</v>
      </c>
      <c r="D51" s="2">
        <f t="shared" ca="1" si="1"/>
        <v>0.42</v>
      </c>
    </row>
    <row r="52" spans="1:4" x14ac:dyDescent="0.25">
      <c r="A52" t="s">
        <v>5</v>
      </c>
      <c r="B52" s="1">
        <f>VLOOKUP(A52,'2) Info'!A:C,3,FALSE)</f>
        <v>50</v>
      </c>
      <c r="C52" s="3">
        <f t="shared" ca="1" si="0"/>
        <v>41735</v>
      </c>
      <c r="D52" s="2">
        <f t="shared" ca="1" si="1"/>
        <v>0.7</v>
      </c>
    </row>
    <row r="53" spans="1:4" x14ac:dyDescent="0.25">
      <c r="A53" t="s">
        <v>6</v>
      </c>
      <c r="B53" s="1">
        <f>VLOOKUP(A53,'2) Info'!A:C,3,FALSE)</f>
        <v>80</v>
      </c>
      <c r="C53" s="3">
        <f t="shared" ca="1" si="0"/>
        <v>41646</v>
      </c>
      <c r="D53" s="2">
        <f t="shared" ca="1" si="1"/>
        <v>0.4</v>
      </c>
    </row>
    <row r="54" spans="1:4" x14ac:dyDescent="0.25">
      <c r="A54" t="s">
        <v>5</v>
      </c>
      <c r="B54" s="1">
        <f>VLOOKUP(A54,'2) Info'!A:C,3,FALSE)</f>
        <v>50</v>
      </c>
      <c r="C54" s="3">
        <f t="shared" ca="1" si="0"/>
        <v>41665</v>
      </c>
      <c r="D54" s="2">
        <f t="shared" ca="1" si="1"/>
        <v>0.48</v>
      </c>
    </row>
    <row r="55" spans="1:4" x14ac:dyDescent="0.25">
      <c r="A55" t="s">
        <v>5</v>
      </c>
      <c r="B55" s="1">
        <f>VLOOKUP(A55,'2) Info'!A:C,3,FALSE)</f>
        <v>50</v>
      </c>
      <c r="C55" s="3">
        <f t="shared" ca="1" si="0"/>
        <v>41732</v>
      </c>
      <c r="D55" s="2">
        <f t="shared" ca="1" si="1"/>
        <v>0.65</v>
      </c>
    </row>
    <row r="56" spans="1:4" x14ac:dyDescent="0.25">
      <c r="A56" t="s">
        <v>9</v>
      </c>
      <c r="B56" s="1">
        <f>VLOOKUP(A56,'2) Info'!A:C,3,FALSE)</f>
        <v>250</v>
      </c>
      <c r="C56" s="3">
        <f t="shared" ca="1" si="0"/>
        <v>41714</v>
      </c>
      <c r="D56" s="2">
        <f t="shared" ca="1" si="1"/>
        <v>0.49</v>
      </c>
    </row>
    <row r="57" spans="1:4" x14ac:dyDescent="0.25">
      <c r="A57" t="s">
        <v>4</v>
      </c>
      <c r="B57" s="1">
        <f>VLOOKUP(A57,'2) Info'!A:C,3,FALSE)</f>
        <v>50</v>
      </c>
      <c r="C57" s="3">
        <f t="shared" ca="1" si="0"/>
        <v>41860</v>
      </c>
      <c r="D57" s="2">
        <f t="shared" ca="1" si="1"/>
        <v>0.52</v>
      </c>
    </row>
    <row r="58" spans="1:4" x14ac:dyDescent="0.25">
      <c r="A58" t="s">
        <v>6</v>
      </c>
      <c r="B58" s="1">
        <f>VLOOKUP(A58,'2) Info'!A:C,3,FALSE)</f>
        <v>80</v>
      </c>
      <c r="C58" s="3">
        <f t="shared" ca="1" si="0"/>
        <v>41716</v>
      </c>
      <c r="D58" s="2">
        <f t="shared" ca="1" si="1"/>
        <v>0.49</v>
      </c>
    </row>
    <row r="59" spans="1:4" x14ac:dyDescent="0.25">
      <c r="A59" t="s">
        <v>6</v>
      </c>
      <c r="B59" s="1">
        <f>VLOOKUP(A59,'2) Info'!A:C,3,FALSE)</f>
        <v>80</v>
      </c>
      <c r="C59" s="3">
        <f t="shared" ca="1" si="0"/>
        <v>41687</v>
      </c>
      <c r="D59" s="2">
        <f t="shared" ca="1" si="1"/>
        <v>0.46</v>
      </c>
    </row>
    <row r="60" spans="1:4" x14ac:dyDescent="0.25">
      <c r="A60" t="s">
        <v>9</v>
      </c>
      <c r="B60" s="1">
        <f>VLOOKUP(A60,'2) Info'!A:C,3,FALSE)</f>
        <v>250</v>
      </c>
      <c r="C60" s="3">
        <f t="shared" ca="1" si="0"/>
        <v>41675</v>
      </c>
      <c r="D60" s="2">
        <f t="shared" ca="1" si="1"/>
        <v>0.46</v>
      </c>
    </row>
    <row r="61" spans="1:4" x14ac:dyDescent="0.25">
      <c r="A61" t="s">
        <v>5</v>
      </c>
      <c r="B61" s="1">
        <f>VLOOKUP(A61,'2) Info'!A:C,3,FALSE)</f>
        <v>50</v>
      </c>
      <c r="C61" s="3">
        <f t="shared" ca="1" si="0"/>
        <v>41806</v>
      </c>
      <c r="D61" s="2">
        <f t="shared" ca="1" si="1"/>
        <v>0.7</v>
      </c>
    </row>
    <row r="62" spans="1:4" x14ac:dyDescent="0.25">
      <c r="A62" t="s">
        <v>4</v>
      </c>
      <c r="B62" s="1">
        <f>VLOOKUP(A62,'2) Info'!A:C,3,FALSE)</f>
        <v>50</v>
      </c>
      <c r="C62" s="3">
        <f t="shared" ca="1" si="0"/>
        <v>41789</v>
      </c>
      <c r="D62" s="2">
        <f t="shared" ca="1" si="1"/>
        <v>0.56999999999999995</v>
      </c>
    </row>
    <row r="63" spans="1:4" x14ac:dyDescent="0.25">
      <c r="A63" t="s">
        <v>9</v>
      </c>
      <c r="B63" s="1">
        <f>VLOOKUP(A63,'2) Info'!A:C,3,FALSE)</f>
        <v>250</v>
      </c>
      <c r="C63" s="3">
        <f t="shared" ca="1" si="0"/>
        <v>41703</v>
      </c>
      <c r="D63" s="2">
        <f t="shared" ca="1" si="1"/>
        <v>0.46</v>
      </c>
    </row>
    <row r="64" spans="1:4" x14ac:dyDescent="0.25">
      <c r="A64" t="s">
        <v>9</v>
      </c>
      <c r="B64" s="1">
        <f>VLOOKUP(A64,'2) Info'!A:C,3,FALSE)</f>
        <v>250</v>
      </c>
      <c r="C64" s="3">
        <f t="shared" ca="1" si="0"/>
        <v>41763</v>
      </c>
      <c r="D64" s="2">
        <f t="shared" ca="1" si="1"/>
        <v>0.69</v>
      </c>
    </row>
    <row r="65" spans="1:4" x14ac:dyDescent="0.25">
      <c r="A65" t="s">
        <v>9</v>
      </c>
      <c r="B65" s="1">
        <f>VLOOKUP(A65,'2) Info'!A:C,3,FALSE)</f>
        <v>250</v>
      </c>
      <c r="C65" s="3">
        <f t="shared" ca="1" si="0"/>
        <v>41848</v>
      </c>
      <c r="D65" s="2">
        <f t="shared" ca="1" si="1"/>
        <v>0.49</v>
      </c>
    </row>
    <row r="66" spans="1:4" x14ac:dyDescent="0.25">
      <c r="A66" t="s">
        <v>4</v>
      </c>
      <c r="B66" s="1">
        <f>VLOOKUP(A66,'2) Info'!A:C,3,FALSE)</f>
        <v>50</v>
      </c>
      <c r="C66" s="3">
        <f t="shared" ca="1" si="0"/>
        <v>41793</v>
      </c>
      <c r="D66" s="2">
        <f t="shared" ca="1" si="1"/>
        <v>0.46</v>
      </c>
    </row>
    <row r="67" spans="1:4" x14ac:dyDescent="0.25">
      <c r="A67" t="s">
        <v>5</v>
      </c>
      <c r="B67" s="1">
        <f>VLOOKUP(A67,'2) Info'!A:C,3,FALSE)</f>
        <v>50</v>
      </c>
      <c r="C67" s="3">
        <f t="shared" ref="C67:C130" ca="1" si="2">RANDBETWEEN(41640,41917)</f>
        <v>41664</v>
      </c>
      <c r="D67" s="2">
        <f t="shared" ref="D67:D130" ca="1" si="3">RANDBETWEEN(40,70)/100</f>
        <v>0.51</v>
      </c>
    </row>
    <row r="68" spans="1:4" x14ac:dyDescent="0.25">
      <c r="A68" t="s">
        <v>5</v>
      </c>
      <c r="B68" s="1">
        <f>VLOOKUP(A68,'2) Info'!A:C,3,FALSE)</f>
        <v>50</v>
      </c>
      <c r="C68" s="3">
        <f t="shared" ca="1" si="2"/>
        <v>41730</v>
      </c>
      <c r="D68" s="2">
        <f t="shared" ca="1" si="3"/>
        <v>0.49</v>
      </c>
    </row>
    <row r="69" spans="1:4" x14ac:dyDescent="0.25">
      <c r="A69" t="s">
        <v>8</v>
      </c>
      <c r="B69" s="1">
        <f>VLOOKUP(A69,'2) Info'!A:C,3,FALSE)</f>
        <v>300</v>
      </c>
      <c r="C69" s="3">
        <f t="shared" ca="1" si="2"/>
        <v>41740</v>
      </c>
      <c r="D69" s="2">
        <f t="shared" ca="1" si="3"/>
        <v>0.69</v>
      </c>
    </row>
    <row r="70" spans="1:4" x14ac:dyDescent="0.25">
      <c r="A70" t="s">
        <v>4</v>
      </c>
      <c r="B70" s="1">
        <f>VLOOKUP(A70,'2) Info'!A:C,3,FALSE)</f>
        <v>50</v>
      </c>
      <c r="C70" s="3">
        <f t="shared" ca="1" si="2"/>
        <v>41730</v>
      </c>
      <c r="D70" s="2">
        <f t="shared" ca="1" si="3"/>
        <v>0.52</v>
      </c>
    </row>
    <row r="71" spans="1:4" x14ac:dyDescent="0.25">
      <c r="A71" t="s">
        <v>6</v>
      </c>
      <c r="B71" s="1">
        <f>VLOOKUP(A71,'2) Info'!A:C,3,FALSE)</f>
        <v>80</v>
      </c>
      <c r="C71" s="3">
        <f t="shared" ca="1" si="2"/>
        <v>41878</v>
      </c>
      <c r="D71" s="2">
        <f t="shared" ca="1" si="3"/>
        <v>0.61</v>
      </c>
    </row>
    <row r="72" spans="1:4" x14ac:dyDescent="0.25">
      <c r="A72" t="s">
        <v>5</v>
      </c>
      <c r="B72" s="1">
        <f>VLOOKUP(A72,'2) Info'!A:C,3,FALSE)</f>
        <v>50</v>
      </c>
      <c r="C72" s="3">
        <f t="shared" ca="1" si="2"/>
        <v>41845</v>
      </c>
      <c r="D72" s="2">
        <f t="shared" ca="1" si="3"/>
        <v>0.45</v>
      </c>
    </row>
    <row r="73" spans="1:4" x14ac:dyDescent="0.25">
      <c r="A73" t="s">
        <v>7</v>
      </c>
      <c r="B73" s="1">
        <f>VLOOKUP(A73,'2) Info'!A:C,3,FALSE)</f>
        <v>10</v>
      </c>
      <c r="C73" s="3">
        <f t="shared" ca="1" si="2"/>
        <v>41830</v>
      </c>
      <c r="D73" s="2">
        <f t="shared" ca="1" si="3"/>
        <v>0.66</v>
      </c>
    </row>
    <row r="74" spans="1:4" x14ac:dyDescent="0.25">
      <c r="A74" t="s">
        <v>4</v>
      </c>
      <c r="B74" s="1">
        <f>VLOOKUP(A74,'2) Info'!A:C,3,FALSE)</f>
        <v>50</v>
      </c>
      <c r="C74" s="3">
        <f t="shared" ca="1" si="2"/>
        <v>41652</v>
      </c>
      <c r="D74" s="2">
        <f t="shared" ca="1" si="3"/>
        <v>0.42</v>
      </c>
    </row>
    <row r="75" spans="1:4" x14ac:dyDescent="0.25">
      <c r="A75" t="s">
        <v>6</v>
      </c>
      <c r="B75" s="1">
        <f>VLOOKUP(A75,'2) Info'!A:C,3,FALSE)</f>
        <v>80</v>
      </c>
      <c r="C75" s="3">
        <f t="shared" ca="1" si="2"/>
        <v>41713</v>
      </c>
      <c r="D75" s="2">
        <f t="shared" ca="1" si="3"/>
        <v>0.42</v>
      </c>
    </row>
    <row r="76" spans="1:4" x14ac:dyDescent="0.25">
      <c r="A76" t="s">
        <v>6</v>
      </c>
      <c r="B76" s="1">
        <f>VLOOKUP(A76,'2) Info'!A:C,3,FALSE)</f>
        <v>80</v>
      </c>
      <c r="C76" s="3">
        <f t="shared" ca="1" si="2"/>
        <v>41901</v>
      </c>
      <c r="D76" s="2">
        <f t="shared" ca="1" si="3"/>
        <v>0.53</v>
      </c>
    </row>
    <row r="77" spans="1:4" x14ac:dyDescent="0.25">
      <c r="A77" t="s">
        <v>9</v>
      </c>
      <c r="B77" s="1">
        <f>VLOOKUP(A77,'2) Info'!A:C,3,FALSE)</f>
        <v>250</v>
      </c>
      <c r="C77" s="3">
        <f t="shared" ca="1" si="2"/>
        <v>41857</v>
      </c>
      <c r="D77" s="2">
        <f t="shared" ca="1" si="3"/>
        <v>0.66</v>
      </c>
    </row>
    <row r="78" spans="1:4" x14ac:dyDescent="0.25">
      <c r="A78" t="s">
        <v>5</v>
      </c>
      <c r="B78" s="1">
        <f>VLOOKUP(A78,'2) Info'!A:C,3,FALSE)</f>
        <v>50</v>
      </c>
      <c r="C78" s="3">
        <f t="shared" ca="1" si="2"/>
        <v>41815</v>
      </c>
      <c r="D78" s="2">
        <f t="shared" ca="1" si="3"/>
        <v>0.43</v>
      </c>
    </row>
    <row r="79" spans="1:4" x14ac:dyDescent="0.25">
      <c r="A79" t="s">
        <v>4</v>
      </c>
      <c r="B79" s="1">
        <f>VLOOKUP(A79,'2) Info'!A:C,3,FALSE)</f>
        <v>50</v>
      </c>
      <c r="C79" s="3">
        <f t="shared" ca="1" si="2"/>
        <v>41851</v>
      </c>
      <c r="D79" s="2">
        <f t="shared" ca="1" si="3"/>
        <v>0.62</v>
      </c>
    </row>
    <row r="80" spans="1:4" x14ac:dyDescent="0.25">
      <c r="A80" t="s">
        <v>9</v>
      </c>
      <c r="B80" s="1">
        <f>VLOOKUP(A80,'2) Info'!A:C,3,FALSE)</f>
        <v>250</v>
      </c>
      <c r="C80" s="3">
        <f t="shared" ca="1" si="2"/>
        <v>41908</v>
      </c>
      <c r="D80" s="2">
        <f t="shared" ca="1" si="3"/>
        <v>0.65</v>
      </c>
    </row>
    <row r="81" spans="1:4" x14ac:dyDescent="0.25">
      <c r="A81" t="s">
        <v>9</v>
      </c>
      <c r="B81" s="1">
        <f>VLOOKUP(A81,'2) Info'!A:C,3,FALSE)</f>
        <v>250</v>
      </c>
      <c r="C81" s="3">
        <f t="shared" ca="1" si="2"/>
        <v>41901</v>
      </c>
      <c r="D81" s="2">
        <f t="shared" ca="1" si="3"/>
        <v>0.6</v>
      </c>
    </row>
    <row r="82" spans="1:4" x14ac:dyDescent="0.25">
      <c r="A82" t="s">
        <v>9</v>
      </c>
      <c r="B82" s="1">
        <f>VLOOKUP(A82,'2) Info'!A:C,3,FALSE)</f>
        <v>250</v>
      </c>
      <c r="C82" s="3">
        <f t="shared" ca="1" si="2"/>
        <v>41895</v>
      </c>
      <c r="D82" s="2">
        <f t="shared" ca="1" si="3"/>
        <v>0.55000000000000004</v>
      </c>
    </row>
    <row r="83" spans="1:4" x14ac:dyDescent="0.25">
      <c r="A83" t="s">
        <v>4</v>
      </c>
      <c r="B83" s="1">
        <f>VLOOKUP(A83,'2) Info'!A:C,3,FALSE)</f>
        <v>50</v>
      </c>
      <c r="C83" s="3">
        <f t="shared" ca="1" si="2"/>
        <v>41867</v>
      </c>
      <c r="D83" s="2">
        <f t="shared" ca="1" si="3"/>
        <v>0.48</v>
      </c>
    </row>
    <row r="84" spans="1:4" x14ac:dyDescent="0.25">
      <c r="A84" t="s">
        <v>5</v>
      </c>
      <c r="B84" s="1">
        <f>VLOOKUP(A84,'2) Info'!A:C,3,FALSE)</f>
        <v>50</v>
      </c>
      <c r="C84" s="3">
        <f t="shared" ca="1" si="2"/>
        <v>41847</v>
      </c>
      <c r="D84" s="2">
        <f t="shared" ca="1" si="3"/>
        <v>0.42</v>
      </c>
    </row>
    <row r="85" spans="1:4" x14ac:dyDescent="0.25">
      <c r="A85" t="s">
        <v>5</v>
      </c>
      <c r="B85" s="1">
        <f>VLOOKUP(A85,'2) Info'!A:C,3,FALSE)</f>
        <v>50</v>
      </c>
      <c r="C85" s="3">
        <f t="shared" ca="1" si="2"/>
        <v>41738</v>
      </c>
      <c r="D85" s="2">
        <f t="shared" ca="1" si="3"/>
        <v>0.55000000000000004</v>
      </c>
    </row>
    <row r="86" spans="1:4" x14ac:dyDescent="0.25">
      <c r="A86" t="s">
        <v>8</v>
      </c>
      <c r="B86" s="1">
        <f>VLOOKUP(A86,'2) Info'!A:C,3,FALSE)</f>
        <v>300</v>
      </c>
      <c r="C86" s="3">
        <f t="shared" ca="1" si="2"/>
        <v>41831</v>
      </c>
      <c r="D86" s="2">
        <f t="shared" ca="1" si="3"/>
        <v>0.53</v>
      </c>
    </row>
    <row r="87" spans="1:4" x14ac:dyDescent="0.25">
      <c r="A87" t="s">
        <v>4</v>
      </c>
      <c r="B87" s="1">
        <f>VLOOKUP(A87,'2) Info'!A:C,3,FALSE)</f>
        <v>50</v>
      </c>
      <c r="C87" s="3">
        <f t="shared" ca="1" si="2"/>
        <v>41902</v>
      </c>
      <c r="D87" s="2">
        <f t="shared" ca="1" si="3"/>
        <v>0.69</v>
      </c>
    </row>
    <row r="88" spans="1:4" x14ac:dyDescent="0.25">
      <c r="A88" t="s">
        <v>6</v>
      </c>
      <c r="B88" s="1">
        <f>VLOOKUP(A88,'2) Info'!A:C,3,FALSE)</f>
        <v>80</v>
      </c>
      <c r="C88" s="3">
        <f t="shared" ca="1" si="2"/>
        <v>41752</v>
      </c>
      <c r="D88" s="2">
        <f t="shared" ca="1" si="3"/>
        <v>0.45</v>
      </c>
    </row>
    <row r="89" spans="1:4" x14ac:dyDescent="0.25">
      <c r="A89" t="s">
        <v>5</v>
      </c>
      <c r="B89" s="1">
        <f>VLOOKUP(A89,'2) Info'!A:C,3,FALSE)</f>
        <v>50</v>
      </c>
      <c r="C89" s="3">
        <f t="shared" ca="1" si="2"/>
        <v>41867</v>
      </c>
      <c r="D89" s="2">
        <f t="shared" ca="1" si="3"/>
        <v>0.5</v>
      </c>
    </row>
    <row r="90" spans="1:4" x14ac:dyDescent="0.25">
      <c r="A90" t="s">
        <v>7</v>
      </c>
      <c r="B90" s="1">
        <f>VLOOKUP(A90,'2) Info'!A:C,3,FALSE)</f>
        <v>10</v>
      </c>
      <c r="C90" s="3">
        <f t="shared" ca="1" si="2"/>
        <v>41703</v>
      </c>
      <c r="D90" s="2">
        <f t="shared" ca="1" si="3"/>
        <v>0.66</v>
      </c>
    </row>
    <row r="91" spans="1:4" x14ac:dyDescent="0.25">
      <c r="A91" t="s">
        <v>3</v>
      </c>
      <c r="B91" s="1">
        <f>VLOOKUP(A91,'2) Info'!A:C,3,FALSE)</f>
        <v>450</v>
      </c>
      <c r="C91" s="3">
        <f t="shared" ca="1" si="2"/>
        <v>41872</v>
      </c>
      <c r="D91" s="2">
        <f t="shared" ca="1" si="3"/>
        <v>0.52</v>
      </c>
    </row>
    <row r="92" spans="1:4" x14ac:dyDescent="0.25">
      <c r="A92" t="s">
        <v>4</v>
      </c>
      <c r="B92" s="1">
        <f>VLOOKUP(A92,'2) Info'!A:C,3,FALSE)</f>
        <v>50</v>
      </c>
      <c r="C92" s="3">
        <f t="shared" ca="1" si="2"/>
        <v>41822</v>
      </c>
      <c r="D92" s="2">
        <f t="shared" ca="1" si="3"/>
        <v>0.41</v>
      </c>
    </row>
    <row r="93" spans="1:4" x14ac:dyDescent="0.25">
      <c r="A93" t="s">
        <v>5</v>
      </c>
      <c r="B93" s="1">
        <f>VLOOKUP(A93,'2) Info'!A:C,3,FALSE)</f>
        <v>50</v>
      </c>
      <c r="C93" s="3">
        <f t="shared" ca="1" si="2"/>
        <v>41686</v>
      </c>
      <c r="D93" s="2">
        <f t="shared" ca="1" si="3"/>
        <v>0.57999999999999996</v>
      </c>
    </row>
    <row r="94" spans="1:4" x14ac:dyDescent="0.25">
      <c r="A94" t="s">
        <v>6</v>
      </c>
      <c r="B94" s="1">
        <f>VLOOKUP(A94,'2) Info'!A:C,3,FALSE)</f>
        <v>80</v>
      </c>
      <c r="C94" s="3">
        <f t="shared" ca="1" si="2"/>
        <v>41890</v>
      </c>
      <c r="D94" s="2">
        <f t="shared" ca="1" si="3"/>
        <v>0.67</v>
      </c>
    </row>
    <row r="95" spans="1:4" x14ac:dyDescent="0.25">
      <c r="A95" t="s">
        <v>7</v>
      </c>
      <c r="B95" s="1">
        <f>VLOOKUP(A95,'2) Info'!A:C,3,FALSE)</f>
        <v>10</v>
      </c>
      <c r="C95" s="3">
        <f t="shared" ca="1" si="2"/>
        <v>41883</v>
      </c>
      <c r="D95" s="2">
        <f t="shared" ca="1" si="3"/>
        <v>0.68</v>
      </c>
    </row>
    <row r="96" spans="1:4" x14ac:dyDescent="0.25">
      <c r="A96" t="s">
        <v>3</v>
      </c>
      <c r="B96" s="1">
        <f>VLOOKUP(A96,'2) Info'!A:C,3,FALSE)</f>
        <v>450</v>
      </c>
      <c r="C96" s="3">
        <f t="shared" ca="1" si="2"/>
        <v>41778</v>
      </c>
      <c r="D96" s="2">
        <f t="shared" ca="1" si="3"/>
        <v>0.5</v>
      </c>
    </row>
    <row r="97" spans="1:4" x14ac:dyDescent="0.25">
      <c r="A97" t="s">
        <v>8</v>
      </c>
      <c r="B97" s="1">
        <f>VLOOKUP(A97,'2) Info'!A:C,3,FALSE)</f>
        <v>300</v>
      </c>
      <c r="C97" s="3">
        <f t="shared" ca="1" si="2"/>
        <v>41709</v>
      </c>
      <c r="D97" s="2">
        <f t="shared" ca="1" si="3"/>
        <v>0.45</v>
      </c>
    </row>
    <row r="98" spans="1:4" x14ac:dyDescent="0.25">
      <c r="A98" t="s">
        <v>3</v>
      </c>
      <c r="B98" s="1">
        <f>VLOOKUP(A98,'2) Info'!A:C,3,FALSE)</f>
        <v>450</v>
      </c>
      <c r="C98" s="3">
        <f t="shared" ca="1" si="2"/>
        <v>41876</v>
      </c>
      <c r="D98" s="2">
        <f t="shared" ca="1" si="3"/>
        <v>0.53</v>
      </c>
    </row>
    <row r="99" spans="1:4" x14ac:dyDescent="0.25">
      <c r="A99" t="s">
        <v>6</v>
      </c>
      <c r="B99" s="1">
        <f>VLOOKUP(A99,'2) Info'!A:C,3,FALSE)</f>
        <v>80</v>
      </c>
      <c r="C99" s="3">
        <f t="shared" ca="1" si="2"/>
        <v>41846</v>
      </c>
      <c r="D99" s="2">
        <f t="shared" ca="1" si="3"/>
        <v>0.41</v>
      </c>
    </row>
    <row r="100" spans="1:4" x14ac:dyDescent="0.25">
      <c r="A100" t="s">
        <v>5</v>
      </c>
      <c r="B100" s="1">
        <f>VLOOKUP(A100,'2) Info'!A:C,3,FALSE)</f>
        <v>50</v>
      </c>
      <c r="C100" s="3">
        <f t="shared" ca="1" si="2"/>
        <v>41644</v>
      </c>
      <c r="D100" s="2">
        <f t="shared" ca="1" si="3"/>
        <v>0.52</v>
      </c>
    </row>
    <row r="101" spans="1:4" x14ac:dyDescent="0.25">
      <c r="A101" t="s">
        <v>6</v>
      </c>
      <c r="B101" s="1">
        <f>VLOOKUP(A101,'2) Info'!A:C,3,FALSE)</f>
        <v>80</v>
      </c>
      <c r="C101" s="3">
        <f t="shared" ca="1" si="2"/>
        <v>41682</v>
      </c>
      <c r="D101" s="2">
        <f t="shared" ca="1" si="3"/>
        <v>0.66</v>
      </c>
    </row>
    <row r="102" spans="1:4" x14ac:dyDescent="0.25">
      <c r="A102" t="s">
        <v>5</v>
      </c>
      <c r="B102" s="1">
        <f>VLOOKUP(A102,'2) Info'!A:C,3,FALSE)</f>
        <v>50</v>
      </c>
      <c r="C102" s="3">
        <f t="shared" ca="1" si="2"/>
        <v>41843</v>
      </c>
      <c r="D102" s="2">
        <f t="shared" ca="1" si="3"/>
        <v>0.52</v>
      </c>
    </row>
    <row r="103" spans="1:4" x14ac:dyDescent="0.25">
      <c r="A103" t="s">
        <v>5</v>
      </c>
      <c r="B103" s="1">
        <f>VLOOKUP(A103,'2) Info'!A:C,3,FALSE)</f>
        <v>50</v>
      </c>
      <c r="C103" s="3">
        <f t="shared" ca="1" si="2"/>
        <v>41855</v>
      </c>
      <c r="D103" s="2">
        <f t="shared" ca="1" si="3"/>
        <v>0.47</v>
      </c>
    </row>
    <row r="104" spans="1:4" x14ac:dyDescent="0.25">
      <c r="A104" t="s">
        <v>9</v>
      </c>
      <c r="B104" s="1">
        <f>VLOOKUP(A104,'2) Info'!A:C,3,FALSE)</f>
        <v>250</v>
      </c>
      <c r="C104" s="3">
        <f t="shared" ca="1" si="2"/>
        <v>41774</v>
      </c>
      <c r="D104" s="2">
        <f t="shared" ca="1" si="3"/>
        <v>0.4</v>
      </c>
    </row>
    <row r="105" spans="1:4" x14ac:dyDescent="0.25">
      <c r="A105" t="s">
        <v>9</v>
      </c>
      <c r="B105" s="1">
        <f>VLOOKUP(A105,'2) Info'!A:C,3,FALSE)</f>
        <v>250</v>
      </c>
      <c r="C105" s="3">
        <f t="shared" ca="1" si="2"/>
        <v>41686</v>
      </c>
      <c r="D105" s="2">
        <f t="shared" ca="1" si="3"/>
        <v>0.61</v>
      </c>
    </row>
    <row r="106" spans="1:4" x14ac:dyDescent="0.25">
      <c r="A106" t="s">
        <v>4</v>
      </c>
      <c r="B106" s="1">
        <f>VLOOKUP(A106,'2) Info'!A:C,3,FALSE)</f>
        <v>50</v>
      </c>
      <c r="C106" s="3">
        <f t="shared" ca="1" si="2"/>
        <v>41828</v>
      </c>
      <c r="D106" s="2">
        <f t="shared" ca="1" si="3"/>
        <v>0.41</v>
      </c>
    </row>
    <row r="107" spans="1:4" x14ac:dyDescent="0.25">
      <c r="A107" t="s">
        <v>7</v>
      </c>
      <c r="B107" s="1">
        <f>VLOOKUP(A107,'2) Info'!A:C,3,FALSE)</f>
        <v>10</v>
      </c>
      <c r="C107" s="3">
        <f t="shared" ca="1" si="2"/>
        <v>41864</v>
      </c>
      <c r="D107" s="2">
        <f t="shared" ca="1" si="3"/>
        <v>0.57999999999999996</v>
      </c>
    </row>
    <row r="108" spans="1:4" x14ac:dyDescent="0.25">
      <c r="A108" t="s">
        <v>5</v>
      </c>
      <c r="B108" s="1">
        <f>VLOOKUP(A108,'2) Info'!A:C,3,FALSE)</f>
        <v>50</v>
      </c>
      <c r="C108" s="3">
        <f t="shared" ca="1" si="2"/>
        <v>41671</v>
      </c>
      <c r="D108" s="2">
        <f t="shared" ca="1" si="3"/>
        <v>0.64</v>
      </c>
    </row>
    <row r="109" spans="1:4" x14ac:dyDescent="0.25">
      <c r="A109" t="s">
        <v>5</v>
      </c>
      <c r="B109" s="1">
        <f>VLOOKUP(A109,'2) Info'!A:C,3,FALSE)</f>
        <v>50</v>
      </c>
      <c r="C109" s="3">
        <f t="shared" ca="1" si="2"/>
        <v>41732</v>
      </c>
      <c r="D109" s="2">
        <f t="shared" ca="1" si="3"/>
        <v>0.46</v>
      </c>
    </row>
    <row r="110" spans="1:4" x14ac:dyDescent="0.25">
      <c r="A110" t="s">
        <v>8</v>
      </c>
      <c r="B110" s="1">
        <f>VLOOKUP(A110,'2) Info'!A:C,3,FALSE)</f>
        <v>300</v>
      </c>
      <c r="C110" s="3">
        <f t="shared" ca="1" si="2"/>
        <v>41834</v>
      </c>
      <c r="D110" s="2">
        <f t="shared" ca="1" si="3"/>
        <v>0.61</v>
      </c>
    </row>
    <row r="111" spans="1:4" x14ac:dyDescent="0.25">
      <c r="A111" t="s">
        <v>4</v>
      </c>
      <c r="B111" s="1">
        <f>VLOOKUP(A111,'2) Info'!A:C,3,FALSE)</f>
        <v>50</v>
      </c>
      <c r="C111" s="3">
        <f t="shared" ca="1" si="2"/>
        <v>41677</v>
      </c>
      <c r="D111" s="2">
        <f t="shared" ca="1" si="3"/>
        <v>0.44</v>
      </c>
    </row>
    <row r="112" spans="1:4" x14ac:dyDescent="0.25">
      <c r="A112" t="s">
        <v>6</v>
      </c>
      <c r="B112" s="1">
        <f>VLOOKUP(A112,'2) Info'!A:C,3,FALSE)</f>
        <v>80</v>
      </c>
      <c r="C112" s="3">
        <f t="shared" ca="1" si="2"/>
        <v>41699</v>
      </c>
      <c r="D112" s="2">
        <f t="shared" ca="1" si="3"/>
        <v>0.5</v>
      </c>
    </row>
    <row r="113" spans="1:4" x14ac:dyDescent="0.25">
      <c r="A113" t="s">
        <v>5</v>
      </c>
      <c r="B113" s="1">
        <f>VLOOKUP(A113,'2) Info'!A:C,3,FALSE)</f>
        <v>50</v>
      </c>
      <c r="C113" s="3">
        <f t="shared" ca="1" si="2"/>
        <v>41835</v>
      </c>
      <c r="D113" s="2">
        <f t="shared" ca="1" si="3"/>
        <v>0.49</v>
      </c>
    </row>
    <row r="114" spans="1:4" x14ac:dyDescent="0.25">
      <c r="A114" t="s">
        <v>6</v>
      </c>
      <c r="B114" s="1">
        <f>VLOOKUP(A114,'2) Info'!A:C,3,FALSE)</f>
        <v>80</v>
      </c>
      <c r="C114" s="3">
        <f t="shared" ca="1" si="2"/>
        <v>41651</v>
      </c>
      <c r="D114" s="2">
        <f t="shared" ca="1" si="3"/>
        <v>0.48</v>
      </c>
    </row>
    <row r="115" spans="1:4" x14ac:dyDescent="0.25">
      <c r="A115" t="s">
        <v>4</v>
      </c>
      <c r="B115" s="1">
        <f>VLOOKUP(A115,'2) Info'!A:C,3,FALSE)</f>
        <v>50</v>
      </c>
      <c r="C115" s="3">
        <f t="shared" ca="1" si="2"/>
        <v>41828</v>
      </c>
      <c r="D115" s="2">
        <f t="shared" ca="1" si="3"/>
        <v>0.42</v>
      </c>
    </row>
    <row r="116" spans="1:4" x14ac:dyDescent="0.25">
      <c r="A116" t="s">
        <v>6</v>
      </c>
      <c r="B116" s="1">
        <f>VLOOKUP(A116,'2) Info'!A:C,3,FALSE)</f>
        <v>80</v>
      </c>
      <c r="C116" s="3">
        <f t="shared" ca="1" si="2"/>
        <v>41747</v>
      </c>
      <c r="D116" s="2">
        <f t="shared" ca="1" si="3"/>
        <v>0.66</v>
      </c>
    </row>
    <row r="117" spans="1:4" x14ac:dyDescent="0.25">
      <c r="A117" t="s">
        <v>6</v>
      </c>
      <c r="B117" s="1">
        <f>VLOOKUP(A117,'2) Info'!A:C,3,FALSE)</f>
        <v>80</v>
      </c>
      <c r="C117" s="3">
        <f t="shared" ca="1" si="2"/>
        <v>41870</v>
      </c>
      <c r="D117" s="2">
        <f t="shared" ca="1" si="3"/>
        <v>0.53</v>
      </c>
    </row>
    <row r="118" spans="1:4" x14ac:dyDescent="0.25">
      <c r="A118" t="s">
        <v>9</v>
      </c>
      <c r="B118" s="1">
        <f>VLOOKUP(A118,'2) Info'!A:C,3,FALSE)</f>
        <v>250</v>
      </c>
      <c r="C118" s="3">
        <f t="shared" ca="1" si="2"/>
        <v>41731</v>
      </c>
      <c r="D118" s="2">
        <f t="shared" ca="1" si="3"/>
        <v>0.45</v>
      </c>
    </row>
    <row r="119" spans="1:4" x14ac:dyDescent="0.25">
      <c r="A119" t="s">
        <v>5</v>
      </c>
      <c r="B119" s="1">
        <f>VLOOKUP(A119,'2) Info'!A:C,3,FALSE)</f>
        <v>50</v>
      </c>
      <c r="C119" s="3">
        <f t="shared" ca="1" si="2"/>
        <v>41813</v>
      </c>
      <c r="D119" s="2">
        <f t="shared" ca="1" si="3"/>
        <v>0.57999999999999996</v>
      </c>
    </row>
    <row r="120" spans="1:4" x14ac:dyDescent="0.25">
      <c r="A120" t="s">
        <v>4</v>
      </c>
      <c r="B120" s="1">
        <f>VLOOKUP(A120,'2) Info'!A:C,3,FALSE)</f>
        <v>50</v>
      </c>
      <c r="C120" s="3">
        <f t="shared" ca="1" si="2"/>
        <v>41687</v>
      </c>
      <c r="D120" s="2">
        <f t="shared" ca="1" si="3"/>
        <v>0.44</v>
      </c>
    </row>
    <row r="121" spans="1:4" x14ac:dyDescent="0.25">
      <c r="A121" t="s">
        <v>9</v>
      </c>
      <c r="B121" s="1">
        <f>VLOOKUP(A121,'2) Info'!A:C,3,FALSE)</f>
        <v>250</v>
      </c>
      <c r="C121" s="3">
        <f t="shared" ca="1" si="2"/>
        <v>41846</v>
      </c>
      <c r="D121" s="2">
        <f t="shared" ca="1" si="3"/>
        <v>0.53</v>
      </c>
    </row>
    <row r="122" spans="1:4" x14ac:dyDescent="0.25">
      <c r="A122" t="s">
        <v>9</v>
      </c>
      <c r="B122" s="1">
        <f>VLOOKUP(A122,'2) Info'!A:C,3,FALSE)</f>
        <v>250</v>
      </c>
      <c r="C122" s="3">
        <f t="shared" ca="1" si="2"/>
        <v>41878</v>
      </c>
      <c r="D122" s="2">
        <f t="shared" ca="1" si="3"/>
        <v>0.57999999999999996</v>
      </c>
    </row>
    <row r="123" spans="1:4" x14ac:dyDescent="0.25">
      <c r="A123" t="s">
        <v>9</v>
      </c>
      <c r="B123" s="1">
        <f>VLOOKUP(A123,'2) Info'!A:C,3,FALSE)</f>
        <v>250</v>
      </c>
      <c r="C123" s="3">
        <f t="shared" ca="1" si="2"/>
        <v>41849</v>
      </c>
      <c r="D123" s="2">
        <f t="shared" ca="1" si="3"/>
        <v>0.65</v>
      </c>
    </row>
    <row r="124" spans="1:4" x14ac:dyDescent="0.25">
      <c r="A124" t="s">
        <v>4</v>
      </c>
      <c r="B124" s="1">
        <f>VLOOKUP(A124,'2) Info'!A:C,3,FALSE)</f>
        <v>50</v>
      </c>
      <c r="C124" s="3">
        <f t="shared" ca="1" si="2"/>
        <v>41844</v>
      </c>
      <c r="D124" s="2">
        <f t="shared" ca="1" si="3"/>
        <v>0.68</v>
      </c>
    </row>
    <row r="125" spans="1:4" x14ac:dyDescent="0.25">
      <c r="A125" t="s">
        <v>5</v>
      </c>
      <c r="B125" s="1">
        <f>VLOOKUP(A125,'2) Info'!A:C,3,FALSE)</f>
        <v>50</v>
      </c>
      <c r="C125" s="3">
        <f t="shared" ca="1" si="2"/>
        <v>41669</v>
      </c>
      <c r="D125" s="2">
        <f t="shared" ca="1" si="3"/>
        <v>0.46</v>
      </c>
    </row>
    <row r="126" spans="1:4" x14ac:dyDescent="0.25">
      <c r="A126" t="s">
        <v>5</v>
      </c>
      <c r="B126" s="1">
        <f>VLOOKUP(A126,'2) Info'!A:C,3,FALSE)</f>
        <v>50</v>
      </c>
      <c r="C126" s="3">
        <f t="shared" ca="1" si="2"/>
        <v>41744</v>
      </c>
      <c r="D126" s="2">
        <f t="shared" ca="1" si="3"/>
        <v>0.42</v>
      </c>
    </row>
    <row r="127" spans="1:4" x14ac:dyDescent="0.25">
      <c r="A127" t="s">
        <v>8</v>
      </c>
      <c r="B127" s="1">
        <f>VLOOKUP(A127,'2) Info'!A:C,3,FALSE)</f>
        <v>300</v>
      </c>
      <c r="C127" s="3">
        <f t="shared" ca="1" si="2"/>
        <v>41917</v>
      </c>
      <c r="D127" s="2">
        <f t="shared" ca="1" si="3"/>
        <v>0.53</v>
      </c>
    </row>
    <row r="128" spans="1:4" x14ac:dyDescent="0.25">
      <c r="A128" t="s">
        <v>4</v>
      </c>
      <c r="B128" s="1">
        <f>VLOOKUP(A128,'2) Info'!A:C,3,FALSE)</f>
        <v>50</v>
      </c>
      <c r="C128" s="3">
        <f t="shared" ca="1" si="2"/>
        <v>41699</v>
      </c>
      <c r="D128" s="2">
        <f t="shared" ca="1" si="3"/>
        <v>0.49</v>
      </c>
    </row>
    <row r="129" spans="1:4" x14ac:dyDescent="0.25">
      <c r="A129" t="s">
        <v>6</v>
      </c>
      <c r="B129" s="1">
        <f>VLOOKUP(A129,'2) Info'!A:C,3,FALSE)</f>
        <v>80</v>
      </c>
      <c r="C129" s="3">
        <f t="shared" ca="1" si="2"/>
        <v>41703</v>
      </c>
      <c r="D129" s="2">
        <f t="shared" ca="1" si="3"/>
        <v>0.59</v>
      </c>
    </row>
    <row r="130" spans="1:4" x14ac:dyDescent="0.25">
      <c r="A130" t="s">
        <v>5</v>
      </c>
      <c r="B130" s="1">
        <f>VLOOKUP(A130,'2) Info'!A:C,3,FALSE)</f>
        <v>50</v>
      </c>
      <c r="C130" s="3">
        <f t="shared" ca="1" si="2"/>
        <v>41799</v>
      </c>
      <c r="D130" s="2">
        <f t="shared" ca="1" si="3"/>
        <v>0.43</v>
      </c>
    </row>
    <row r="131" spans="1:4" x14ac:dyDescent="0.25">
      <c r="A131" t="s">
        <v>7</v>
      </c>
      <c r="B131" s="1">
        <f>VLOOKUP(A131,'2) Info'!A:C,3,FALSE)</f>
        <v>10</v>
      </c>
      <c r="C131" s="3">
        <f t="shared" ref="C131:C194" ca="1" si="4">RANDBETWEEN(41640,41917)</f>
        <v>41904</v>
      </c>
      <c r="D131" s="2">
        <f t="shared" ref="D131:D194" ca="1" si="5">RANDBETWEEN(40,70)/100</f>
        <v>0.61</v>
      </c>
    </row>
    <row r="132" spans="1:4" x14ac:dyDescent="0.25">
      <c r="A132" t="s">
        <v>3</v>
      </c>
      <c r="B132" s="1">
        <f>VLOOKUP(A132,'2) Info'!A:C,3,FALSE)</f>
        <v>450</v>
      </c>
      <c r="C132" s="3">
        <f t="shared" ca="1" si="4"/>
        <v>41876</v>
      </c>
      <c r="D132" s="2">
        <f t="shared" ca="1" si="5"/>
        <v>0.68</v>
      </c>
    </row>
    <row r="133" spans="1:4" x14ac:dyDescent="0.25">
      <c r="A133" t="s">
        <v>4</v>
      </c>
      <c r="B133" s="1">
        <f>VLOOKUP(A133,'2) Info'!A:C,3,FALSE)</f>
        <v>50</v>
      </c>
      <c r="C133" s="3">
        <f t="shared" ca="1" si="4"/>
        <v>41713</v>
      </c>
      <c r="D133" s="2">
        <f t="shared" ca="1" si="5"/>
        <v>0.59</v>
      </c>
    </row>
    <row r="134" spans="1:4" x14ac:dyDescent="0.25">
      <c r="A134" t="s">
        <v>5</v>
      </c>
      <c r="B134" s="1">
        <f>VLOOKUP(A134,'2) Info'!A:C,3,FALSE)</f>
        <v>50</v>
      </c>
      <c r="C134" s="3">
        <f t="shared" ca="1" si="4"/>
        <v>41740</v>
      </c>
      <c r="D134" s="2">
        <f t="shared" ca="1" si="5"/>
        <v>0.57999999999999996</v>
      </c>
    </row>
    <row r="135" spans="1:4" x14ac:dyDescent="0.25">
      <c r="A135" t="s">
        <v>6</v>
      </c>
      <c r="B135" s="1">
        <f>VLOOKUP(A135,'2) Info'!A:C,3,FALSE)</f>
        <v>80</v>
      </c>
      <c r="C135" s="3">
        <f t="shared" ca="1" si="4"/>
        <v>41704</v>
      </c>
      <c r="D135" s="2">
        <f t="shared" ca="1" si="5"/>
        <v>0.45</v>
      </c>
    </row>
    <row r="136" spans="1:4" x14ac:dyDescent="0.25">
      <c r="A136" t="s">
        <v>7</v>
      </c>
      <c r="B136" s="1">
        <f>VLOOKUP(A136,'2) Info'!A:C,3,FALSE)</f>
        <v>10</v>
      </c>
      <c r="C136" s="3">
        <f t="shared" ca="1" si="4"/>
        <v>41767</v>
      </c>
      <c r="D136" s="2">
        <f t="shared" ca="1" si="5"/>
        <v>0.64</v>
      </c>
    </row>
    <row r="137" spans="1:4" x14ac:dyDescent="0.25">
      <c r="A137" t="s">
        <v>3</v>
      </c>
      <c r="B137" s="1">
        <f>VLOOKUP(A137,'2) Info'!A:C,3,FALSE)</f>
        <v>450</v>
      </c>
      <c r="C137" s="3">
        <f t="shared" ca="1" si="4"/>
        <v>41810</v>
      </c>
      <c r="D137" s="2">
        <f t="shared" ca="1" si="5"/>
        <v>0.64</v>
      </c>
    </row>
    <row r="138" spans="1:4" x14ac:dyDescent="0.25">
      <c r="A138" t="s">
        <v>8</v>
      </c>
      <c r="B138" s="1">
        <f>VLOOKUP(A138,'2) Info'!A:C,3,FALSE)</f>
        <v>300</v>
      </c>
      <c r="C138" s="3">
        <f t="shared" ca="1" si="4"/>
        <v>41802</v>
      </c>
      <c r="D138" s="2">
        <f t="shared" ca="1" si="5"/>
        <v>0.41</v>
      </c>
    </row>
    <row r="139" spans="1:4" x14ac:dyDescent="0.25">
      <c r="A139" t="s">
        <v>3</v>
      </c>
      <c r="B139" s="1">
        <f>VLOOKUP(A139,'2) Info'!A:C,3,FALSE)</f>
        <v>450</v>
      </c>
      <c r="C139" s="3">
        <f t="shared" ca="1" si="4"/>
        <v>41902</v>
      </c>
      <c r="D139" s="2">
        <f t="shared" ca="1" si="5"/>
        <v>0.42</v>
      </c>
    </row>
    <row r="140" spans="1:4" x14ac:dyDescent="0.25">
      <c r="A140" t="s">
        <v>6</v>
      </c>
      <c r="B140" s="1">
        <f>VLOOKUP(A140,'2) Info'!A:C,3,FALSE)</f>
        <v>80</v>
      </c>
      <c r="C140" s="3">
        <f t="shared" ca="1" si="4"/>
        <v>41835</v>
      </c>
      <c r="D140" s="2">
        <f t="shared" ca="1" si="5"/>
        <v>0.4</v>
      </c>
    </row>
    <row r="141" spans="1:4" x14ac:dyDescent="0.25">
      <c r="A141" t="s">
        <v>5</v>
      </c>
      <c r="B141" s="1">
        <f>VLOOKUP(A141,'2) Info'!A:C,3,FALSE)</f>
        <v>50</v>
      </c>
      <c r="C141" s="3">
        <f t="shared" ca="1" si="4"/>
        <v>41913</v>
      </c>
      <c r="D141" s="2">
        <f t="shared" ca="1" si="5"/>
        <v>0.49</v>
      </c>
    </row>
    <row r="142" spans="1:4" x14ac:dyDescent="0.25">
      <c r="A142" t="s">
        <v>6</v>
      </c>
      <c r="B142" s="1">
        <f>VLOOKUP(A142,'2) Info'!A:C,3,FALSE)</f>
        <v>80</v>
      </c>
      <c r="C142" s="3">
        <f t="shared" ca="1" si="4"/>
        <v>41886</v>
      </c>
      <c r="D142" s="2">
        <f t="shared" ca="1" si="5"/>
        <v>0.69</v>
      </c>
    </row>
    <row r="143" spans="1:4" x14ac:dyDescent="0.25">
      <c r="A143" t="s">
        <v>5</v>
      </c>
      <c r="B143" s="1">
        <f>VLOOKUP(A143,'2) Info'!A:C,3,FALSE)</f>
        <v>50</v>
      </c>
      <c r="C143" s="3">
        <f t="shared" ca="1" si="4"/>
        <v>41667</v>
      </c>
      <c r="D143" s="2">
        <f t="shared" ca="1" si="5"/>
        <v>0.61</v>
      </c>
    </row>
    <row r="144" spans="1:4" x14ac:dyDescent="0.25">
      <c r="A144" t="s">
        <v>5</v>
      </c>
      <c r="B144" s="1">
        <f>VLOOKUP(A144,'2) Info'!A:C,3,FALSE)</f>
        <v>50</v>
      </c>
      <c r="C144" s="3">
        <f t="shared" ca="1" si="4"/>
        <v>41785</v>
      </c>
      <c r="D144" s="2">
        <f t="shared" ca="1" si="5"/>
        <v>0.63</v>
      </c>
    </row>
    <row r="145" spans="1:4" x14ac:dyDescent="0.25">
      <c r="A145" t="s">
        <v>9</v>
      </c>
      <c r="B145" s="1">
        <f>VLOOKUP(A145,'2) Info'!A:C,3,FALSE)</f>
        <v>250</v>
      </c>
      <c r="C145" s="3">
        <f t="shared" ca="1" si="4"/>
        <v>41662</v>
      </c>
      <c r="D145" s="2">
        <f t="shared" ca="1" si="5"/>
        <v>0.49</v>
      </c>
    </row>
    <row r="146" spans="1:4" x14ac:dyDescent="0.25">
      <c r="A146" t="s">
        <v>4</v>
      </c>
      <c r="B146" s="1">
        <f>VLOOKUP(A146,'2) Info'!A:C,3,FALSE)</f>
        <v>50</v>
      </c>
      <c r="C146" s="3">
        <f t="shared" ca="1" si="4"/>
        <v>41805</v>
      </c>
      <c r="D146" s="2">
        <f t="shared" ca="1" si="5"/>
        <v>0.7</v>
      </c>
    </row>
    <row r="147" spans="1:4" x14ac:dyDescent="0.25">
      <c r="A147" t="s">
        <v>6</v>
      </c>
      <c r="B147" s="1">
        <f>VLOOKUP(A147,'2) Info'!A:C,3,FALSE)</f>
        <v>80</v>
      </c>
      <c r="C147" s="3">
        <f t="shared" ca="1" si="4"/>
        <v>41894</v>
      </c>
      <c r="D147" s="2">
        <f t="shared" ca="1" si="5"/>
        <v>0.4</v>
      </c>
    </row>
    <row r="148" spans="1:4" x14ac:dyDescent="0.25">
      <c r="A148" t="s">
        <v>6</v>
      </c>
      <c r="B148" s="1">
        <f>VLOOKUP(A148,'2) Info'!A:C,3,FALSE)</f>
        <v>80</v>
      </c>
      <c r="C148" s="3">
        <f t="shared" ca="1" si="4"/>
        <v>41697</v>
      </c>
      <c r="D148" s="2">
        <f t="shared" ca="1" si="5"/>
        <v>0.46</v>
      </c>
    </row>
    <row r="149" spans="1:4" x14ac:dyDescent="0.25">
      <c r="A149" t="s">
        <v>9</v>
      </c>
      <c r="B149" s="1">
        <f>VLOOKUP(A149,'2) Info'!A:C,3,FALSE)</f>
        <v>250</v>
      </c>
      <c r="C149" s="3">
        <f t="shared" ca="1" si="4"/>
        <v>41644</v>
      </c>
      <c r="D149" s="2">
        <f t="shared" ca="1" si="5"/>
        <v>0.67</v>
      </c>
    </row>
    <row r="150" spans="1:4" x14ac:dyDescent="0.25">
      <c r="A150" t="s">
        <v>5</v>
      </c>
      <c r="B150" s="1">
        <f>VLOOKUP(A150,'2) Info'!A:C,3,FALSE)</f>
        <v>50</v>
      </c>
      <c r="C150" s="3">
        <f t="shared" ca="1" si="4"/>
        <v>41823</v>
      </c>
      <c r="D150" s="2">
        <f t="shared" ca="1" si="5"/>
        <v>0.46</v>
      </c>
    </row>
    <row r="151" spans="1:4" x14ac:dyDescent="0.25">
      <c r="A151" t="s">
        <v>4</v>
      </c>
      <c r="B151" s="1">
        <f>VLOOKUP(A151,'2) Info'!A:C,3,FALSE)</f>
        <v>50</v>
      </c>
      <c r="C151" s="3">
        <f t="shared" ca="1" si="4"/>
        <v>41785</v>
      </c>
      <c r="D151" s="2">
        <f t="shared" ca="1" si="5"/>
        <v>0.52</v>
      </c>
    </row>
    <row r="152" spans="1:4" x14ac:dyDescent="0.25">
      <c r="A152" t="s">
        <v>9</v>
      </c>
      <c r="B152" s="1">
        <f>VLOOKUP(A152,'2) Info'!A:C,3,FALSE)</f>
        <v>250</v>
      </c>
      <c r="C152" s="3">
        <f t="shared" ca="1" si="4"/>
        <v>41719</v>
      </c>
      <c r="D152" s="2">
        <f t="shared" ca="1" si="5"/>
        <v>0.67</v>
      </c>
    </row>
    <row r="153" spans="1:4" x14ac:dyDescent="0.25">
      <c r="A153" t="s">
        <v>9</v>
      </c>
      <c r="B153" s="1">
        <f>VLOOKUP(A153,'2) Info'!A:C,3,FALSE)</f>
        <v>250</v>
      </c>
      <c r="C153" s="3">
        <f t="shared" ca="1" si="4"/>
        <v>41779</v>
      </c>
      <c r="D153" s="2">
        <f t="shared" ca="1" si="5"/>
        <v>0.67</v>
      </c>
    </row>
    <row r="154" spans="1:4" x14ac:dyDescent="0.25">
      <c r="A154" t="s">
        <v>9</v>
      </c>
      <c r="B154" s="1">
        <f>VLOOKUP(A154,'2) Info'!A:C,3,FALSE)</f>
        <v>250</v>
      </c>
      <c r="C154" s="3">
        <f t="shared" ca="1" si="4"/>
        <v>41912</v>
      </c>
      <c r="D154" s="2">
        <f t="shared" ca="1" si="5"/>
        <v>0.53</v>
      </c>
    </row>
    <row r="155" spans="1:4" x14ac:dyDescent="0.25">
      <c r="A155" t="s">
        <v>4</v>
      </c>
      <c r="B155" s="1">
        <f>VLOOKUP(A155,'2) Info'!A:C,3,FALSE)</f>
        <v>50</v>
      </c>
      <c r="C155" s="3">
        <f t="shared" ca="1" si="4"/>
        <v>41859</v>
      </c>
      <c r="D155" s="2">
        <f t="shared" ca="1" si="5"/>
        <v>0.59</v>
      </c>
    </row>
    <row r="156" spans="1:4" x14ac:dyDescent="0.25">
      <c r="A156" t="s">
        <v>5</v>
      </c>
      <c r="B156" s="1">
        <f>VLOOKUP(A156,'2) Info'!A:C,3,FALSE)</f>
        <v>50</v>
      </c>
      <c r="C156" s="3">
        <f t="shared" ca="1" si="4"/>
        <v>41908</v>
      </c>
      <c r="D156" s="2">
        <f t="shared" ca="1" si="5"/>
        <v>0.63</v>
      </c>
    </row>
    <row r="157" spans="1:4" x14ac:dyDescent="0.25">
      <c r="A157" t="s">
        <v>5</v>
      </c>
      <c r="B157" s="1">
        <f>VLOOKUP(A157,'2) Info'!A:C,3,FALSE)</f>
        <v>50</v>
      </c>
      <c r="C157" s="3">
        <f t="shared" ca="1" si="4"/>
        <v>41804</v>
      </c>
      <c r="D157" s="2">
        <f t="shared" ca="1" si="5"/>
        <v>0.46</v>
      </c>
    </row>
    <row r="158" spans="1:4" x14ac:dyDescent="0.25">
      <c r="A158" t="s">
        <v>8</v>
      </c>
      <c r="B158" s="1">
        <f>VLOOKUP(A158,'2) Info'!A:C,3,FALSE)</f>
        <v>300</v>
      </c>
      <c r="C158" s="3">
        <f t="shared" ca="1" si="4"/>
        <v>41641</v>
      </c>
      <c r="D158" s="2">
        <f t="shared" ca="1" si="5"/>
        <v>0.56000000000000005</v>
      </c>
    </row>
    <row r="159" spans="1:4" x14ac:dyDescent="0.25">
      <c r="A159" t="s">
        <v>4</v>
      </c>
      <c r="B159" s="1">
        <f>VLOOKUP(A159,'2) Info'!A:C,3,FALSE)</f>
        <v>50</v>
      </c>
      <c r="C159" s="3">
        <f t="shared" ca="1" si="4"/>
        <v>41828</v>
      </c>
      <c r="D159" s="2">
        <f t="shared" ca="1" si="5"/>
        <v>0.51</v>
      </c>
    </row>
    <row r="160" spans="1:4" x14ac:dyDescent="0.25">
      <c r="A160" t="s">
        <v>6</v>
      </c>
      <c r="B160" s="1">
        <f>VLOOKUP(A160,'2) Info'!A:C,3,FALSE)</f>
        <v>80</v>
      </c>
      <c r="C160" s="3">
        <f t="shared" ca="1" si="4"/>
        <v>41870</v>
      </c>
      <c r="D160" s="2">
        <f t="shared" ca="1" si="5"/>
        <v>0.69</v>
      </c>
    </row>
    <row r="161" spans="1:4" x14ac:dyDescent="0.25">
      <c r="A161" t="s">
        <v>5</v>
      </c>
      <c r="B161" s="1">
        <f>VLOOKUP(A161,'2) Info'!A:C,3,FALSE)</f>
        <v>50</v>
      </c>
      <c r="C161" s="3">
        <f t="shared" ca="1" si="4"/>
        <v>41789</v>
      </c>
      <c r="D161" s="2">
        <f t="shared" ca="1" si="5"/>
        <v>0.43</v>
      </c>
    </row>
    <row r="162" spans="1:4" x14ac:dyDescent="0.25">
      <c r="A162" t="s">
        <v>7</v>
      </c>
      <c r="B162" s="1">
        <f>VLOOKUP(A162,'2) Info'!A:C,3,FALSE)</f>
        <v>10</v>
      </c>
      <c r="C162" s="3">
        <f t="shared" ca="1" si="4"/>
        <v>41832</v>
      </c>
      <c r="D162" s="2">
        <f t="shared" ca="1" si="5"/>
        <v>0.51</v>
      </c>
    </row>
    <row r="163" spans="1:4" x14ac:dyDescent="0.25">
      <c r="A163" t="s">
        <v>4</v>
      </c>
      <c r="B163" s="1">
        <f>VLOOKUP(A163,'2) Info'!A:C,3,FALSE)</f>
        <v>50</v>
      </c>
      <c r="C163" s="3">
        <f t="shared" ca="1" si="4"/>
        <v>41898</v>
      </c>
      <c r="D163" s="2">
        <f t="shared" ca="1" si="5"/>
        <v>0.52</v>
      </c>
    </row>
    <row r="164" spans="1:4" x14ac:dyDescent="0.25">
      <c r="A164" t="s">
        <v>6</v>
      </c>
      <c r="B164" s="1">
        <f>VLOOKUP(A164,'2) Info'!A:C,3,FALSE)</f>
        <v>80</v>
      </c>
      <c r="C164" s="3">
        <f t="shared" ca="1" si="4"/>
        <v>41860</v>
      </c>
      <c r="D164" s="2">
        <f t="shared" ca="1" si="5"/>
        <v>0.68</v>
      </c>
    </row>
    <row r="165" spans="1:4" x14ac:dyDescent="0.25">
      <c r="A165" t="s">
        <v>6</v>
      </c>
      <c r="B165" s="1">
        <f>VLOOKUP(A165,'2) Info'!A:C,3,FALSE)</f>
        <v>80</v>
      </c>
      <c r="C165" s="3">
        <f t="shared" ca="1" si="4"/>
        <v>41806</v>
      </c>
      <c r="D165" s="2">
        <f t="shared" ca="1" si="5"/>
        <v>0.46</v>
      </c>
    </row>
    <row r="166" spans="1:4" x14ac:dyDescent="0.25">
      <c r="A166" t="s">
        <v>9</v>
      </c>
      <c r="B166" s="1">
        <f>VLOOKUP(A166,'2) Info'!A:C,3,FALSE)</f>
        <v>250</v>
      </c>
      <c r="C166" s="3">
        <f t="shared" ca="1" si="4"/>
        <v>41821</v>
      </c>
      <c r="D166" s="2">
        <f t="shared" ca="1" si="5"/>
        <v>0.4</v>
      </c>
    </row>
    <row r="167" spans="1:4" x14ac:dyDescent="0.25">
      <c r="A167" t="s">
        <v>5</v>
      </c>
      <c r="B167" s="1">
        <f>VLOOKUP(A167,'2) Info'!A:C,3,FALSE)</f>
        <v>50</v>
      </c>
      <c r="C167" s="3">
        <f t="shared" ca="1" si="4"/>
        <v>41840</v>
      </c>
      <c r="D167" s="2">
        <f t="shared" ca="1" si="5"/>
        <v>0.7</v>
      </c>
    </row>
    <row r="168" spans="1:4" x14ac:dyDescent="0.25">
      <c r="A168" t="s">
        <v>4</v>
      </c>
      <c r="B168" s="1">
        <f>VLOOKUP(A168,'2) Info'!A:C,3,FALSE)</f>
        <v>50</v>
      </c>
      <c r="C168" s="3">
        <f t="shared" ca="1" si="4"/>
        <v>41874</v>
      </c>
      <c r="D168" s="2">
        <f t="shared" ca="1" si="5"/>
        <v>0.65</v>
      </c>
    </row>
    <row r="169" spans="1:4" x14ac:dyDescent="0.25">
      <c r="A169" t="s">
        <v>9</v>
      </c>
      <c r="B169" s="1">
        <f>VLOOKUP(A169,'2) Info'!A:C,3,FALSE)</f>
        <v>250</v>
      </c>
      <c r="C169" s="3">
        <f t="shared" ca="1" si="4"/>
        <v>41681</v>
      </c>
      <c r="D169" s="2">
        <f t="shared" ca="1" si="5"/>
        <v>0.64</v>
      </c>
    </row>
    <row r="170" spans="1:4" x14ac:dyDescent="0.25">
      <c r="A170" t="s">
        <v>9</v>
      </c>
      <c r="B170" s="1">
        <f>VLOOKUP(A170,'2) Info'!A:C,3,FALSE)</f>
        <v>250</v>
      </c>
      <c r="C170" s="3">
        <f t="shared" ca="1" si="4"/>
        <v>41680</v>
      </c>
      <c r="D170" s="2">
        <f t="shared" ca="1" si="5"/>
        <v>0.42</v>
      </c>
    </row>
    <row r="171" spans="1:4" x14ac:dyDescent="0.25">
      <c r="A171" t="s">
        <v>9</v>
      </c>
      <c r="B171" s="1">
        <f>VLOOKUP(A171,'2) Info'!A:C,3,FALSE)</f>
        <v>250</v>
      </c>
      <c r="C171" s="3">
        <f t="shared" ca="1" si="4"/>
        <v>41695</v>
      </c>
      <c r="D171" s="2">
        <f t="shared" ca="1" si="5"/>
        <v>0.46</v>
      </c>
    </row>
    <row r="172" spans="1:4" x14ac:dyDescent="0.25">
      <c r="A172" t="s">
        <v>4</v>
      </c>
      <c r="B172" s="1">
        <f>VLOOKUP(A172,'2) Info'!A:C,3,FALSE)</f>
        <v>50</v>
      </c>
      <c r="C172" s="3">
        <f t="shared" ca="1" si="4"/>
        <v>41887</v>
      </c>
      <c r="D172" s="2">
        <f t="shared" ca="1" si="5"/>
        <v>0.55000000000000004</v>
      </c>
    </row>
    <row r="173" spans="1:4" x14ac:dyDescent="0.25">
      <c r="A173" t="s">
        <v>5</v>
      </c>
      <c r="B173" s="1">
        <f>VLOOKUP(A173,'2) Info'!A:C,3,FALSE)</f>
        <v>50</v>
      </c>
      <c r="C173" s="3">
        <f t="shared" ca="1" si="4"/>
        <v>41704</v>
      </c>
      <c r="D173" s="2">
        <f t="shared" ca="1" si="5"/>
        <v>0.6</v>
      </c>
    </row>
    <row r="174" spans="1:4" x14ac:dyDescent="0.25">
      <c r="A174" t="s">
        <v>5</v>
      </c>
      <c r="B174" s="1">
        <f>VLOOKUP(A174,'2) Info'!A:C,3,FALSE)</f>
        <v>50</v>
      </c>
      <c r="C174" s="3">
        <f t="shared" ca="1" si="4"/>
        <v>41654</v>
      </c>
      <c r="D174" s="2">
        <f t="shared" ca="1" si="5"/>
        <v>0.6</v>
      </c>
    </row>
    <row r="175" spans="1:4" x14ac:dyDescent="0.25">
      <c r="A175" t="s">
        <v>8</v>
      </c>
      <c r="B175" s="1">
        <f>VLOOKUP(A175,'2) Info'!A:C,3,FALSE)</f>
        <v>300</v>
      </c>
      <c r="C175" s="3">
        <f t="shared" ca="1" si="4"/>
        <v>41887</v>
      </c>
      <c r="D175" s="2">
        <f t="shared" ca="1" si="5"/>
        <v>0.55000000000000004</v>
      </c>
    </row>
    <row r="176" spans="1:4" x14ac:dyDescent="0.25">
      <c r="A176" t="s">
        <v>4</v>
      </c>
      <c r="B176" s="1">
        <f>VLOOKUP(A176,'2) Info'!A:C,3,FALSE)</f>
        <v>50</v>
      </c>
      <c r="C176" s="3">
        <f t="shared" ca="1" si="4"/>
        <v>41812</v>
      </c>
      <c r="D176" s="2">
        <f t="shared" ca="1" si="5"/>
        <v>0.65</v>
      </c>
    </row>
    <row r="177" spans="1:4" x14ac:dyDescent="0.25">
      <c r="A177" t="s">
        <v>6</v>
      </c>
      <c r="B177" s="1">
        <f>VLOOKUP(A177,'2) Info'!A:C,3,FALSE)</f>
        <v>80</v>
      </c>
      <c r="C177" s="3">
        <f t="shared" ca="1" si="4"/>
        <v>41790</v>
      </c>
      <c r="D177" s="2">
        <f t="shared" ca="1" si="5"/>
        <v>0.65</v>
      </c>
    </row>
    <row r="178" spans="1:4" x14ac:dyDescent="0.25">
      <c r="A178" t="s">
        <v>5</v>
      </c>
      <c r="B178" s="1">
        <f>VLOOKUP(A178,'2) Info'!A:C,3,FALSE)</f>
        <v>50</v>
      </c>
      <c r="C178" s="3">
        <f t="shared" ca="1" si="4"/>
        <v>41699</v>
      </c>
      <c r="D178" s="2">
        <f t="shared" ca="1" si="5"/>
        <v>0.64</v>
      </c>
    </row>
    <row r="179" spans="1:4" x14ac:dyDescent="0.25">
      <c r="A179" t="s">
        <v>7</v>
      </c>
      <c r="B179" s="1">
        <f>VLOOKUP(A179,'2) Info'!A:C,3,FALSE)</f>
        <v>10</v>
      </c>
      <c r="C179" s="3">
        <f t="shared" ca="1" si="4"/>
        <v>41702</v>
      </c>
      <c r="D179" s="2">
        <f t="shared" ca="1" si="5"/>
        <v>0.4</v>
      </c>
    </row>
    <row r="180" spans="1:4" x14ac:dyDescent="0.25">
      <c r="A180" t="s">
        <v>5</v>
      </c>
      <c r="B180" s="1">
        <f>VLOOKUP(A180,'2) Info'!A:C,3,FALSE)</f>
        <v>50</v>
      </c>
      <c r="C180" s="3">
        <f t="shared" ca="1" si="4"/>
        <v>41825</v>
      </c>
      <c r="D180" s="2">
        <f t="shared" ca="1" si="5"/>
        <v>0.53</v>
      </c>
    </row>
    <row r="181" spans="1:4" x14ac:dyDescent="0.25">
      <c r="A181" t="s">
        <v>8</v>
      </c>
      <c r="B181" s="1">
        <f>VLOOKUP(A181,'2) Info'!A:C,3,FALSE)</f>
        <v>300</v>
      </c>
      <c r="C181" s="3">
        <f t="shared" ca="1" si="4"/>
        <v>41881</v>
      </c>
      <c r="D181" s="2">
        <f t="shared" ca="1" si="5"/>
        <v>0.68</v>
      </c>
    </row>
    <row r="182" spans="1:4" x14ac:dyDescent="0.25">
      <c r="A182" t="s">
        <v>4</v>
      </c>
      <c r="B182" s="1">
        <f>VLOOKUP(A182,'2) Info'!A:C,3,FALSE)</f>
        <v>50</v>
      </c>
      <c r="C182" s="3">
        <f t="shared" ca="1" si="4"/>
        <v>41781</v>
      </c>
      <c r="D182" s="2">
        <f t="shared" ca="1" si="5"/>
        <v>0.64</v>
      </c>
    </row>
    <row r="183" spans="1:4" x14ac:dyDescent="0.25">
      <c r="A183" t="s">
        <v>6</v>
      </c>
      <c r="B183" s="1">
        <f>VLOOKUP(A183,'2) Info'!A:C,3,FALSE)</f>
        <v>80</v>
      </c>
      <c r="C183" s="3">
        <f t="shared" ca="1" si="4"/>
        <v>41817</v>
      </c>
      <c r="D183" s="2">
        <f t="shared" ca="1" si="5"/>
        <v>0.66</v>
      </c>
    </row>
    <row r="184" spans="1:4" x14ac:dyDescent="0.25">
      <c r="A184" t="s">
        <v>5</v>
      </c>
      <c r="B184" s="1">
        <f>VLOOKUP(A184,'2) Info'!A:C,3,FALSE)</f>
        <v>50</v>
      </c>
      <c r="C184" s="3">
        <f t="shared" ca="1" si="4"/>
        <v>41812</v>
      </c>
      <c r="D184" s="2">
        <f t="shared" ca="1" si="5"/>
        <v>0.62</v>
      </c>
    </row>
    <row r="185" spans="1:4" x14ac:dyDescent="0.25">
      <c r="A185" t="s">
        <v>6</v>
      </c>
      <c r="B185" s="1">
        <f>VLOOKUP(A185,'2) Info'!A:C,3,FALSE)</f>
        <v>80</v>
      </c>
      <c r="C185" s="3">
        <f t="shared" ca="1" si="4"/>
        <v>41841</v>
      </c>
      <c r="D185" s="2">
        <f t="shared" ca="1" si="5"/>
        <v>0.48</v>
      </c>
    </row>
    <row r="186" spans="1:4" x14ac:dyDescent="0.25">
      <c r="A186" t="s">
        <v>4</v>
      </c>
      <c r="B186" s="1">
        <f>VLOOKUP(A186,'2) Info'!A:C,3,FALSE)</f>
        <v>50</v>
      </c>
      <c r="C186" s="3">
        <f t="shared" ca="1" si="4"/>
        <v>41883</v>
      </c>
      <c r="D186" s="2">
        <f t="shared" ca="1" si="5"/>
        <v>0.64</v>
      </c>
    </row>
    <row r="187" spans="1:4" x14ac:dyDescent="0.25">
      <c r="A187" t="s">
        <v>6</v>
      </c>
      <c r="B187" s="1">
        <f>VLOOKUP(A187,'2) Info'!A:C,3,FALSE)</f>
        <v>80</v>
      </c>
      <c r="C187" s="3">
        <f t="shared" ca="1" si="4"/>
        <v>41640</v>
      </c>
      <c r="D187" s="2">
        <f t="shared" ca="1" si="5"/>
        <v>0.61</v>
      </c>
    </row>
    <row r="188" spans="1:4" x14ac:dyDescent="0.25">
      <c r="A188" t="s">
        <v>6</v>
      </c>
      <c r="B188" s="1">
        <f>VLOOKUP(A188,'2) Info'!A:C,3,FALSE)</f>
        <v>80</v>
      </c>
      <c r="C188" s="3">
        <f t="shared" ca="1" si="4"/>
        <v>41778</v>
      </c>
      <c r="D188" s="2">
        <f t="shared" ca="1" si="5"/>
        <v>0.57999999999999996</v>
      </c>
    </row>
    <row r="189" spans="1:4" x14ac:dyDescent="0.25">
      <c r="A189" t="s">
        <v>9</v>
      </c>
      <c r="B189" s="1">
        <f>VLOOKUP(A189,'2) Info'!A:C,3,FALSE)</f>
        <v>250</v>
      </c>
      <c r="C189" s="3">
        <f t="shared" ca="1" si="4"/>
        <v>41836</v>
      </c>
      <c r="D189" s="2">
        <f t="shared" ca="1" si="5"/>
        <v>0.43</v>
      </c>
    </row>
    <row r="190" spans="1:4" x14ac:dyDescent="0.25">
      <c r="A190" t="s">
        <v>5</v>
      </c>
      <c r="B190" s="1">
        <f>VLOOKUP(A190,'2) Info'!A:C,3,FALSE)</f>
        <v>50</v>
      </c>
      <c r="C190" s="3">
        <f t="shared" ca="1" si="4"/>
        <v>41914</v>
      </c>
      <c r="D190" s="2">
        <f t="shared" ca="1" si="5"/>
        <v>0.61</v>
      </c>
    </row>
    <row r="191" spans="1:4" x14ac:dyDescent="0.25">
      <c r="A191" t="s">
        <v>4</v>
      </c>
      <c r="B191" s="1">
        <f>VLOOKUP(A191,'2) Info'!A:C,3,FALSE)</f>
        <v>50</v>
      </c>
      <c r="C191" s="3">
        <f t="shared" ca="1" si="4"/>
        <v>41718</v>
      </c>
      <c r="D191" s="2">
        <f t="shared" ca="1" si="5"/>
        <v>0.45</v>
      </c>
    </row>
    <row r="192" spans="1:4" x14ac:dyDescent="0.25">
      <c r="A192" t="s">
        <v>9</v>
      </c>
      <c r="B192" s="1">
        <f>VLOOKUP(A192,'2) Info'!A:C,3,FALSE)</f>
        <v>250</v>
      </c>
      <c r="C192" s="3">
        <f t="shared" ca="1" si="4"/>
        <v>41859</v>
      </c>
      <c r="D192" s="2">
        <f t="shared" ca="1" si="5"/>
        <v>0.56999999999999995</v>
      </c>
    </row>
    <row r="193" spans="1:4" x14ac:dyDescent="0.25">
      <c r="A193" t="s">
        <v>9</v>
      </c>
      <c r="B193" s="1">
        <f>VLOOKUP(A193,'2) Info'!A:C,3,FALSE)</f>
        <v>250</v>
      </c>
      <c r="C193" s="3">
        <f t="shared" ca="1" si="4"/>
        <v>41739</v>
      </c>
      <c r="D193" s="2">
        <f t="shared" ca="1" si="5"/>
        <v>0.64</v>
      </c>
    </row>
    <row r="194" spans="1:4" x14ac:dyDescent="0.25">
      <c r="A194" t="s">
        <v>9</v>
      </c>
      <c r="B194" s="1">
        <f>VLOOKUP(A194,'2) Info'!A:C,3,FALSE)</f>
        <v>250</v>
      </c>
      <c r="C194" s="3">
        <f t="shared" ca="1" si="4"/>
        <v>41821</v>
      </c>
      <c r="D194" s="2">
        <f t="shared" ca="1" si="5"/>
        <v>0.4</v>
      </c>
    </row>
    <row r="195" spans="1:4" x14ac:dyDescent="0.25">
      <c r="A195" t="s">
        <v>4</v>
      </c>
      <c r="B195" s="1">
        <f>VLOOKUP(A195,'2) Info'!A:C,3,FALSE)</f>
        <v>50</v>
      </c>
      <c r="C195" s="3">
        <f t="shared" ref="C195:C258" ca="1" si="6">RANDBETWEEN(41640,41917)</f>
        <v>41769</v>
      </c>
      <c r="D195" s="2">
        <f t="shared" ref="D195:D258" ca="1" si="7">RANDBETWEEN(40,70)/100</f>
        <v>0.46</v>
      </c>
    </row>
    <row r="196" spans="1:4" x14ac:dyDescent="0.25">
      <c r="A196" t="s">
        <v>5</v>
      </c>
      <c r="B196" s="1">
        <f>VLOOKUP(A196,'2) Info'!A:C,3,FALSE)</f>
        <v>50</v>
      </c>
      <c r="C196" s="3">
        <f t="shared" ca="1" si="6"/>
        <v>41689</v>
      </c>
      <c r="D196" s="2">
        <f t="shared" ca="1" si="7"/>
        <v>0.43</v>
      </c>
    </row>
    <row r="197" spans="1:4" x14ac:dyDescent="0.25">
      <c r="A197" t="s">
        <v>5</v>
      </c>
      <c r="B197" s="1">
        <f>VLOOKUP(A197,'2) Info'!A:C,3,FALSE)</f>
        <v>50</v>
      </c>
      <c r="C197" s="3">
        <f t="shared" ca="1" si="6"/>
        <v>41758</v>
      </c>
      <c r="D197" s="2">
        <f t="shared" ca="1" si="7"/>
        <v>0.45</v>
      </c>
    </row>
    <row r="198" spans="1:4" x14ac:dyDescent="0.25">
      <c r="A198" t="s">
        <v>8</v>
      </c>
      <c r="B198" s="1">
        <f>VLOOKUP(A198,'2) Info'!A:C,3,FALSE)</f>
        <v>300</v>
      </c>
      <c r="C198" s="3">
        <f t="shared" ca="1" si="6"/>
        <v>41761</v>
      </c>
      <c r="D198" s="2">
        <f t="shared" ca="1" si="7"/>
        <v>0.61</v>
      </c>
    </row>
    <row r="199" spans="1:4" x14ac:dyDescent="0.25">
      <c r="A199" t="s">
        <v>4</v>
      </c>
      <c r="B199" s="1">
        <f>VLOOKUP(A199,'2) Info'!A:C,3,FALSE)</f>
        <v>50</v>
      </c>
      <c r="C199" s="3">
        <f t="shared" ca="1" si="6"/>
        <v>41831</v>
      </c>
      <c r="D199" s="2">
        <f t="shared" ca="1" si="7"/>
        <v>0.63</v>
      </c>
    </row>
    <row r="200" spans="1:4" x14ac:dyDescent="0.25">
      <c r="A200" t="s">
        <v>6</v>
      </c>
      <c r="B200" s="1">
        <f>VLOOKUP(A200,'2) Info'!A:C,3,FALSE)</f>
        <v>80</v>
      </c>
      <c r="C200" s="3">
        <f t="shared" ca="1" si="6"/>
        <v>41854</v>
      </c>
      <c r="D200" s="2">
        <f t="shared" ca="1" si="7"/>
        <v>0.4</v>
      </c>
    </row>
    <row r="201" spans="1:4" x14ac:dyDescent="0.25">
      <c r="A201" t="s">
        <v>5</v>
      </c>
      <c r="B201" s="1">
        <f>VLOOKUP(A201,'2) Info'!A:C,3,FALSE)</f>
        <v>50</v>
      </c>
      <c r="C201" s="3">
        <f t="shared" ca="1" si="6"/>
        <v>41902</v>
      </c>
      <c r="D201" s="2">
        <f t="shared" ca="1" si="7"/>
        <v>0.45</v>
      </c>
    </row>
    <row r="202" spans="1:4" x14ac:dyDescent="0.25">
      <c r="A202" t="s">
        <v>7</v>
      </c>
      <c r="B202" s="1">
        <f>VLOOKUP(A202,'2) Info'!A:C,3,FALSE)</f>
        <v>10</v>
      </c>
      <c r="C202" s="3">
        <f t="shared" ca="1" si="6"/>
        <v>41770</v>
      </c>
      <c r="D202" s="2">
        <f t="shared" ca="1" si="7"/>
        <v>0.7</v>
      </c>
    </row>
    <row r="203" spans="1:4" x14ac:dyDescent="0.25">
      <c r="A203" t="s">
        <v>3</v>
      </c>
      <c r="B203" s="1">
        <f>VLOOKUP(A203,'2) Info'!A:C,3,FALSE)</f>
        <v>450</v>
      </c>
      <c r="C203" s="3">
        <f t="shared" ca="1" si="6"/>
        <v>41801</v>
      </c>
      <c r="D203" s="2">
        <f t="shared" ca="1" si="7"/>
        <v>0.53</v>
      </c>
    </row>
    <row r="204" spans="1:4" x14ac:dyDescent="0.25">
      <c r="A204" t="s">
        <v>4</v>
      </c>
      <c r="B204" s="1">
        <f>VLOOKUP(A204,'2) Info'!A:C,3,FALSE)</f>
        <v>50</v>
      </c>
      <c r="C204" s="3">
        <f t="shared" ca="1" si="6"/>
        <v>41790</v>
      </c>
      <c r="D204" s="2">
        <f t="shared" ca="1" si="7"/>
        <v>0.64</v>
      </c>
    </row>
    <row r="205" spans="1:4" x14ac:dyDescent="0.25">
      <c r="A205" t="s">
        <v>5</v>
      </c>
      <c r="B205" s="1">
        <f>VLOOKUP(A205,'2) Info'!A:C,3,FALSE)</f>
        <v>50</v>
      </c>
      <c r="C205" s="3">
        <f t="shared" ca="1" si="6"/>
        <v>41876</v>
      </c>
      <c r="D205" s="2">
        <f t="shared" ca="1" si="7"/>
        <v>0.51</v>
      </c>
    </row>
    <row r="206" spans="1:4" x14ac:dyDescent="0.25">
      <c r="A206" t="s">
        <v>6</v>
      </c>
      <c r="B206" s="1">
        <f>VLOOKUP(A206,'2) Info'!A:C,3,FALSE)</f>
        <v>80</v>
      </c>
      <c r="C206" s="3">
        <f t="shared" ca="1" si="6"/>
        <v>41664</v>
      </c>
      <c r="D206" s="2">
        <f t="shared" ca="1" si="7"/>
        <v>0.44</v>
      </c>
    </row>
    <row r="207" spans="1:4" x14ac:dyDescent="0.25">
      <c r="A207" t="s">
        <v>7</v>
      </c>
      <c r="B207" s="1">
        <f>VLOOKUP(A207,'2) Info'!A:C,3,FALSE)</f>
        <v>10</v>
      </c>
      <c r="C207" s="3">
        <f t="shared" ca="1" si="6"/>
        <v>41647</v>
      </c>
      <c r="D207" s="2">
        <f t="shared" ca="1" si="7"/>
        <v>0.56999999999999995</v>
      </c>
    </row>
    <row r="208" spans="1:4" x14ac:dyDescent="0.25">
      <c r="A208" t="s">
        <v>3</v>
      </c>
      <c r="B208" s="1">
        <f>VLOOKUP(A208,'2) Info'!A:C,3,FALSE)</f>
        <v>450</v>
      </c>
      <c r="C208" s="3">
        <f t="shared" ca="1" si="6"/>
        <v>41756</v>
      </c>
      <c r="D208" s="2">
        <f t="shared" ca="1" si="7"/>
        <v>0.56999999999999995</v>
      </c>
    </row>
    <row r="209" spans="1:4" x14ac:dyDescent="0.25">
      <c r="A209" t="s">
        <v>8</v>
      </c>
      <c r="B209" s="1">
        <f>VLOOKUP(A209,'2) Info'!A:C,3,FALSE)</f>
        <v>300</v>
      </c>
      <c r="C209" s="3">
        <f t="shared" ca="1" si="6"/>
        <v>41709</v>
      </c>
      <c r="D209" s="2">
        <f t="shared" ca="1" si="7"/>
        <v>0.56999999999999995</v>
      </c>
    </row>
    <row r="210" spans="1:4" x14ac:dyDescent="0.25">
      <c r="A210" t="s">
        <v>3</v>
      </c>
      <c r="B210" s="1">
        <f>VLOOKUP(A210,'2) Info'!A:C,3,FALSE)</f>
        <v>450</v>
      </c>
      <c r="C210" s="3">
        <f t="shared" ca="1" si="6"/>
        <v>41742</v>
      </c>
      <c r="D210" s="2">
        <f t="shared" ca="1" si="7"/>
        <v>0.69</v>
      </c>
    </row>
    <row r="211" spans="1:4" x14ac:dyDescent="0.25">
      <c r="A211" t="s">
        <v>6</v>
      </c>
      <c r="B211" s="1">
        <f>VLOOKUP(A211,'2) Info'!A:C,3,FALSE)</f>
        <v>80</v>
      </c>
      <c r="C211" s="3">
        <f t="shared" ca="1" si="6"/>
        <v>41800</v>
      </c>
      <c r="D211" s="2">
        <f t="shared" ca="1" si="7"/>
        <v>0.49</v>
      </c>
    </row>
    <row r="212" spans="1:4" x14ac:dyDescent="0.25">
      <c r="A212" t="s">
        <v>5</v>
      </c>
      <c r="B212" s="1">
        <f>VLOOKUP(A212,'2) Info'!A:C,3,FALSE)</f>
        <v>50</v>
      </c>
      <c r="C212" s="3">
        <f t="shared" ca="1" si="6"/>
        <v>41810</v>
      </c>
      <c r="D212" s="2">
        <f t="shared" ca="1" si="7"/>
        <v>0.7</v>
      </c>
    </row>
    <row r="213" spans="1:4" x14ac:dyDescent="0.25">
      <c r="A213" t="s">
        <v>6</v>
      </c>
      <c r="B213" s="1">
        <f>VLOOKUP(A213,'2) Info'!A:C,3,FALSE)</f>
        <v>80</v>
      </c>
      <c r="C213" s="3">
        <f t="shared" ca="1" si="6"/>
        <v>41824</v>
      </c>
      <c r="D213" s="2">
        <f t="shared" ca="1" si="7"/>
        <v>0.4</v>
      </c>
    </row>
    <row r="214" spans="1:4" x14ac:dyDescent="0.25">
      <c r="A214" t="s">
        <v>5</v>
      </c>
      <c r="B214" s="1">
        <f>VLOOKUP(A214,'2) Info'!A:C,3,FALSE)</f>
        <v>50</v>
      </c>
      <c r="C214" s="3">
        <f t="shared" ca="1" si="6"/>
        <v>41895</v>
      </c>
      <c r="D214" s="2">
        <f t="shared" ca="1" si="7"/>
        <v>0.44</v>
      </c>
    </row>
    <row r="215" spans="1:4" x14ac:dyDescent="0.25">
      <c r="A215" t="s">
        <v>5</v>
      </c>
      <c r="B215" s="1">
        <f>VLOOKUP(A215,'2) Info'!A:C,3,FALSE)</f>
        <v>50</v>
      </c>
      <c r="C215" s="3">
        <f t="shared" ca="1" si="6"/>
        <v>41660</v>
      </c>
      <c r="D215" s="2">
        <f t="shared" ca="1" si="7"/>
        <v>0.7</v>
      </c>
    </row>
    <row r="216" spans="1:4" x14ac:dyDescent="0.25">
      <c r="A216" t="s">
        <v>9</v>
      </c>
      <c r="B216" s="1">
        <f>VLOOKUP(A216,'2) Info'!A:C,3,FALSE)</f>
        <v>250</v>
      </c>
      <c r="C216" s="3">
        <f t="shared" ca="1" si="6"/>
        <v>41883</v>
      </c>
      <c r="D216" s="2">
        <f t="shared" ca="1" si="7"/>
        <v>0.65</v>
      </c>
    </row>
    <row r="217" spans="1:4" x14ac:dyDescent="0.25">
      <c r="A217" t="s">
        <v>4</v>
      </c>
      <c r="B217" s="1">
        <f>VLOOKUP(A217,'2) Info'!A:C,3,FALSE)</f>
        <v>50</v>
      </c>
      <c r="C217" s="3">
        <f t="shared" ca="1" si="6"/>
        <v>41881</v>
      </c>
      <c r="D217" s="2">
        <f t="shared" ca="1" si="7"/>
        <v>0.55000000000000004</v>
      </c>
    </row>
    <row r="218" spans="1:4" x14ac:dyDescent="0.25">
      <c r="A218" t="s">
        <v>6</v>
      </c>
      <c r="B218" s="1">
        <f>VLOOKUP(A218,'2) Info'!A:C,3,FALSE)</f>
        <v>80</v>
      </c>
      <c r="C218" s="3">
        <f t="shared" ca="1" si="6"/>
        <v>41911</v>
      </c>
      <c r="D218" s="2">
        <f t="shared" ca="1" si="7"/>
        <v>0.42</v>
      </c>
    </row>
    <row r="219" spans="1:4" x14ac:dyDescent="0.25">
      <c r="A219" t="s">
        <v>6</v>
      </c>
      <c r="B219" s="1">
        <f>VLOOKUP(A219,'2) Info'!A:C,3,FALSE)</f>
        <v>80</v>
      </c>
      <c r="C219" s="3">
        <f t="shared" ca="1" si="6"/>
        <v>41729</v>
      </c>
      <c r="D219" s="2">
        <f t="shared" ca="1" si="7"/>
        <v>0.62</v>
      </c>
    </row>
    <row r="220" spans="1:4" x14ac:dyDescent="0.25">
      <c r="A220" t="s">
        <v>9</v>
      </c>
      <c r="B220" s="1">
        <f>VLOOKUP(A220,'2) Info'!A:C,3,FALSE)</f>
        <v>250</v>
      </c>
      <c r="C220" s="3">
        <f t="shared" ca="1" si="6"/>
        <v>41735</v>
      </c>
      <c r="D220" s="2">
        <f t="shared" ca="1" si="7"/>
        <v>0.41</v>
      </c>
    </row>
    <row r="221" spans="1:4" x14ac:dyDescent="0.25">
      <c r="A221" t="s">
        <v>5</v>
      </c>
      <c r="B221" s="1">
        <f>VLOOKUP(A221,'2) Info'!A:C,3,FALSE)</f>
        <v>50</v>
      </c>
      <c r="C221" s="3">
        <f t="shared" ca="1" si="6"/>
        <v>41890</v>
      </c>
      <c r="D221" s="2">
        <f t="shared" ca="1" si="7"/>
        <v>0.46</v>
      </c>
    </row>
    <row r="222" spans="1:4" x14ac:dyDescent="0.25">
      <c r="A222" t="s">
        <v>4</v>
      </c>
      <c r="B222" s="1">
        <f>VLOOKUP(A222,'2) Info'!A:C,3,FALSE)</f>
        <v>50</v>
      </c>
      <c r="C222" s="3">
        <f t="shared" ca="1" si="6"/>
        <v>41718</v>
      </c>
      <c r="D222" s="2">
        <f t="shared" ca="1" si="7"/>
        <v>0.67</v>
      </c>
    </row>
    <row r="223" spans="1:4" x14ac:dyDescent="0.25">
      <c r="A223" t="s">
        <v>9</v>
      </c>
      <c r="B223" s="1">
        <f>VLOOKUP(A223,'2) Info'!A:C,3,FALSE)</f>
        <v>250</v>
      </c>
      <c r="C223" s="3">
        <f t="shared" ca="1" si="6"/>
        <v>41793</v>
      </c>
      <c r="D223" s="2">
        <f t="shared" ca="1" si="7"/>
        <v>0.51</v>
      </c>
    </row>
    <row r="224" spans="1:4" x14ac:dyDescent="0.25">
      <c r="A224" t="s">
        <v>9</v>
      </c>
      <c r="B224" s="1">
        <f>VLOOKUP(A224,'2) Info'!A:C,3,FALSE)</f>
        <v>250</v>
      </c>
      <c r="C224" s="3">
        <f t="shared" ca="1" si="6"/>
        <v>41651</v>
      </c>
      <c r="D224" s="2">
        <f t="shared" ca="1" si="7"/>
        <v>0.7</v>
      </c>
    </row>
    <row r="225" spans="1:4" x14ac:dyDescent="0.25">
      <c r="A225" t="s">
        <v>9</v>
      </c>
      <c r="B225" s="1">
        <f>VLOOKUP(A225,'2) Info'!A:C,3,FALSE)</f>
        <v>250</v>
      </c>
      <c r="C225" s="3">
        <f t="shared" ca="1" si="6"/>
        <v>41858</v>
      </c>
      <c r="D225" s="2">
        <f t="shared" ca="1" si="7"/>
        <v>0.66</v>
      </c>
    </row>
    <row r="226" spans="1:4" x14ac:dyDescent="0.25">
      <c r="A226" t="s">
        <v>4</v>
      </c>
      <c r="B226" s="1">
        <f>VLOOKUP(A226,'2) Info'!A:C,3,FALSE)</f>
        <v>50</v>
      </c>
      <c r="C226" s="3">
        <f t="shared" ca="1" si="6"/>
        <v>41889</v>
      </c>
      <c r="D226" s="2">
        <f t="shared" ca="1" si="7"/>
        <v>0.43</v>
      </c>
    </row>
    <row r="227" spans="1:4" x14ac:dyDescent="0.25">
      <c r="A227" t="s">
        <v>5</v>
      </c>
      <c r="B227" s="1">
        <f>VLOOKUP(A227,'2) Info'!A:C,3,FALSE)</f>
        <v>50</v>
      </c>
      <c r="C227" s="3">
        <f t="shared" ca="1" si="6"/>
        <v>41703</v>
      </c>
      <c r="D227" s="2">
        <f t="shared" ca="1" si="7"/>
        <v>0.45</v>
      </c>
    </row>
    <row r="228" spans="1:4" x14ac:dyDescent="0.25">
      <c r="A228" t="s">
        <v>5</v>
      </c>
      <c r="B228" s="1">
        <f>VLOOKUP(A228,'2) Info'!A:C,3,FALSE)</f>
        <v>50</v>
      </c>
      <c r="C228" s="3">
        <f t="shared" ca="1" si="6"/>
        <v>41825</v>
      </c>
      <c r="D228" s="2">
        <f t="shared" ca="1" si="7"/>
        <v>0.7</v>
      </c>
    </row>
    <row r="229" spans="1:4" x14ac:dyDescent="0.25">
      <c r="A229" t="s">
        <v>8</v>
      </c>
      <c r="B229" s="1">
        <f>VLOOKUP(A229,'2) Info'!A:C,3,FALSE)</f>
        <v>300</v>
      </c>
      <c r="C229" s="3">
        <f t="shared" ca="1" si="6"/>
        <v>41835</v>
      </c>
      <c r="D229" s="2">
        <f t="shared" ca="1" si="7"/>
        <v>0.6</v>
      </c>
    </row>
    <row r="230" spans="1:4" x14ac:dyDescent="0.25">
      <c r="A230" t="s">
        <v>4</v>
      </c>
      <c r="B230" s="1">
        <f>VLOOKUP(A230,'2) Info'!A:C,3,FALSE)</f>
        <v>50</v>
      </c>
      <c r="C230" s="3">
        <f t="shared" ca="1" si="6"/>
        <v>41884</v>
      </c>
      <c r="D230" s="2">
        <f t="shared" ca="1" si="7"/>
        <v>0.51</v>
      </c>
    </row>
    <row r="231" spans="1:4" x14ac:dyDescent="0.25">
      <c r="A231" t="s">
        <v>6</v>
      </c>
      <c r="B231" s="1">
        <f>VLOOKUP(A231,'2) Info'!A:C,3,FALSE)</f>
        <v>80</v>
      </c>
      <c r="C231" s="3">
        <f t="shared" ca="1" si="6"/>
        <v>41767</v>
      </c>
      <c r="D231" s="2">
        <f t="shared" ca="1" si="7"/>
        <v>0.64</v>
      </c>
    </row>
    <row r="232" spans="1:4" x14ac:dyDescent="0.25">
      <c r="A232" t="s">
        <v>5</v>
      </c>
      <c r="B232" s="1">
        <f>VLOOKUP(A232,'2) Info'!A:C,3,FALSE)</f>
        <v>50</v>
      </c>
      <c r="C232" s="3">
        <f t="shared" ca="1" si="6"/>
        <v>41877</v>
      </c>
      <c r="D232" s="2">
        <f t="shared" ca="1" si="7"/>
        <v>0.65</v>
      </c>
    </row>
    <row r="233" spans="1:4" x14ac:dyDescent="0.25">
      <c r="A233" t="s">
        <v>7</v>
      </c>
      <c r="B233" s="1">
        <f>VLOOKUP(A233,'2) Info'!A:C,3,FALSE)</f>
        <v>10</v>
      </c>
      <c r="C233" s="3">
        <f t="shared" ca="1" si="6"/>
        <v>41723</v>
      </c>
      <c r="D233" s="2">
        <f t="shared" ca="1" si="7"/>
        <v>0.55000000000000004</v>
      </c>
    </row>
    <row r="234" spans="1:4" x14ac:dyDescent="0.25">
      <c r="A234" t="s">
        <v>4</v>
      </c>
      <c r="B234" s="1">
        <f>VLOOKUP(A234,'2) Info'!A:C,3,FALSE)</f>
        <v>50</v>
      </c>
      <c r="C234" s="3">
        <f t="shared" ca="1" si="6"/>
        <v>41797</v>
      </c>
      <c r="D234" s="2">
        <f t="shared" ca="1" si="7"/>
        <v>0.52</v>
      </c>
    </row>
    <row r="235" spans="1:4" x14ac:dyDescent="0.25">
      <c r="A235" t="s">
        <v>6</v>
      </c>
      <c r="B235" s="1">
        <f>VLOOKUP(A235,'2) Info'!A:C,3,FALSE)</f>
        <v>80</v>
      </c>
      <c r="C235" s="3">
        <f t="shared" ca="1" si="6"/>
        <v>41642</v>
      </c>
      <c r="D235" s="2">
        <f t="shared" ca="1" si="7"/>
        <v>0.46</v>
      </c>
    </row>
    <row r="236" spans="1:4" x14ac:dyDescent="0.25">
      <c r="A236" t="s">
        <v>6</v>
      </c>
      <c r="B236" s="1">
        <f>VLOOKUP(A236,'2) Info'!A:C,3,FALSE)</f>
        <v>80</v>
      </c>
      <c r="C236" s="3">
        <f t="shared" ca="1" si="6"/>
        <v>41714</v>
      </c>
      <c r="D236" s="2">
        <f t="shared" ca="1" si="7"/>
        <v>0.54</v>
      </c>
    </row>
    <row r="237" spans="1:4" x14ac:dyDescent="0.25">
      <c r="A237" t="s">
        <v>9</v>
      </c>
      <c r="B237" s="1">
        <f>VLOOKUP(A237,'2) Info'!A:C,3,FALSE)</f>
        <v>250</v>
      </c>
      <c r="C237" s="3">
        <f t="shared" ca="1" si="6"/>
        <v>41763</v>
      </c>
      <c r="D237" s="2">
        <f t="shared" ca="1" si="7"/>
        <v>0.52</v>
      </c>
    </row>
    <row r="238" spans="1:4" x14ac:dyDescent="0.25">
      <c r="A238" t="s">
        <v>5</v>
      </c>
      <c r="B238" s="1">
        <f>VLOOKUP(A238,'2) Info'!A:C,3,FALSE)</f>
        <v>50</v>
      </c>
      <c r="C238" s="3">
        <f t="shared" ca="1" si="6"/>
        <v>41723</v>
      </c>
      <c r="D238" s="2">
        <f t="shared" ca="1" si="7"/>
        <v>0.65</v>
      </c>
    </row>
    <row r="239" spans="1:4" x14ac:dyDescent="0.25">
      <c r="A239" t="s">
        <v>4</v>
      </c>
      <c r="B239" s="1">
        <f>VLOOKUP(A239,'2) Info'!A:C,3,FALSE)</f>
        <v>50</v>
      </c>
      <c r="C239" s="3">
        <f t="shared" ca="1" si="6"/>
        <v>41767</v>
      </c>
      <c r="D239" s="2">
        <f t="shared" ca="1" si="7"/>
        <v>0.42</v>
      </c>
    </row>
    <row r="240" spans="1:4" x14ac:dyDescent="0.25">
      <c r="A240" t="s">
        <v>9</v>
      </c>
      <c r="B240" s="1">
        <f>VLOOKUP(A240,'2) Info'!A:C,3,FALSE)</f>
        <v>250</v>
      </c>
      <c r="C240" s="3">
        <f t="shared" ca="1" si="6"/>
        <v>41745</v>
      </c>
      <c r="D240" s="2">
        <f t="shared" ca="1" si="7"/>
        <v>0.51</v>
      </c>
    </row>
    <row r="241" spans="1:4" x14ac:dyDescent="0.25">
      <c r="A241" t="s">
        <v>9</v>
      </c>
      <c r="B241" s="1">
        <f>VLOOKUP(A241,'2) Info'!A:C,3,FALSE)</f>
        <v>250</v>
      </c>
      <c r="C241" s="3">
        <f t="shared" ca="1" si="6"/>
        <v>41786</v>
      </c>
      <c r="D241" s="2">
        <f t="shared" ca="1" si="7"/>
        <v>0.43</v>
      </c>
    </row>
    <row r="242" spans="1:4" x14ac:dyDescent="0.25">
      <c r="A242" t="s">
        <v>9</v>
      </c>
      <c r="B242" s="1">
        <f>VLOOKUP(A242,'2) Info'!A:C,3,FALSE)</f>
        <v>250</v>
      </c>
      <c r="C242" s="3">
        <f t="shared" ca="1" si="6"/>
        <v>41662</v>
      </c>
      <c r="D242" s="2">
        <f t="shared" ca="1" si="7"/>
        <v>0.43</v>
      </c>
    </row>
    <row r="243" spans="1:4" x14ac:dyDescent="0.25">
      <c r="A243" t="s">
        <v>4</v>
      </c>
      <c r="B243" s="1">
        <f>VLOOKUP(A243,'2) Info'!A:C,3,FALSE)</f>
        <v>50</v>
      </c>
      <c r="C243" s="3">
        <f t="shared" ca="1" si="6"/>
        <v>41904</v>
      </c>
      <c r="D243" s="2">
        <f t="shared" ca="1" si="7"/>
        <v>0.51</v>
      </c>
    </row>
    <row r="244" spans="1:4" x14ac:dyDescent="0.25">
      <c r="A244" t="s">
        <v>5</v>
      </c>
      <c r="B244" s="1">
        <f>VLOOKUP(A244,'2) Info'!A:C,3,FALSE)</f>
        <v>50</v>
      </c>
      <c r="C244" s="3">
        <f t="shared" ca="1" si="6"/>
        <v>41839</v>
      </c>
      <c r="D244" s="2">
        <f t="shared" ca="1" si="7"/>
        <v>0.59</v>
      </c>
    </row>
    <row r="245" spans="1:4" x14ac:dyDescent="0.25">
      <c r="A245" t="s">
        <v>5</v>
      </c>
      <c r="B245" s="1">
        <f>VLOOKUP(A245,'2) Info'!A:C,3,FALSE)</f>
        <v>50</v>
      </c>
      <c r="C245" s="3">
        <f t="shared" ca="1" si="6"/>
        <v>41709</v>
      </c>
      <c r="D245" s="2">
        <f t="shared" ca="1" si="7"/>
        <v>0.68</v>
      </c>
    </row>
    <row r="246" spans="1:4" x14ac:dyDescent="0.25">
      <c r="A246" t="s">
        <v>8</v>
      </c>
      <c r="B246" s="1">
        <f>VLOOKUP(A246,'2) Info'!A:C,3,FALSE)</f>
        <v>300</v>
      </c>
      <c r="C246" s="3">
        <f t="shared" ca="1" si="6"/>
        <v>41705</v>
      </c>
      <c r="D246" s="2">
        <f t="shared" ca="1" si="7"/>
        <v>0.62</v>
      </c>
    </row>
    <row r="247" spans="1:4" x14ac:dyDescent="0.25">
      <c r="A247" t="s">
        <v>4</v>
      </c>
      <c r="B247" s="1">
        <f>VLOOKUP(A247,'2) Info'!A:C,3,FALSE)</f>
        <v>50</v>
      </c>
      <c r="C247" s="3">
        <f t="shared" ca="1" si="6"/>
        <v>41682</v>
      </c>
      <c r="D247" s="2">
        <f t="shared" ca="1" si="7"/>
        <v>0.51</v>
      </c>
    </row>
    <row r="248" spans="1:4" x14ac:dyDescent="0.25">
      <c r="A248" t="s">
        <v>6</v>
      </c>
      <c r="B248" s="1">
        <f>VLOOKUP(A248,'2) Info'!A:C,3,FALSE)</f>
        <v>80</v>
      </c>
      <c r="C248" s="3">
        <f t="shared" ca="1" si="6"/>
        <v>41742</v>
      </c>
      <c r="D248" s="2">
        <f t="shared" ca="1" si="7"/>
        <v>0.51</v>
      </c>
    </row>
    <row r="249" spans="1:4" x14ac:dyDescent="0.25">
      <c r="A249" t="s">
        <v>5</v>
      </c>
      <c r="B249" s="1">
        <f>VLOOKUP(A249,'2) Info'!A:C,3,FALSE)</f>
        <v>50</v>
      </c>
      <c r="C249" s="3">
        <f t="shared" ca="1" si="6"/>
        <v>41789</v>
      </c>
      <c r="D249" s="2">
        <f t="shared" ca="1" si="7"/>
        <v>0.49</v>
      </c>
    </row>
    <row r="250" spans="1:4" x14ac:dyDescent="0.25">
      <c r="A250" t="s">
        <v>7</v>
      </c>
      <c r="B250" s="1">
        <f>VLOOKUP(A250,'2) Info'!A:C,3,FALSE)</f>
        <v>10</v>
      </c>
      <c r="C250" s="3">
        <f t="shared" ca="1" si="6"/>
        <v>41902</v>
      </c>
      <c r="D250" s="2">
        <f t="shared" ca="1" si="7"/>
        <v>0.6</v>
      </c>
    </row>
    <row r="251" spans="1:4" x14ac:dyDescent="0.25">
      <c r="A251" t="s">
        <v>3</v>
      </c>
      <c r="B251" s="1">
        <f>VLOOKUP(A251,'2) Info'!A:C,3,FALSE)</f>
        <v>450</v>
      </c>
      <c r="C251" s="3">
        <f t="shared" ca="1" si="6"/>
        <v>41657</v>
      </c>
      <c r="D251" s="2">
        <f t="shared" ca="1" si="7"/>
        <v>0.55000000000000004</v>
      </c>
    </row>
    <row r="252" spans="1:4" x14ac:dyDescent="0.25">
      <c r="A252" t="s">
        <v>4</v>
      </c>
      <c r="B252" s="1">
        <f>VLOOKUP(A252,'2) Info'!A:C,3,FALSE)</f>
        <v>50</v>
      </c>
      <c r="C252" s="3">
        <f t="shared" ca="1" si="6"/>
        <v>41916</v>
      </c>
      <c r="D252" s="2">
        <f t="shared" ca="1" si="7"/>
        <v>0.47</v>
      </c>
    </row>
    <row r="253" spans="1:4" x14ac:dyDescent="0.25">
      <c r="A253" t="s">
        <v>5</v>
      </c>
      <c r="B253" s="1">
        <f>VLOOKUP(A253,'2) Info'!A:C,3,FALSE)</f>
        <v>50</v>
      </c>
      <c r="C253" s="3">
        <f t="shared" ca="1" si="6"/>
        <v>41692</v>
      </c>
      <c r="D253" s="2">
        <f t="shared" ca="1" si="7"/>
        <v>0.5</v>
      </c>
    </row>
    <row r="254" spans="1:4" x14ac:dyDescent="0.25">
      <c r="A254" t="s">
        <v>6</v>
      </c>
      <c r="B254" s="1">
        <f>VLOOKUP(A254,'2) Info'!A:C,3,FALSE)</f>
        <v>80</v>
      </c>
      <c r="C254" s="3">
        <f t="shared" ca="1" si="6"/>
        <v>41824</v>
      </c>
      <c r="D254" s="2">
        <f t="shared" ca="1" si="7"/>
        <v>0.52</v>
      </c>
    </row>
    <row r="255" spans="1:4" x14ac:dyDescent="0.25">
      <c r="A255" t="s">
        <v>7</v>
      </c>
      <c r="B255" s="1">
        <f>VLOOKUP(A255,'2) Info'!A:C,3,FALSE)</f>
        <v>10</v>
      </c>
      <c r="C255" s="3">
        <f t="shared" ca="1" si="6"/>
        <v>41854</v>
      </c>
      <c r="D255" s="2">
        <f t="shared" ca="1" si="7"/>
        <v>0.6</v>
      </c>
    </row>
    <row r="256" spans="1:4" x14ac:dyDescent="0.25">
      <c r="A256" t="s">
        <v>3</v>
      </c>
      <c r="B256" s="1">
        <f>VLOOKUP(A256,'2) Info'!A:C,3,FALSE)</f>
        <v>450</v>
      </c>
      <c r="C256" s="3">
        <f t="shared" ca="1" si="6"/>
        <v>41718</v>
      </c>
      <c r="D256" s="2">
        <f t="shared" ca="1" si="7"/>
        <v>0.67</v>
      </c>
    </row>
    <row r="257" spans="1:4" x14ac:dyDescent="0.25">
      <c r="A257" t="s">
        <v>8</v>
      </c>
      <c r="B257" s="1">
        <f>VLOOKUP(A257,'2) Info'!A:C,3,FALSE)</f>
        <v>300</v>
      </c>
      <c r="C257" s="3">
        <f t="shared" ca="1" si="6"/>
        <v>41821</v>
      </c>
      <c r="D257" s="2">
        <f t="shared" ca="1" si="7"/>
        <v>0.56000000000000005</v>
      </c>
    </row>
    <row r="258" spans="1:4" x14ac:dyDescent="0.25">
      <c r="A258" t="s">
        <v>3</v>
      </c>
      <c r="B258" s="1">
        <f>VLOOKUP(A258,'2) Info'!A:C,3,FALSE)</f>
        <v>450</v>
      </c>
      <c r="C258" s="3">
        <f t="shared" ca="1" si="6"/>
        <v>41821</v>
      </c>
      <c r="D258" s="2">
        <f t="shared" ca="1" si="7"/>
        <v>0.67</v>
      </c>
    </row>
    <row r="259" spans="1:4" x14ac:dyDescent="0.25">
      <c r="A259" t="s">
        <v>6</v>
      </c>
      <c r="B259" s="1">
        <f>VLOOKUP(A259,'2) Info'!A:C,3,FALSE)</f>
        <v>80</v>
      </c>
      <c r="C259" s="3">
        <f t="shared" ref="C259:C322" ca="1" si="8">RANDBETWEEN(41640,41917)</f>
        <v>41642</v>
      </c>
      <c r="D259" s="2">
        <f t="shared" ref="D259:D322" ca="1" si="9">RANDBETWEEN(40,70)/100</f>
        <v>0.52</v>
      </c>
    </row>
    <row r="260" spans="1:4" x14ac:dyDescent="0.25">
      <c r="A260" t="s">
        <v>5</v>
      </c>
      <c r="B260" s="1">
        <f>VLOOKUP(A260,'2) Info'!A:C,3,FALSE)</f>
        <v>50</v>
      </c>
      <c r="C260" s="3">
        <f t="shared" ca="1" si="8"/>
        <v>41720</v>
      </c>
      <c r="D260" s="2">
        <f t="shared" ca="1" si="9"/>
        <v>0.63</v>
      </c>
    </row>
    <row r="261" spans="1:4" x14ac:dyDescent="0.25">
      <c r="A261" t="s">
        <v>6</v>
      </c>
      <c r="B261" s="1">
        <f>VLOOKUP(A261,'2) Info'!A:C,3,FALSE)</f>
        <v>80</v>
      </c>
      <c r="C261" s="3">
        <f t="shared" ca="1" si="8"/>
        <v>41852</v>
      </c>
      <c r="D261" s="2">
        <f t="shared" ca="1" si="9"/>
        <v>0.49</v>
      </c>
    </row>
    <row r="262" spans="1:4" x14ac:dyDescent="0.25">
      <c r="A262" t="s">
        <v>5</v>
      </c>
      <c r="B262" s="1">
        <f>VLOOKUP(A262,'2) Info'!A:C,3,FALSE)</f>
        <v>50</v>
      </c>
      <c r="C262" s="3">
        <f t="shared" ca="1" si="8"/>
        <v>41681</v>
      </c>
      <c r="D262" s="2">
        <f t="shared" ca="1" si="9"/>
        <v>0.49</v>
      </c>
    </row>
    <row r="263" spans="1:4" x14ac:dyDescent="0.25">
      <c r="A263" t="s">
        <v>5</v>
      </c>
      <c r="B263" s="1">
        <f>VLOOKUP(A263,'2) Info'!A:C,3,FALSE)</f>
        <v>50</v>
      </c>
      <c r="C263" s="3">
        <f t="shared" ca="1" si="8"/>
        <v>41785</v>
      </c>
      <c r="D263" s="2">
        <f t="shared" ca="1" si="9"/>
        <v>0.66</v>
      </c>
    </row>
    <row r="264" spans="1:4" x14ac:dyDescent="0.25">
      <c r="A264" t="s">
        <v>9</v>
      </c>
      <c r="B264" s="1">
        <f>VLOOKUP(A264,'2) Info'!A:C,3,FALSE)</f>
        <v>250</v>
      </c>
      <c r="C264" s="3">
        <f t="shared" ca="1" si="8"/>
        <v>41683</v>
      </c>
      <c r="D264" s="2">
        <f t="shared" ca="1" si="9"/>
        <v>0.54</v>
      </c>
    </row>
    <row r="265" spans="1:4" x14ac:dyDescent="0.25">
      <c r="A265" t="s">
        <v>9</v>
      </c>
      <c r="B265" s="1">
        <f>VLOOKUP(A265,'2) Info'!A:C,3,FALSE)</f>
        <v>250</v>
      </c>
      <c r="C265" s="3">
        <f t="shared" ca="1" si="8"/>
        <v>41885</v>
      </c>
      <c r="D265" s="2">
        <f t="shared" ca="1" si="9"/>
        <v>0.44</v>
      </c>
    </row>
    <row r="266" spans="1:4" x14ac:dyDescent="0.25">
      <c r="A266" t="s">
        <v>3</v>
      </c>
      <c r="B266" s="1">
        <f>VLOOKUP(A266,'2) Info'!A:C,3,FALSE)</f>
        <v>450</v>
      </c>
      <c r="C266" s="3">
        <f t="shared" ca="1" si="8"/>
        <v>41642</v>
      </c>
      <c r="D266" s="2">
        <f t="shared" ca="1" si="9"/>
        <v>0.66</v>
      </c>
    </row>
    <row r="267" spans="1:4" x14ac:dyDescent="0.25">
      <c r="A267" t="s">
        <v>4</v>
      </c>
      <c r="B267" s="1">
        <f>VLOOKUP(A267,'2) Info'!A:C,3,FALSE)</f>
        <v>50</v>
      </c>
      <c r="C267" s="3">
        <f t="shared" ca="1" si="8"/>
        <v>41846</v>
      </c>
      <c r="D267" s="2">
        <f t="shared" ca="1" si="9"/>
        <v>0.49</v>
      </c>
    </row>
    <row r="268" spans="1:4" x14ac:dyDescent="0.25">
      <c r="A268" t="s">
        <v>5</v>
      </c>
      <c r="B268" s="1">
        <f>VLOOKUP(A268,'2) Info'!A:C,3,FALSE)</f>
        <v>50</v>
      </c>
      <c r="C268" s="3">
        <f t="shared" ca="1" si="8"/>
        <v>41888</v>
      </c>
      <c r="D268" s="2">
        <f t="shared" ca="1" si="9"/>
        <v>0.56000000000000005</v>
      </c>
    </row>
    <row r="269" spans="1:4" x14ac:dyDescent="0.25">
      <c r="A269" t="s">
        <v>6</v>
      </c>
      <c r="B269" s="1">
        <f>VLOOKUP(A269,'2) Info'!A:C,3,FALSE)</f>
        <v>80</v>
      </c>
      <c r="C269" s="3">
        <f t="shared" ca="1" si="8"/>
        <v>41871</v>
      </c>
      <c r="D269" s="2">
        <f t="shared" ca="1" si="9"/>
        <v>0.52</v>
      </c>
    </row>
    <row r="270" spans="1:4" x14ac:dyDescent="0.25">
      <c r="A270" t="s">
        <v>7</v>
      </c>
      <c r="B270" s="1">
        <f>VLOOKUP(A270,'2) Info'!A:C,3,FALSE)</f>
        <v>10</v>
      </c>
      <c r="C270" s="3">
        <f t="shared" ca="1" si="8"/>
        <v>41685</v>
      </c>
      <c r="D270" s="2">
        <f t="shared" ca="1" si="9"/>
        <v>0.48</v>
      </c>
    </row>
    <row r="271" spans="1:4" x14ac:dyDescent="0.25">
      <c r="A271" t="s">
        <v>3</v>
      </c>
      <c r="B271" s="1">
        <f>VLOOKUP(A271,'2) Info'!A:C,3,FALSE)</f>
        <v>450</v>
      </c>
      <c r="C271" s="3">
        <f t="shared" ca="1" si="8"/>
        <v>41691</v>
      </c>
      <c r="D271" s="2">
        <f t="shared" ca="1" si="9"/>
        <v>0.69</v>
      </c>
    </row>
    <row r="272" spans="1:4" x14ac:dyDescent="0.25">
      <c r="A272" t="s">
        <v>8</v>
      </c>
      <c r="B272" s="1">
        <f>VLOOKUP(A272,'2) Info'!A:C,3,FALSE)</f>
        <v>300</v>
      </c>
      <c r="C272" s="3">
        <f t="shared" ca="1" si="8"/>
        <v>41796</v>
      </c>
      <c r="D272" s="2">
        <f t="shared" ca="1" si="9"/>
        <v>0.67</v>
      </c>
    </row>
    <row r="273" spans="1:4" x14ac:dyDescent="0.25">
      <c r="A273" t="s">
        <v>3</v>
      </c>
      <c r="B273" s="1">
        <f>VLOOKUP(A273,'2) Info'!A:C,3,FALSE)</f>
        <v>450</v>
      </c>
      <c r="C273" s="3">
        <f t="shared" ca="1" si="8"/>
        <v>41897</v>
      </c>
      <c r="D273" s="2">
        <f t="shared" ca="1" si="9"/>
        <v>0.55000000000000004</v>
      </c>
    </row>
    <row r="274" spans="1:4" x14ac:dyDescent="0.25">
      <c r="A274" t="s">
        <v>6</v>
      </c>
      <c r="B274" s="1">
        <f>VLOOKUP(A274,'2) Info'!A:C,3,FALSE)</f>
        <v>80</v>
      </c>
      <c r="C274" s="3">
        <f t="shared" ca="1" si="8"/>
        <v>41776</v>
      </c>
      <c r="D274" s="2">
        <f t="shared" ca="1" si="9"/>
        <v>0.56000000000000005</v>
      </c>
    </row>
    <row r="275" spans="1:4" x14ac:dyDescent="0.25">
      <c r="A275" t="s">
        <v>5</v>
      </c>
      <c r="B275" s="1">
        <f>VLOOKUP(A275,'2) Info'!A:C,3,FALSE)</f>
        <v>50</v>
      </c>
      <c r="C275" s="3">
        <f t="shared" ca="1" si="8"/>
        <v>41804</v>
      </c>
      <c r="D275" s="2">
        <f t="shared" ca="1" si="9"/>
        <v>0.65</v>
      </c>
    </row>
    <row r="276" spans="1:4" x14ac:dyDescent="0.25">
      <c r="A276" t="s">
        <v>6</v>
      </c>
      <c r="B276" s="1">
        <f>VLOOKUP(A276,'2) Info'!A:C,3,FALSE)</f>
        <v>80</v>
      </c>
      <c r="C276" s="3">
        <f t="shared" ca="1" si="8"/>
        <v>41722</v>
      </c>
      <c r="D276" s="2">
        <f t="shared" ca="1" si="9"/>
        <v>0.42</v>
      </c>
    </row>
    <row r="277" spans="1:4" x14ac:dyDescent="0.25">
      <c r="A277" t="s">
        <v>5</v>
      </c>
      <c r="B277" s="1">
        <f>VLOOKUP(A277,'2) Info'!A:C,3,FALSE)</f>
        <v>50</v>
      </c>
      <c r="C277" s="3">
        <f t="shared" ca="1" si="8"/>
        <v>41809</v>
      </c>
      <c r="D277" s="2">
        <f t="shared" ca="1" si="9"/>
        <v>0.7</v>
      </c>
    </row>
    <row r="278" spans="1:4" x14ac:dyDescent="0.25">
      <c r="A278" t="s">
        <v>5</v>
      </c>
      <c r="B278" s="1">
        <f>VLOOKUP(A278,'2) Info'!A:C,3,FALSE)</f>
        <v>50</v>
      </c>
      <c r="C278" s="3">
        <f t="shared" ca="1" si="8"/>
        <v>41783</v>
      </c>
      <c r="D278" s="2">
        <f t="shared" ca="1" si="9"/>
        <v>0.49</v>
      </c>
    </row>
    <row r="279" spans="1:4" x14ac:dyDescent="0.25">
      <c r="A279" t="s">
        <v>9</v>
      </c>
      <c r="B279" s="1">
        <f>VLOOKUP(A279,'2) Info'!A:C,3,FALSE)</f>
        <v>250</v>
      </c>
      <c r="C279" s="3">
        <f t="shared" ca="1" si="8"/>
        <v>41873</v>
      </c>
      <c r="D279" s="2">
        <f t="shared" ca="1" si="9"/>
        <v>0.52</v>
      </c>
    </row>
    <row r="280" spans="1:4" x14ac:dyDescent="0.25">
      <c r="A280" t="s">
        <v>9</v>
      </c>
      <c r="B280" s="1">
        <f>VLOOKUP(A280,'2) Info'!A:C,3,FALSE)</f>
        <v>250</v>
      </c>
      <c r="C280" s="3">
        <f t="shared" ca="1" si="8"/>
        <v>41718</v>
      </c>
      <c r="D280" s="2">
        <f t="shared" ca="1" si="9"/>
        <v>0.68</v>
      </c>
    </row>
    <row r="281" spans="1:4" x14ac:dyDescent="0.25">
      <c r="A281" t="s">
        <v>4</v>
      </c>
      <c r="B281" s="1">
        <f>VLOOKUP(A281,'2) Info'!A:C,3,FALSE)</f>
        <v>50</v>
      </c>
      <c r="C281" s="3">
        <f t="shared" ca="1" si="8"/>
        <v>41804</v>
      </c>
      <c r="D281" s="2">
        <f t="shared" ca="1" si="9"/>
        <v>0.62</v>
      </c>
    </row>
    <row r="282" spans="1:4" x14ac:dyDescent="0.25">
      <c r="A282" t="s">
        <v>7</v>
      </c>
      <c r="B282" s="1">
        <f>VLOOKUP(A282,'2) Info'!A:C,3,FALSE)</f>
        <v>10</v>
      </c>
      <c r="C282" s="3">
        <f t="shared" ca="1" si="8"/>
        <v>41855</v>
      </c>
      <c r="D282" s="2">
        <f t="shared" ca="1" si="9"/>
        <v>0.46</v>
      </c>
    </row>
    <row r="283" spans="1:4" x14ac:dyDescent="0.25">
      <c r="A283" t="s">
        <v>5</v>
      </c>
      <c r="B283" s="1">
        <f>VLOOKUP(A283,'2) Info'!A:C,3,FALSE)</f>
        <v>50</v>
      </c>
      <c r="C283" s="3">
        <f t="shared" ca="1" si="8"/>
        <v>41798</v>
      </c>
      <c r="D283" s="2">
        <f t="shared" ca="1" si="9"/>
        <v>0.63</v>
      </c>
    </row>
    <row r="284" spans="1:4" x14ac:dyDescent="0.25">
      <c r="A284" t="s">
        <v>5</v>
      </c>
      <c r="B284" s="1">
        <f>VLOOKUP(A284,'2) Info'!A:C,3,FALSE)</f>
        <v>50</v>
      </c>
      <c r="C284" s="3">
        <f t="shared" ca="1" si="8"/>
        <v>41834</v>
      </c>
      <c r="D284" s="2">
        <f t="shared" ca="1" si="9"/>
        <v>0.67</v>
      </c>
    </row>
    <row r="285" spans="1:4" x14ac:dyDescent="0.25">
      <c r="A285" t="s">
        <v>8</v>
      </c>
      <c r="B285" s="1">
        <f>VLOOKUP(A285,'2) Info'!A:C,3,FALSE)</f>
        <v>300</v>
      </c>
      <c r="C285" s="3">
        <f t="shared" ca="1" si="8"/>
        <v>41691</v>
      </c>
      <c r="D285" s="2">
        <f t="shared" ca="1" si="9"/>
        <v>0.54</v>
      </c>
    </row>
    <row r="286" spans="1:4" x14ac:dyDescent="0.25">
      <c r="A286" t="s">
        <v>4</v>
      </c>
      <c r="B286" s="1">
        <f>VLOOKUP(A286,'2) Info'!A:C,3,FALSE)</f>
        <v>50</v>
      </c>
      <c r="C286" s="3">
        <f t="shared" ca="1" si="8"/>
        <v>41671</v>
      </c>
      <c r="D286" s="2">
        <f t="shared" ca="1" si="9"/>
        <v>0.4</v>
      </c>
    </row>
    <row r="287" spans="1:4" x14ac:dyDescent="0.25">
      <c r="A287" t="s">
        <v>6</v>
      </c>
      <c r="B287" s="1">
        <f>VLOOKUP(A287,'2) Info'!A:C,3,FALSE)</f>
        <v>80</v>
      </c>
      <c r="C287" s="3">
        <f t="shared" ca="1" si="8"/>
        <v>41850</v>
      </c>
      <c r="D287" s="2">
        <f t="shared" ca="1" si="9"/>
        <v>0.45</v>
      </c>
    </row>
    <row r="288" spans="1:4" x14ac:dyDescent="0.25">
      <c r="A288" t="s">
        <v>5</v>
      </c>
      <c r="B288" s="1">
        <f>VLOOKUP(A288,'2) Info'!A:C,3,FALSE)</f>
        <v>50</v>
      </c>
      <c r="C288" s="3">
        <f t="shared" ca="1" si="8"/>
        <v>41891</v>
      </c>
      <c r="D288" s="2">
        <f t="shared" ca="1" si="9"/>
        <v>0.68</v>
      </c>
    </row>
    <row r="289" spans="1:4" x14ac:dyDescent="0.25">
      <c r="A289" t="s">
        <v>6</v>
      </c>
      <c r="B289" s="1">
        <f>VLOOKUP(A289,'2) Info'!A:C,3,FALSE)</f>
        <v>80</v>
      </c>
      <c r="C289" s="3">
        <f t="shared" ca="1" si="8"/>
        <v>41894</v>
      </c>
      <c r="D289" s="2">
        <f t="shared" ca="1" si="9"/>
        <v>0.62</v>
      </c>
    </row>
    <row r="290" spans="1:4" x14ac:dyDescent="0.25">
      <c r="A290" t="s">
        <v>4</v>
      </c>
      <c r="B290" s="1">
        <f>VLOOKUP(A290,'2) Info'!A:C,3,FALSE)</f>
        <v>50</v>
      </c>
      <c r="C290" s="3">
        <f t="shared" ca="1" si="8"/>
        <v>41843</v>
      </c>
      <c r="D290" s="2">
        <f t="shared" ca="1" si="9"/>
        <v>0.45</v>
      </c>
    </row>
    <row r="291" spans="1:4" x14ac:dyDescent="0.25">
      <c r="A291" t="s">
        <v>6</v>
      </c>
      <c r="B291" s="1">
        <f>VLOOKUP(A291,'2) Info'!A:C,3,FALSE)</f>
        <v>80</v>
      </c>
      <c r="C291" s="3">
        <f t="shared" ca="1" si="8"/>
        <v>41736</v>
      </c>
      <c r="D291" s="2">
        <f t="shared" ca="1" si="9"/>
        <v>0.51</v>
      </c>
    </row>
    <row r="292" spans="1:4" x14ac:dyDescent="0.25">
      <c r="A292" t="s">
        <v>6</v>
      </c>
      <c r="B292" s="1">
        <f>VLOOKUP(A292,'2) Info'!A:C,3,FALSE)</f>
        <v>80</v>
      </c>
      <c r="C292" s="3">
        <f t="shared" ca="1" si="8"/>
        <v>41786</v>
      </c>
      <c r="D292" s="2">
        <f t="shared" ca="1" si="9"/>
        <v>0.43</v>
      </c>
    </row>
    <row r="293" spans="1:4" x14ac:dyDescent="0.25">
      <c r="A293" t="s">
        <v>9</v>
      </c>
      <c r="B293" s="1">
        <f>VLOOKUP(A293,'2) Info'!A:C,3,FALSE)</f>
        <v>250</v>
      </c>
      <c r="C293" s="3">
        <f t="shared" ca="1" si="8"/>
        <v>41866</v>
      </c>
      <c r="D293" s="2">
        <f t="shared" ca="1" si="9"/>
        <v>0.46</v>
      </c>
    </row>
    <row r="294" spans="1:4" x14ac:dyDescent="0.25">
      <c r="A294" t="s">
        <v>5</v>
      </c>
      <c r="B294" s="1">
        <f>VLOOKUP(A294,'2) Info'!A:C,3,FALSE)</f>
        <v>50</v>
      </c>
      <c r="C294" s="3">
        <f t="shared" ca="1" si="8"/>
        <v>41695</v>
      </c>
      <c r="D294" s="2">
        <f t="shared" ca="1" si="9"/>
        <v>0.46</v>
      </c>
    </row>
    <row r="295" spans="1:4" x14ac:dyDescent="0.25">
      <c r="A295" t="s">
        <v>4</v>
      </c>
      <c r="B295" s="1">
        <f>VLOOKUP(A295,'2) Info'!A:C,3,FALSE)</f>
        <v>50</v>
      </c>
      <c r="C295" s="3">
        <f t="shared" ca="1" si="8"/>
        <v>41886</v>
      </c>
      <c r="D295" s="2">
        <f t="shared" ca="1" si="9"/>
        <v>0.52</v>
      </c>
    </row>
    <row r="296" spans="1:4" x14ac:dyDescent="0.25">
      <c r="A296" t="s">
        <v>9</v>
      </c>
      <c r="B296" s="1">
        <f>VLOOKUP(A296,'2) Info'!A:C,3,FALSE)</f>
        <v>250</v>
      </c>
      <c r="C296" s="3">
        <f t="shared" ca="1" si="8"/>
        <v>41822</v>
      </c>
      <c r="D296" s="2">
        <f t="shared" ca="1" si="9"/>
        <v>0.53</v>
      </c>
    </row>
    <row r="297" spans="1:4" x14ac:dyDescent="0.25">
      <c r="A297" t="s">
        <v>9</v>
      </c>
      <c r="B297" s="1">
        <f>VLOOKUP(A297,'2) Info'!A:C,3,FALSE)</f>
        <v>250</v>
      </c>
      <c r="C297" s="3">
        <f t="shared" ca="1" si="8"/>
        <v>41766</v>
      </c>
      <c r="D297" s="2">
        <f t="shared" ca="1" si="9"/>
        <v>0.46</v>
      </c>
    </row>
    <row r="298" spans="1:4" x14ac:dyDescent="0.25">
      <c r="A298" t="s">
        <v>9</v>
      </c>
      <c r="B298" s="1">
        <f>VLOOKUP(A298,'2) Info'!A:C,3,FALSE)</f>
        <v>250</v>
      </c>
      <c r="C298" s="3">
        <f t="shared" ca="1" si="8"/>
        <v>41803</v>
      </c>
      <c r="D298" s="2">
        <f t="shared" ca="1" si="9"/>
        <v>0.42</v>
      </c>
    </row>
    <row r="299" spans="1:4" x14ac:dyDescent="0.25">
      <c r="A299" t="s">
        <v>4</v>
      </c>
      <c r="B299" s="1">
        <f>VLOOKUP(A299,'2) Info'!A:C,3,FALSE)</f>
        <v>50</v>
      </c>
      <c r="C299" s="3">
        <f t="shared" ca="1" si="8"/>
        <v>41673</v>
      </c>
      <c r="D299" s="2">
        <f t="shared" ca="1" si="9"/>
        <v>0.64</v>
      </c>
    </row>
    <row r="300" spans="1:4" x14ac:dyDescent="0.25">
      <c r="A300" t="s">
        <v>5</v>
      </c>
      <c r="B300" s="1">
        <f>VLOOKUP(A300,'2) Info'!A:C,3,FALSE)</f>
        <v>50</v>
      </c>
      <c r="C300" s="3">
        <f t="shared" ca="1" si="8"/>
        <v>41862</v>
      </c>
      <c r="D300" s="2">
        <f t="shared" ca="1" si="9"/>
        <v>0.59</v>
      </c>
    </row>
    <row r="301" spans="1:4" x14ac:dyDescent="0.25">
      <c r="A301" t="s">
        <v>5</v>
      </c>
      <c r="B301" s="1">
        <f>VLOOKUP(A301,'2) Info'!A:C,3,FALSE)</f>
        <v>50</v>
      </c>
      <c r="C301" s="3">
        <f t="shared" ca="1" si="8"/>
        <v>41679</v>
      </c>
      <c r="D301" s="2">
        <f t="shared" ca="1" si="9"/>
        <v>0.67</v>
      </c>
    </row>
    <row r="302" spans="1:4" x14ac:dyDescent="0.25">
      <c r="A302" t="s">
        <v>8</v>
      </c>
      <c r="B302" s="1">
        <f>VLOOKUP(A302,'2) Info'!A:C,3,FALSE)</f>
        <v>300</v>
      </c>
      <c r="C302" s="3">
        <f t="shared" ca="1" si="8"/>
        <v>41731</v>
      </c>
      <c r="D302" s="2">
        <f t="shared" ca="1" si="9"/>
        <v>0.68</v>
      </c>
    </row>
    <row r="303" spans="1:4" x14ac:dyDescent="0.25">
      <c r="A303" t="s">
        <v>4</v>
      </c>
      <c r="B303" s="1">
        <f>VLOOKUP(A303,'2) Info'!A:C,3,FALSE)</f>
        <v>50</v>
      </c>
      <c r="C303" s="3">
        <f t="shared" ca="1" si="8"/>
        <v>41757</v>
      </c>
      <c r="D303" s="2">
        <f t="shared" ca="1" si="9"/>
        <v>0.52</v>
      </c>
    </row>
    <row r="304" spans="1:4" x14ac:dyDescent="0.25">
      <c r="A304" t="s">
        <v>6</v>
      </c>
      <c r="B304" s="1">
        <f>VLOOKUP(A304,'2) Info'!A:C,3,FALSE)</f>
        <v>80</v>
      </c>
      <c r="C304" s="3">
        <f t="shared" ca="1" si="8"/>
        <v>41664</v>
      </c>
      <c r="D304" s="2">
        <f t="shared" ca="1" si="9"/>
        <v>0.45</v>
      </c>
    </row>
    <row r="305" spans="1:4" x14ac:dyDescent="0.25">
      <c r="A305" t="s">
        <v>5</v>
      </c>
      <c r="B305" s="1">
        <f>VLOOKUP(A305,'2) Info'!A:C,3,FALSE)</f>
        <v>50</v>
      </c>
      <c r="C305" s="3">
        <f t="shared" ca="1" si="8"/>
        <v>41735</v>
      </c>
      <c r="D305" s="2">
        <f t="shared" ca="1" si="9"/>
        <v>0.48</v>
      </c>
    </row>
    <row r="306" spans="1:4" x14ac:dyDescent="0.25">
      <c r="A306" t="s">
        <v>7</v>
      </c>
      <c r="B306" s="1">
        <f>VLOOKUP(A306,'2) Info'!A:C,3,FALSE)</f>
        <v>10</v>
      </c>
      <c r="C306" s="3">
        <f t="shared" ca="1" si="8"/>
        <v>41768</v>
      </c>
      <c r="D306" s="2">
        <f t="shared" ca="1" si="9"/>
        <v>0.63</v>
      </c>
    </row>
    <row r="307" spans="1:4" x14ac:dyDescent="0.25">
      <c r="A307" t="s">
        <v>3</v>
      </c>
      <c r="B307" s="1">
        <f>VLOOKUP(A307,'2) Info'!A:C,3,FALSE)</f>
        <v>450</v>
      </c>
      <c r="C307" s="3">
        <f t="shared" ca="1" si="8"/>
        <v>41890</v>
      </c>
      <c r="D307" s="2">
        <f t="shared" ca="1" si="9"/>
        <v>0.56999999999999995</v>
      </c>
    </row>
    <row r="308" spans="1:4" x14ac:dyDescent="0.25">
      <c r="A308" t="s">
        <v>4</v>
      </c>
      <c r="B308" s="1">
        <f>VLOOKUP(A308,'2) Info'!A:C,3,FALSE)</f>
        <v>50</v>
      </c>
      <c r="C308" s="3">
        <f t="shared" ca="1" si="8"/>
        <v>41871</v>
      </c>
      <c r="D308" s="2">
        <f t="shared" ca="1" si="9"/>
        <v>0.55000000000000004</v>
      </c>
    </row>
    <row r="309" spans="1:4" x14ac:dyDescent="0.25">
      <c r="A309" t="s">
        <v>5</v>
      </c>
      <c r="B309" s="1">
        <f>VLOOKUP(A309,'2) Info'!A:C,3,FALSE)</f>
        <v>50</v>
      </c>
      <c r="C309" s="3">
        <f t="shared" ca="1" si="8"/>
        <v>41728</v>
      </c>
      <c r="D309" s="2">
        <f t="shared" ca="1" si="9"/>
        <v>0.51</v>
      </c>
    </row>
    <row r="310" spans="1:4" x14ac:dyDescent="0.25">
      <c r="A310" t="s">
        <v>6</v>
      </c>
      <c r="B310" s="1">
        <f>VLOOKUP(A310,'2) Info'!A:C,3,FALSE)</f>
        <v>80</v>
      </c>
      <c r="C310" s="3">
        <f t="shared" ca="1" si="8"/>
        <v>41669</v>
      </c>
      <c r="D310" s="2">
        <f t="shared" ca="1" si="9"/>
        <v>0.64</v>
      </c>
    </row>
    <row r="311" spans="1:4" x14ac:dyDescent="0.25">
      <c r="A311" t="s">
        <v>7</v>
      </c>
      <c r="B311" s="1">
        <f>VLOOKUP(A311,'2) Info'!A:C,3,FALSE)</f>
        <v>10</v>
      </c>
      <c r="C311" s="3">
        <f t="shared" ca="1" si="8"/>
        <v>41819</v>
      </c>
      <c r="D311" s="2">
        <f t="shared" ca="1" si="9"/>
        <v>0.64</v>
      </c>
    </row>
    <row r="312" spans="1:4" x14ac:dyDescent="0.25">
      <c r="A312" t="s">
        <v>3</v>
      </c>
      <c r="B312" s="1">
        <f>VLOOKUP(A312,'2) Info'!A:C,3,FALSE)</f>
        <v>450</v>
      </c>
      <c r="C312" s="3">
        <f t="shared" ca="1" si="8"/>
        <v>41807</v>
      </c>
      <c r="D312" s="2">
        <f t="shared" ca="1" si="9"/>
        <v>0.44</v>
      </c>
    </row>
    <row r="313" spans="1:4" x14ac:dyDescent="0.25">
      <c r="A313" t="s">
        <v>8</v>
      </c>
      <c r="B313" s="1">
        <f>VLOOKUP(A313,'2) Info'!A:C,3,FALSE)</f>
        <v>300</v>
      </c>
      <c r="C313" s="3">
        <f t="shared" ca="1" si="8"/>
        <v>41763</v>
      </c>
      <c r="D313" s="2">
        <f t="shared" ca="1" si="9"/>
        <v>0.45</v>
      </c>
    </row>
    <row r="314" spans="1:4" x14ac:dyDescent="0.25">
      <c r="A314" t="s">
        <v>3</v>
      </c>
      <c r="B314" s="1">
        <f>VLOOKUP(A314,'2) Info'!A:C,3,FALSE)</f>
        <v>450</v>
      </c>
      <c r="C314" s="3">
        <f t="shared" ca="1" si="8"/>
        <v>41766</v>
      </c>
      <c r="D314" s="2">
        <f t="shared" ca="1" si="9"/>
        <v>0.47</v>
      </c>
    </row>
    <row r="315" spans="1:4" x14ac:dyDescent="0.25">
      <c r="A315" t="s">
        <v>6</v>
      </c>
      <c r="B315" s="1">
        <f>VLOOKUP(A315,'2) Info'!A:C,3,FALSE)</f>
        <v>80</v>
      </c>
      <c r="C315" s="3">
        <f t="shared" ca="1" si="8"/>
        <v>41779</v>
      </c>
      <c r="D315" s="2">
        <f t="shared" ca="1" si="9"/>
        <v>0.49</v>
      </c>
    </row>
    <row r="316" spans="1:4" x14ac:dyDescent="0.25">
      <c r="A316" t="s">
        <v>5</v>
      </c>
      <c r="B316" s="1">
        <f>VLOOKUP(A316,'2) Info'!A:C,3,FALSE)</f>
        <v>50</v>
      </c>
      <c r="C316" s="3">
        <f t="shared" ca="1" si="8"/>
        <v>41816</v>
      </c>
      <c r="D316" s="2">
        <f t="shared" ca="1" si="9"/>
        <v>0.54</v>
      </c>
    </row>
    <row r="317" spans="1:4" x14ac:dyDescent="0.25">
      <c r="A317" t="s">
        <v>6</v>
      </c>
      <c r="B317" s="1">
        <f>VLOOKUP(A317,'2) Info'!A:C,3,FALSE)</f>
        <v>80</v>
      </c>
      <c r="C317" s="3">
        <f t="shared" ca="1" si="8"/>
        <v>41813</v>
      </c>
      <c r="D317" s="2">
        <f t="shared" ca="1" si="9"/>
        <v>0.5</v>
      </c>
    </row>
    <row r="318" spans="1:4" x14ac:dyDescent="0.25">
      <c r="A318" t="s">
        <v>5</v>
      </c>
      <c r="B318" s="1">
        <f>VLOOKUP(A318,'2) Info'!A:C,3,FALSE)</f>
        <v>50</v>
      </c>
      <c r="C318" s="3">
        <f t="shared" ca="1" si="8"/>
        <v>41653</v>
      </c>
      <c r="D318" s="2">
        <f t="shared" ca="1" si="9"/>
        <v>0.67</v>
      </c>
    </row>
    <row r="319" spans="1:4" x14ac:dyDescent="0.25">
      <c r="A319" t="s">
        <v>5</v>
      </c>
      <c r="B319" s="1">
        <f>VLOOKUP(A319,'2) Info'!A:C,3,FALSE)</f>
        <v>50</v>
      </c>
      <c r="C319" s="3">
        <f t="shared" ca="1" si="8"/>
        <v>41792</v>
      </c>
      <c r="D319" s="2">
        <f t="shared" ca="1" si="9"/>
        <v>0.41</v>
      </c>
    </row>
    <row r="320" spans="1:4" x14ac:dyDescent="0.25">
      <c r="A320" t="s">
        <v>9</v>
      </c>
      <c r="B320" s="1">
        <f>VLOOKUP(A320,'2) Info'!A:C,3,FALSE)</f>
        <v>250</v>
      </c>
      <c r="C320" s="3">
        <f t="shared" ca="1" si="8"/>
        <v>41824</v>
      </c>
      <c r="D320" s="2">
        <f t="shared" ca="1" si="9"/>
        <v>0.56000000000000005</v>
      </c>
    </row>
    <row r="321" spans="1:4" x14ac:dyDescent="0.25">
      <c r="A321" t="s">
        <v>4</v>
      </c>
      <c r="B321" s="1">
        <f>VLOOKUP(A321,'2) Info'!A:C,3,FALSE)</f>
        <v>50</v>
      </c>
      <c r="C321" s="3">
        <f t="shared" ca="1" si="8"/>
        <v>41903</v>
      </c>
      <c r="D321" s="2">
        <f t="shared" ca="1" si="9"/>
        <v>0.6</v>
      </c>
    </row>
    <row r="322" spans="1:4" x14ac:dyDescent="0.25">
      <c r="A322" t="s">
        <v>6</v>
      </c>
      <c r="B322" s="1">
        <f>VLOOKUP(A322,'2) Info'!A:C,3,FALSE)</f>
        <v>80</v>
      </c>
      <c r="C322" s="3">
        <f t="shared" ca="1" si="8"/>
        <v>41810</v>
      </c>
      <c r="D322" s="2">
        <f t="shared" ca="1" si="9"/>
        <v>0.49</v>
      </c>
    </row>
    <row r="323" spans="1:4" x14ac:dyDescent="0.25">
      <c r="A323" t="s">
        <v>6</v>
      </c>
      <c r="B323" s="1">
        <f>VLOOKUP(A323,'2) Info'!A:C,3,FALSE)</f>
        <v>80</v>
      </c>
      <c r="C323" s="3">
        <f t="shared" ref="C323:C386" ca="1" si="10">RANDBETWEEN(41640,41917)</f>
        <v>41711</v>
      </c>
      <c r="D323" s="2">
        <f t="shared" ref="D323:D386" ca="1" si="11">RANDBETWEEN(40,70)/100</f>
        <v>0.68</v>
      </c>
    </row>
    <row r="324" spans="1:4" x14ac:dyDescent="0.25">
      <c r="A324" t="s">
        <v>9</v>
      </c>
      <c r="B324" s="1">
        <f>VLOOKUP(A324,'2) Info'!A:C,3,FALSE)</f>
        <v>250</v>
      </c>
      <c r="C324" s="3">
        <f t="shared" ca="1" si="10"/>
        <v>41653</v>
      </c>
      <c r="D324" s="2">
        <f t="shared" ca="1" si="11"/>
        <v>0.69</v>
      </c>
    </row>
    <row r="325" spans="1:4" x14ac:dyDescent="0.25">
      <c r="A325" t="s">
        <v>5</v>
      </c>
      <c r="B325" s="1">
        <f>VLOOKUP(A325,'2) Info'!A:C,3,FALSE)</f>
        <v>50</v>
      </c>
      <c r="C325" s="3">
        <f t="shared" ca="1" si="10"/>
        <v>41759</v>
      </c>
      <c r="D325" s="2">
        <f t="shared" ca="1" si="11"/>
        <v>0.57999999999999996</v>
      </c>
    </row>
    <row r="326" spans="1:4" x14ac:dyDescent="0.25">
      <c r="A326" t="s">
        <v>4</v>
      </c>
      <c r="B326" s="1">
        <f>VLOOKUP(A326,'2) Info'!A:C,3,FALSE)</f>
        <v>50</v>
      </c>
      <c r="C326" s="3">
        <f t="shared" ca="1" si="10"/>
        <v>41814</v>
      </c>
      <c r="D326" s="2">
        <f t="shared" ca="1" si="11"/>
        <v>0.67</v>
      </c>
    </row>
    <row r="327" spans="1:4" x14ac:dyDescent="0.25">
      <c r="A327" t="s">
        <v>9</v>
      </c>
      <c r="B327" s="1">
        <f>VLOOKUP(A327,'2) Info'!A:C,3,FALSE)</f>
        <v>250</v>
      </c>
      <c r="C327" s="3">
        <f t="shared" ca="1" si="10"/>
        <v>41708</v>
      </c>
      <c r="D327" s="2">
        <f t="shared" ca="1" si="11"/>
        <v>0.47</v>
      </c>
    </row>
    <row r="328" spans="1:4" x14ac:dyDescent="0.25">
      <c r="A328" t="s">
        <v>9</v>
      </c>
      <c r="B328" s="1">
        <f>VLOOKUP(A328,'2) Info'!A:C,3,FALSE)</f>
        <v>250</v>
      </c>
      <c r="C328" s="3">
        <f t="shared" ca="1" si="10"/>
        <v>41730</v>
      </c>
      <c r="D328" s="2">
        <f t="shared" ca="1" si="11"/>
        <v>0.45</v>
      </c>
    </row>
    <row r="329" spans="1:4" x14ac:dyDescent="0.25">
      <c r="A329" t="s">
        <v>9</v>
      </c>
      <c r="B329" s="1">
        <f>VLOOKUP(A329,'2) Info'!A:C,3,FALSE)</f>
        <v>250</v>
      </c>
      <c r="C329" s="3">
        <f t="shared" ca="1" si="10"/>
        <v>41767</v>
      </c>
      <c r="D329" s="2">
        <f t="shared" ca="1" si="11"/>
        <v>0.51</v>
      </c>
    </row>
    <row r="330" spans="1:4" x14ac:dyDescent="0.25">
      <c r="A330" t="s">
        <v>4</v>
      </c>
      <c r="B330" s="1">
        <f>VLOOKUP(A330,'2) Info'!A:C,3,FALSE)</f>
        <v>50</v>
      </c>
      <c r="C330" s="3">
        <f t="shared" ca="1" si="10"/>
        <v>41719</v>
      </c>
      <c r="D330" s="2">
        <f t="shared" ca="1" si="11"/>
        <v>0.54</v>
      </c>
    </row>
    <row r="331" spans="1:4" x14ac:dyDescent="0.25">
      <c r="A331" t="s">
        <v>5</v>
      </c>
      <c r="B331" s="1">
        <f>VLOOKUP(A331,'2) Info'!A:C,3,FALSE)</f>
        <v>50</v>
      </c>
      <c r="C331" s="3">
        <f t="shared" ca="1" si="10"/>
        <v>41740</v>
      </c>
      <c r="D331" s="2">
        <f t="shared" ca="1" si="11"/>
        <v>0.43</v>
      </c>
    </row>
    <row r="332" spans="1:4" x14ac:dyDescent="0.25">
      <c r="A332" t="s">
        <v>5</v>
      </c>
      <c r="B332" s="1">
        <f>VLOOKUP(A332,'2) Info'!A:C,3,FALSE)</f>
        <v>50</v>
      </c>
      <c r="C332" s="3">
        <f t="shared" ca="1" si="10"/>
        <v>41870</v>
      </c>
      <c r="D332" s="2">
        <f t="shared" ca="1" si="11"/>
        <v>0.55000000000000004</v>
      </c>
    </row>
    <row r="333" spans="1:4" x14ac:dyDescent="0.25">
      <c r="A333" t="s">
        <v>8</v>
      </c>
      <c r="B333" s="1">
        <f>VLOOKUP(A333,'2) Info'!A:C,3,FALSE)</f>
        <v>300</v>
      </c>
      <c r="C333" s="3">
        <f t="shared" ca="1" si="10"/>
        <v>41644</v>
      </c>
      <c r="D333" s="2">
        <f t="shared" ca="1" si="11"/>
        <v>0.57999999999999996</v>
      </c>
    </row>
    <row r="334" spans="1:4" x14ac:dyDescent="0.25">
      <c r="A334" t="s">
        <v>4</v>
      </c>
      <c r="B334" s="1">
        <f>VLOOKUP(A334,'2) Info'!A:C,3,FALSE)</f>
        <v>50</v>
      </c>
      <c r="C334" s="3">
        <f t="shared" ca="1" si="10"/>
        <v>41834</v>
      </c>
      <c r="D334" s="2">
        <f t="shared" ca="1" si="11"/>
        <v>0.69</v>
      </c>
    </row>
    <row r="335" spans="1:4" x14ac:dyDescent="0.25">
      <c r="A335" t="s">
        <v>6</v>
      </c>
      <c r="B335" s="1">
        <f>VLOOKUP(A335,'2) Info'!A:C,3,FALSE)</f>
        <v>80</v>
      </c>
      <c r="C335" s="3">
        <f t="shared" ca="1" si="10"/>
        <v>41847</v>
      </c>
      <c r="D335" s="2">
        <f t="shared" ca="1" si="11"/>
        <v>0.48</v>
      </c>
    </row>
    <row r="336" spans="1:4" x14ac:dyDescent="0.25">
      <c r="A336" t="s">
        <v>5</v>
      </c>
      <c r="B336" s="1">
        <f>VLOOKUP(A336,'2) Info'!A:C,3,FALSE)</f>
        <v>50</v>
      </c>
      <c r="C336" s="3">
        <f t="shared" ca="1" si="10"/>
        <v>41854</v>
      </c>
      <c r="D336" s="2">
        <f t="shared" ca="1" si="11"/>
        <v>0.62</v>
      </c>
    </row>
    <row r="337" spans="1:4" x14ac:dyDescent="0.25">
      <c r="A337" t="s">
        <v>7</v>
      </c>
      <c r="B337" s="1">
        <f>VLOOKUP(A337,'2) Info'!A:C,3,FALSE)</f>
        <v>10</v>
      </c>
      <c r="C337" s="3">
        <f t="shared" ca="1" si="10"/>
        <v>41835</v>
      </c>
      <c r="D337" s="2">
        <f t="shared" ca="1" si="11"/>
        <v>0.56000000000000005</v>
      </c>
    </row>
    <row r="338" spans="1:4" x14ac:dyDescent="0.25">
      <c r="A338" t="s">
        <v>4</v>
      </c>
      <c r="B338" s="1">
        <f>VLOOKUP(A338,'2) Info'!A:C,3,FALSE)</f>
        <v>50</v>
      </c>
      <c r="C338" s="3">
        <f t="shared" ca="1" si="10"/>
        <v>41819</v>
      </c>
      <c r="D338" s="2">
        <f t="shared" ca="1" si="11"/>
        <v>0.56999999999999995</v>
      </c>
    </row>
    <row r="339" spans="1:4" x14ac:dyDescent="0.25">
      <c r="A339" t="s">
        <v>6</v>
      </c>
      <c r="B339" s="1">
        <f>VLOOKUP(A339,'2) Info'!A:C,3,FALSE)</f>
        <v>80</v>
      </c>
      <c r="C339" s="3">
        <f t="shared" ca="1" si="10"/>
        <v>41911</v>
      </c>
      <c r="D339" s="2">
        <f t="shared" ca="1" si="11"/>
        <v>0.6</v>
      </c>
    </row>
    <row r="340" spans="1:4" x14ac:dyDescent="0.25">
      <c r="A340" t="s">
        <v>6</v>
      </c>
      <c r="B340" s="1">
        <f>VLOOKUP(A340,'2) Info'!A:C,3,FALSE)</f>
        <v>80</v>
      </c>
      <c r="C340" s="3">
        <f t="shared" ca="1" si="10"/>
        <v>41855</v>
      </c>
      <c r="D340" s="2">
        <f t="shared" ca="1" si="11"/>
        <v>0.49</v>
      </c>
    </row>
    <row r="341" spans="1:4" x14ac:dyDescent="0.25">
      <c r="A341" t="s">
        <v>9</v>
      </c>
      <c r="B341" s="1">
        <f>VLOOKUP(A341,'2) Info'!A:C,3,FALSE)</f>
        <v>250</v>
      </c>
      <c r="C341" s="3">
        <f t="shared" ca="1" si="10"/>
        <v>41864</v>
      </c>
      <c r="D341" s="2">
        <f t="shared" ca="1" si="11"/>
        <v>0.4</v>
      </c>
    </row>
    <row r="342" spans="1:4" x14ac:dyDescent="0.25">
      <c r="A342" t="s">
        <v>5</v>
      </c>
      <c r="B342" s="1">
        <f>VLOOKUP(A342,'2) Info'!A:C,3,FALSE)</f>
        <v>50</v>
      </c>
      <c r="C342" s="3">
        <f t="shared" ca="1" si="10"/>
        <v>41672</v>
      </c>
      <c r="D342" s="2">
        <f t="shared" ca="1" si="11"/>
        <v>0.5</v>
      </c>
    </row>
    <row r="343" spans="1:4" x14ac:dyDescent="0.25">
      <c r="A343" t="s">
        <v>4</v>
      </c>
      <c r="B343" s="1">
        <f>VLOOKUP(A343,'2) Info'!A:C,3,FALSE)</f>
        <v>50</v>
      </c>
      <c r="C343" s="3">
        <f t="shared" ca="1" si="10"/>
        <v>41721</v>
      </c>
      <c r="D343" s="2">
        <f t="shared" ca="1" si="11"/>
        <v>0.68</v>
      </c>
    </row>
    <row r="344" spans="1:4" x14ac:dyDescent="0.25">
      <c r="A344" t="s">
        <v>9</v>
      </c>
      <c r="B344" s="1">
        <f>VLOOKUP(A344,'2) Info'!A:C,3,FALSE)</f>
        <v>250</v>
      </c>
      <c r="C344" s="3">
        <f t="shared" ca="1" si="10"/>
        <v>41822</v>
      </c>
      <c r="D344" s="2">
        <f t="shared" ca="1" si="11"/>
        <v>0.69</v>
      </c>
    </row>
    <row r="345" spans="1:4" x14ac:dyDescent="0.25">
      <c r="A345" t="s">
        <v>9</v>
      </c>
      <c r="B345" s="1">
        <f>VLOOKUP(A345,'2) Info'!A:C,3,FALSE)</f>
        <v>250</v>
      </c>
      <c r="C345" s="3">
        <f t="shared" ca="1" si="10"/>
        <v>41799</v>
      </c>
      <c r="D345" s="2">
        <f t="shared" ca="1" si="11"/>
        <v>0.48</v>
      </c>
    </row>
    <row r="346" spans="1:4" x14ac:dyDescent="0.25">
      <c r="A346" t="s">
        <v>9</v>
      </c>
      <c r="B346" s="1">
        <f>VLOOKUP(A346,'2) Info'!A:C,3,FALSE)</f>
        <v>250</v>
      </c>
      <c r="C346" s="3">
        <f t="shared" ca="1" si="10"/>
        <v>41800</v>
      </c>
      <c r="D346" s="2">
        <f t="shared" ca="1" si="11"/>
        <v>0.4</v>
      </c>
    </row>
    <row r="347" spans="1:4" x14ac:dyDescent="0.25">
      <c r="A347" t="s">
        <v>4</v>
      </c>
      <c r="B347" s="1">
        <f>VLOOKUP(A347,'2) Info'!A:C,3,FALSE)</f>
        <v>50</v>
      </c>
      <c r="C347" s="3">
        <f t="shared" ca="1" si="10"/>
        <v>41901</v>
      </c>
      <c r="D347" s="2">
        <f t="shared" ca="1" si="11"/>
        <v>0.63</v>
      </c>
    </row>
    <row r="348" spans="1:4" x14ac:dyDescent="0.25">
      <c r="A348" t="s">
        <v>5</v>
      </c>
      <c r="B348" s="1">
        <f>VLOOKUP(A348,'2) Info'!A:C,3,FALSE)</f>
        <v>50</v>
      </c>
      <c r="C348" s="3">
        <f t="shared" ca="1" si="10"/>
        <v>41656</v>
      </c>
      <c r="D348" s="2">
        <f t="shared" ca="1" si="11"/>
        <v>0.67</v>
      </c>
    </row>
    <row r="349" spans="1:4" x14ac:dyDescent="0.25">
      <c r="A349" t="s">
        <v>5</v>
      </c>
      <c r="B349" s="1">
        <f>VLOOKUP(A349,'2) Info'!A:C,3,FALSE)</f>
        <v>50</v>
      </c>
      <c r="C349" s="3">
        <f t="shared" ca="1" si="10"/>
        <v>41798</v>
      </c>
      <c r="D349" s="2">
        <f t="shared" ca="1" si="11"/>
        <v>0.6</v>
      </c>
    </row>
    <row r="350" spans="1:4" x14ac:dyDescent="0.25">
      <c r="A350" t="s">
        <v>8</v>
      </c>
      <c r="B350" s="1">
        <f>VLOOKUP(A350,'2) Info'!A:C,3,FALSE)</f>
        <v>300</v>
      </c>
      <c r="C350" s="3">
        <f t="shared" ca="1" si="10"/>
        <v>41835</v>
      </c>
      <c r="D350" s="2">
        <f t="shared" ca="1" si="11"/>
        <v>0.7</v>
      </c>
    </row>
    <row r="351" spans="1:4" x14ac:dyDescent="0.25">
      <c r="A351" t="s">
        <v>4</v>
      </c>
      <c r="B351" s="1">
        <f>VLOOKUP(A351,'2) Info'!A:C,3,FALSE)</f>
        <v>50</v>
      </c>
      <c r="C351" s="3">
        <f t="shared" ca="1" si="10"/>
        <v>41902</v>
      </c>
      <c r="D351" s="2">
        <f t="shared" ca="1" si="11"/>
        <v>0.44</v>
      </c>
    </row>
    <row r="352" spans="1:4" x14ac:dyDescent="0.25">
      <c r="A352" t="s">
        <v>6</v>
      </c>
      <c r="B352" s="1">
        <f>VLOOKUP(A352,'2) Info'!A:C,3,FALSE)</f>
        <v>80</v>
      </c>
      <c r="C352" s="3">
        <f t="shared" ca="1" si="10"/>
        <v>41721</v>
      </c>
      <c r="D352" s="2">
        <f t="shared" ca="1" si="11"/>
        <v>0.44</v>
      </c>
    </row>
    <row r="353" spans="1:4" x14ac:dyDescent="0.25">
      <c r="A353" t="s">
        <v>5</v>
      </c>
      <c r="B353" s="1">
        <f>VLOOKUP(A353,'2) Info'!A:C,3,FALSE)</f>
        <v>50</v>
      </c>
      <c r="C353" s="3">
        <f t="shared" ca="1" si="10"/>
        <v>41910</v>
      </c>
      <c r="D353" s="2">
        <f t="shared" ca="1" si="11"/>
        <v>0.66</v>
      </c>
    </row>
    <row r="354" spans="1:4" x14ac:dyDescent="0.25">
      <c r="A354" t="s">
        <v>7</v>
      </c>
      <c r="B354" s="1">
        <f>VLOOKUP(A354,'2) Info'!A:C,3,FALSE)</f>
        <v>10</v>
      </c>
      <c r="C354" s="3">
        <f t="shared" ca="1" si="10"/>
        <v>41680</v>
      </c>
      <c r="D354" s="2">
        <f t="shared" ca="1" si="11"/>
        <v>0.69</v>
      </c>
    </row>
    <row r="355" spans="1:4" x14ac:dyDescent="0.25">
      <c r="A355" t="s">
        <v>3</v>
      </c>
      <c r="B355" s="1">
        <f>VLOOKUP(A355,'2) Info'!A:C,3,FALSE)</f>
        <v>450</v>
      </c>
      <c r="C355" s="3">
        <f t="shared" ca="1" si="10"/>
        <v>41676</v>
      </c>
      <c r="D355" s="2">
        <f t="shared" ca="1" si="11"/>
        <v>0.49</v>
      </c>
    </row>
    <row r="356" spans="1:4" x14ac:dyDescent="0.25">
      <c r="A356" t="s">
        <v>4</v>
      </c>
      <c r="B356" s="1">
        <f>VLOOKUP(A356,'2) Info'!A:C,3,FALSE)</f>
        <v>50</v>
      </c>
      <c r="C356" s="3">
        <f t="shared" ca="1" si="10"/>
        <v>41812</v>
      </c>
      <c r="D356" s="2">
        <f t="shared" ca="1" si="11"/>
        <v>0.65</v>
      </c>
    </row>
    <row r="357" spans="1:4" x14ac:dyDescent="0.25">
      <c r="A357" t="s">
        <v>5</v>
      </c>
      <c r="B357" s="1">
        <f>VLOOKUP(A357,'2) Info'!A:C,3,FALSE)</f>
        <v>50</v>
      </c>
      <c r="C357" s="3">
        <f t="shared" ca="1" si="10"/>
        <v>41862</v>
      </c>
      <c r="D357" s="2">
        <f t="shared" ca="1" si="11"/>
        <v>0.52</v>
      </c>
    </row>
    <row r="358" spans="1:4" x14ac:dyDescent="0.25">
      <c r="A358" t="s">
        <v>6</v>
      </c>
      <c r="B358" s="1">
        <f>VLOOKUP(A358,'2) Info'!A:C,3,FALSE)</f>
        <v>80</v>
      </c>
      <c r="C358" s="3">
        <f t="shared" ca="1" si="10"/>
        <v>41878</v>
      </c>
      <c r="D358" s="2">
        <f t="shared" ca="1" si="11"/>
        <v>0.45</v>
      </c>
    </row>
    <row r="359" spans="1:4" x14ac:dyDescent="0.25">
      <c r="A359" t="s">
        <v>7</v>
      </c>
      <c r="B359" s="1">
        <f>VLOOKUP(A359,'2) Info'!A:C,3,FALSE)</f>
        <v>10</v>
      </c>
      <c r="C359" s="3">
        <f t="shared" ca="1" si="10"/>
        <v>41774</v>
      </c>
      <c r="D359" s="2">
        <f t="shared" ca="1" si="11"/>
        <v>0.52</v>
      </c>
    </row>
    <row r="360" spans="1:4" x14ac:dyDescent="0.25">
      <c r="A360" t="s">
        <v>3</v>
      </c>
      <c r="B360" s="1">
        <f>VLOOKUP(A360,'2) Info'!A:C,3,FALSE)</f>
        <v>450</v>
      </c>
      <c r="C360" s="3">
        <f t="shared" ca="1" si="10"/>
        <v>41691</v>
      </c>
      <c r="D360" s="2">
        <f t="shared" ca="1" si="11"/>
        <v>0.45</v>
      </c>
    </row>
    <row r="361" spans="1:4" x14ac:dyDescent="0.25">
      <c r="A361" t="s">
        <v>8</v>
      </c>
      <c r="B361" s="1">
        <f>VLOOKUP(A361,'2) Info'!A:C,3,FALSE)</f>
        <v>300</v>
      </c>
      <c r="C361" s="3">
        <f t="shared" ca="1" si="10"/>
        <v>41860</v>
      </c>
      <c r="D361" s="2">
        <f t="shared" ca="1" si="11"/>
        <v>0.66</v>
      </c>
    </row>
    <row r="362" spans="1:4" x14ac:dyDescent="0.25">
      <c r="A362" t="s">
        <v>3</v>
      </c>
      <c r="B362" s="1">
        <f>VLOOKUP(A362,'2) Info'!A:C,3,FALSE)</f>
        <v>450</v>
      </c>
      <c r="C362" s="3">
        <f t="shared" ca="1" si="10"/>
        <v>41859</v>
      </c>
      <c r="D362" s="2">
        <f t="shared" ca="1" si="11"/>
        <v>0.62</v>
      </c>
    </row>
    <row r="363" spans="1:4" x14ac:dyDescent="0.25">
      <c r="A363" t="s">
        <v>6</v>
      </c>
      <c r="B363" s="1">
        <f>VLOOKUP(A363,'2) Info'!A:C,3,FALSE)</f>
        <v>80</v>
      </c>
      <c r="C363" s="3">
        <f t="shared" ca="1" si="10"/>
        <v>41897</v>
      </c>
      <c r="D363" s="2">
        <f t="shared" ca="1" si="11"/>
        <v>0.63</v>
      </c>
    </row>
    <row r="364" spans="1:4" x14ac:dyDescent="0.25">
      <c r="A364" t="s">
        <v>5</v>
      </c>
      <c r="B364" s="1">
        <f>VLOOKUP(A364,'2) Info'!A:C,3,FALSE)</f>
        <v>50</v>
      </c>
      <c r="C364" s="3">
        <f t="shared" ca="1" si="10"/>
        <v>41899</v>
      </c>
      <c r="D364" s="2">
        <f t="shared" ca="1" si="11"/>
        <v>0.47</v>
      </c>
    </row>
    <row r="365" spans="1:4" x14ac:dyDescent="0.25">
      <c r="A365" t="s">
        <v>6</v>
      </c>
      <c r="B365" s="1">
        <f>VLOOKUP(A365,'2) Info'!A:C,3,FALSE)</f>
        <v>80</v>
      </c>
      <c r="C365" s="3">
        <f t="shared" ca="1" si="10"/>
        <v>41876</v>
      </c>
      <c r="D365" s="2">
        <f t="shared" ca="1" si="11"/>
        <v>0.53</v>
      </c>
    </row>
    <row r="366" spans="1:4" x14ac:dyDescent="0.25">
      <c r="A366" t="s">
        <v>5</v>
      </c>
      <c r="B366" s="1">
        <f>VLOOKUP(A366,'2) Info'!A:C,3,FALSE)</f>
        <v>50</v>
      </c>
      <c r="C366" s="3">
        <f t="shared" ca="1" si="10"/>
        <v>41644</v>
      </c>
      <c r="D366" s="2">
        <f t="shared" ca="1" si="11"/>
        <v>0.55000000000000004</v>
      </c>
    </row>
    <row r="367" spans="1:4" x14ac:dyDescent="0.25">
      <c r="A367" t="s">
        <v>5</v>
      </c>
      <c r="B367" s="1">
        <f>VLOOKUP(A367,'2) Info'!A:C,3,FALSE)</f>
        <v>50</v>
      </c>
      <c r="C367" s="3">
        <f t="shared" ca="1" si="10"/>
        <v>41783</v>
      </c>
      <c r="D367" s="2">
        <f t="shared" ca="1" si="11"/>
        <v>0.46</v>
      </c>
    </row>
    <row r="368" spans="1:4" x14ac:dyDescent="0.25">
      <c r="A368" t="s">
        <v>9</v>
      </c>
      <c r="B368" s="1">
        <f>VLOOKUP(A368,'2) Info'!A:C,3,FALSE)</f>
        <v>250</v>
      </c>
      <c r="C368" s="3">
        <f t="shared" ca="1" si="10"/>
        <v>41916</v>
      </c>
      <c r="D368" s="2">
        <f t="shared" ca="1" si="11"/>
        <v>0.46</v>
      </c>
    </row>
    <row r="369" spans="1:4" x14ac:dyDescent="0.25">
      <c r="A369" t="s">
        <v>9</v>
      </c>
      <c r="B369" s="1">
        <f>VLOOKUP(A369,'2) Info'!A:C,3,FALSE)</f>
        <v>250</v>
      </c>
      <c r="C369" s="3">
        <f t="shared" ca="1" si="10"/>
        <v>41648</v>
      </c>
      <c r="D369" s="2">
        <f t="shared" ca="1" si="11"/>
        <v>0.61</v>
      </c>
    </row>
    <row r="370" spans="1:4" x14ac:dyDescent="0.25">
      <c r="A370" t="s">
        <v>4</v>
      </c>
      <c r="B370" s="1">
        <f>VLOOKUP(A370,'2) Info'!A:C,3,FALSE)</f>
        <v>50</v>
      </c>
      <c r="C370" s="3">
        <f t="shared" ca="1" si="10"/>
        <v>41695</v>
      </c>
      <c r="D370" s="2">
        <f t="shared" ca="1" si="11"/>
        <v>0.5</v>
      </c>
    </row>
    <row r="371" spans="1:4" x14ac:dyDescent="0.25">
      <c r="A371" t="s">
        <v>7</v>
      </c>
      <c r="B371" s="1">
        <f>VLOOKUP(A371,'2) Info'!A:C,3,FALSE)</f>
        <v>10</v>
      </c>
      <c r="C371" s="3">
        <f t="shared" ca="1" si="10"/>
        <v>41715</v>
      </c>
      <c r="D371" s="2">
        <f t="shared" ca="1" si="11"/>
        <v>0.56999999999999995</v>
      </c>
    </row>
    <row r="372" spans="1:4" x14ac:dyDescent="0.25">
      <c r="A372" t="s">
        <v>5</v>
      </c>
      <c r="B372" s="1">
        <f>VLOOKUP(A372,'2) Info'!A:C,3,FALSE)</f>
        <v>50</v>
      </c>
      <c r="C372" s="3">
        <f t="shared" ca="1" si="10"/>
        <v>41785</v>
      </c>
      <c r="D372" s="2">
        <f t="shared" ca="1" si="11"/>
        <v>0.48</v>
      </c>
    </row>
    <row r="373" spans="1:4" x14ac:dyDescent="0.25">
      <c r="A373" t="s">
        <v>5</v>
      </c>
      <c r="B373" s="1">
        <f>VLOOKUP(A373,'2) Info'!A:C,3,FALSE)</f>
        <v>50</v>
      </c>
      <c r="C373" s="3">
        <f t="shared" ca="1" si="10"/>
        <v>41734</v>
      </c>
      <c r="D373" s="2">
        <f t="shared" ca="1" si="11"/>
        <v>0.66</v>
      </c>
    </row>
    <row r="374" spans="1:4" x14ac:dyDescent="0.25">
      <c r="A374" t="s">
        <v>8</v>
      </c>
      <c r="B374" s="1">
        <f>VLOOKUP(A374,'2) Info'!A:C,3,FALSE)</f>
        <v>300</v>
      </c>
      <c r="C374" s="3">
        <f t="shared" ca="1" si="10"/>
        <v>41887</v>
      </c>
      <c r="D374" s="2">
        <f t="shared" ca="1" si="11"/>
        <v>0.48</v>
      </c>
    </row>
    <row r="375" spans="1:4" x14ac:dyDescent="0.25">
      <c r="A375" t="s">
        <v>4</v>
      </c>
      <c r="B375" s="1">
        <f>VLOOKUP(A375,'2) Info'!A:C,3,FALSE)</f>
        <v>50</v>
      </c>
      <c r="C375" s="3">
        <f t="shared" ca="1" si="10"/>
        <v>41826</v>
      </c>
      <c r="D375" s="2">
        <f t="shared" ca="1" si="11"/>
        <v>0.6</v>
      </c>
    </row>
    <row r="376" spans="1:4" x14ac:dyDescent="0.25">
      <c r="A376" t="s">
        <v>6</v>
      </c>
      <c r="B376" s="1">
        <f>VLOOKUP(A376,'2) Info'!A:C,3,FALSE)</f>
        <v>80</v>
      </c>
      <c r="C376" s="3">
        <f t="shared" ca="1" si="10"/>
        <v>41665</v>
      </c>
      <c r="D376" s="2">
        <f t="shared" ca="1" si="11"/>
        <v>0.41</v>
      </c>
    </row>
    <row r="377" spans="1:4" x14ac:dyDescent="0.25">
      <c r="A377" t="s">
        <v>5</v>
      </c>
      <c r="B377" s="1">
        <f>VLOOKUP(A377,'2) Info'!A:C,3,FALSE)</f>
        <v>50</v>
      </c>
      <c r="C377" s="3">
        <f t="shared" ca="1" si="10"/>
        <v>41687</v>
      </c>
      <c r="D377" s="2">
        <f t="shared" ca="1" si="11"/>
        <v>0.56000000000000005</v>
      </c>
    </row>
    <row r="378" spans="1:4" x14ac:dyDescent="0.25">
      <c r="A378" t="s">
        <v>6</v>
      </c>
      <c r="B378" s="1">
        <f>VLOOKUP(A378,'2) Info'!A:C,3,FALSE)</f>
        <v>80</v>
      </c>
      <c r="C378" s="3">
        <f t="shared" ca="1" si="10"/>
        <v>41785</v>
      </c>
      <c r="D378" s="2">
        <f t="shared" ca="1" si="11"/>
        <v>0.62</v>
      </c>
    </row>
    <row r="379" spans="1:4" x14ac:dyDescent="0.25">
      <c r="A379" t="s">
        <v>4</v>
      </c>
      <c r="B379" s="1">
        <f>VLOOKUP(A379,'2) Info'!A:C,3,FALSE)</f>
        <v>50</v>
      </c>
      <c r="C379" s="3">
        <f t="shared" ca="1" si="10"/>
        <v>41903</v>
      </c>
      <c r="D379" s="2">
        <f t="shared" ca="1" si="11"/>
        <v>0.56999999999999995</v>
      </c>
    </row>
    <row r="380" spans="1:4" x14ac:dyDescent="0.25">
      <c r="A380" t="s">
        <v>6</v>
      </c>
      <c r="B380" s="1">
        <f>VLOOKUP(A380,'2) Info'!A:C,3,FALSE)</f>
        <v>80</v>
      </c>
      <c r="C380" s="3">
        <f t="shared" ca="1" si="10"/>
        <v>41767</v>
      </c>
      <c r="D380" s="2">
        <f t="shared" ca="1" si="11"/>
        <v>0.5</v>
      </c>
    </row>
    <row r="381" spans="1:4" x14ac:dyDescent="0.25">
      <c r="A381" t="s">
        <v>6</v>
      </c>
      <c r="B381" s="1">
        <f>VLOOKUP(A381,'2) Info'!A:C,3,FALSE)</f>
        <v>80</v>
      </c>
      <c r="C381" s="3">
        <f t="shared" ca="1" si="10"/>
        <v>41756</v>
      </c>
      <c r="D381" s="2">
        <f t="shared" ca="1" si="11"/>
        <v>0.67</v>
      </c>
    </row>
    <row r="382" spans="1:4" x14ac:dyDescent="0.25">
      <c r="A382" t="s">
        <v>9</v>
      </c>
      <c r="B382" s="1">
        <f>VLOOKUP(A382,'2) Info'!A:C,3,FALSE)</f>
        <v>250</v>
      </c>
      <c r="C382" s="3">
        <f t="shared" ca="1" si="10"/>
        <v>41808</v>
      </c>
      <c r="D382" s="2">
        <f t="shared" ca="1" si="11"/>
        <v>0.48</v>
      </c>
    </row>
    <row r="383" spans="1:4" x14ac:dyDescent="0.25">
      <c r="A383" t="s">
        <v>5</v>
      </c>
      <c r="B383" s="1">
        <f>VLOOKUP(A383,'2) Info'!A:C,3,FALSE)</f>
        <v>50</v>
      </c>
      <c r="C383" s="3">
        <f t="shared" ca="1" si="10"/>
        <v>41698</v>
      </c>
      <c r="D383" s="2">
        <f t="shared" ca="1" si="11"/>
        <v>0.69</v>
      </c>
    </row>
    <row r="384" spans="1:4" x14ac:dyDescent="0.25">
      <c r="A384" t="s">
        <v>4</v>
      </c>
      <c r="B384" s="1">
        <f>VLOOKUP(A384,'2) Info'!A:C,3,FALSE)</f>
        <v>50</v>
      </c>
      <c r="C384" s="3">
        <f t="shared" ca="1" si="10"/>
        <v>41840</v>
      </c>
      <c r="D384" s="2">
        <f t="shared" ca="1" si="11"/>
        <v>0.62</v>
      </c>
    </row>
    <row r="385" spans="1:4" x14ac:dyDescent="0.25">
      <c r="A385" t="s">
        <v>9</v>
      </c>
      <c r="B385" s="1">
        <f>VLOOKUP(A385,'2) Info'!A:C,3,FALSE)</f>
        <v>250</v>
      </c>
      <c r="C385" s="3">
        <f t="shared" ca="1" si="10"/>
        <v>41781</v>
      </c>
      <c r="D385" s="2">
        <f t="shared" ca="1" si="11"/>
        <v>0.56000000000000005</v>
      </c>
    </row>
    <row r="386" spans="1:4" x14ac:dyDescent="0.25">
      <c r="A386" t="s">
        <v>9</v>
      </c>
      <c r="B386" s="1">
        <f>VLOOKUP(A386,'2) Info'!A:C,3,FALSE)</f>
        <v>250</v>
      </c>
      <c r="C386" s="3">
        <f t="shared" ca="1" si="10"/>
        <v>41656</v>
      </c>
      <c r="D386" s="2">
        <f t="shared" ca="1" si="11"/>
        <v>0.48</v>
      </c>
    </row>
    <row r="387" spans="1:4" x14ac:dyDescent="0.25">
      <c r="A387" t="s">
        <v>9</v>
      </c>
      <c r="B387" s="1">
        <f>VLOOKUP(A387,'2) Info'!A:C,3,FALSE)</f>
        <v>250</v>
      </c>
      <c r="C387" s="3">
        <f t="shared" ref="C387:C450" ca="1" si="12">RANDBETWEEN(41640,41917)</f>
        <v>41802</v>
      </c>
      <c r="D387" s="2">
        <f t="shared" ref="D387:D450" ca="1" si="13">RANDBETWEEN(40,70)/100</f>
        <v>0.7</v>
      </c>
    </row>
    <row r="388" spans="1:4" x14ac:dyDescent="0.25">
      <c r="A388" t="s">
        <v>4</v>
      </c>
      <c r="B388" s="1">
        <f>VLOOKUP(A388,'2) Info'!A:C,3,FALSE)</f>
        <v>50</v>
      </c>
      <c r="C388" s="3">
        <f t="shared" ca="1" si="12"/>
        <v>41798</v>
      </c>
      <c r="D388" s="2">
        <f t="shared" ca="1" si="13"/>
        <v>0.64</v>
      </c>
    </row>
    <row r="389" spans="1:4" x14ac:dyDescent="0.25">
      <c r="A389" t="s">
        <v>5</v>
      </c>
      <c r="B389" s="1">
        <f>VLOOKUP(A389,'2) Info'!A:C,3,FALSE)</f>
        <v>50</v>
      </c>
      <c r="C389" s="3">
        <f t="shared" ca="1" si="12"/>
        <v>41678</v>
      </c>
      <c r="D389" s="2">
        <f t="shared" ca="1" si="13"/>
        <v>0.5</v>
      </c>
    </row>
    <row r="390" spans="1:4" x14ac:dyDescent="0.25">
      <c r="A390" t="s">
        <v>5</v>
      </c>
      <c r="B390" s="1">
        <f>VLOOKUP(A390,'2) Info'!A:C,3,FALSE)</f>
        <v>50</v>
      </c>
      <c r="C390" s="3">
        <f t="shared" ca="1" si="12"/>
        <v>41808</v>
      </c>
      <c r="D390" s="2">
        <f t="shared" ca="1" si="13"/>
        <v>0.46</v>
      </c>
    </row>
    <row r="391" spans="1:4" x14ac:dyDescent="0.25">
      <c r="A391" t="s">
        <v>8</v>
      </c>
      <c r="B391" s="1">
        <f>VLOOKUP(A391,'2) Info'!A:C,3,FALSE)</f>
        <v>300</v>
      </c>
      <c r="C391" s="3">
        <f t="shared" ca="1" si="12"/>
        <v>41868</v>
      </c>
      <c r="D391" s="2">
        <f t="shared" ca="1" si="13"/>
        <v>0.64</v>
      </c>
    </row>
    <row r="392" spans="1:4" x14ac:dyDescent="0.25">
      <c r="A392" t="s">
        <v>4</v>
      </c>
      <c r="B392" s="1">
        <f>VLOOKUP(A392,'2) Info'!A:C,3,FALSE)</f>
        <v>50</v>
      </c>
      <c r="C392" s="3">
        <f t="shared" ca="1" si="12"/>
        <v>41797</v>
      </c>
      <c r="D392" s="2">
        <f t="shared" ca="1" si="13"/>
        <v>0.55000000000000004</v>
      </c>
    </row>
    <row r="393" spans="1:4" x14ac:dyDescent="0.25">
      <c r="A393" t="s">
        <v>6</v>
      </c>
      <c r="B393" s="1">
        <f>VLOOKUP(A393,'2) Info'!A:C,3,FALSE)</f>
        <v>80</v>
      </c>
      <c r="C393" s="3">
        <f t="shared" ca="1" si="12"/>
        <v>41741</v>
      </c>
      <c r="D393" s="2">
        <f t="shared" ca="1" si="13"/>
        <v>0.48</v>
      </c>
    </row>
    <row r="394" spans="1:4" x14ac:dyDescent="0.25">
      <c r="A394" t="s">
        <v>5</v>
      </c>
      <c r="B394" s="1">
        <f>VLOOKUP(A394,'2) Info'!A:C,3,FALSE)</f>
        <v>50</v>
      </c>
      <c r="C394" s="3">
        <f t="shared" ca="1" si="12"/>
        <v>41766</v>
      </c>
      <c r="D394" s="2">
        <f t="shared" ca="1" si="13"/>
        <v>0.5</v>
      </c>
    </row>
    <row r="395" spans="1:4" x14ac:dyDescent="0.25">
      <c r="A395" t="s">
        <v>7</v>
      </c>
      <c r="B395" s="1">
        <f>VLOOKUP(A395,'2) Info'!A:C,3,FALSE)</f>
        <v>10</v>
      </c>
      <c r="C395" s="3">
        <f t="shared" ca="1" si="12"/>
        <v>41877</v>
      </c>
      <c r="D395" s="2">
        <f t="shared" ca="1" si="13"/>
        <v>0.43</v>
      </c>
    </row>
    <row r="396" spans="1:4" x14ac:dyDescent="0.25">
      <c r="A396" t="s">
        <v>3</v>
      </c>
      <c r="B396" s="1">
        <f>VLOOKUP(A396,'2) Info'!A:C,3,FALSE)</f>
        <v>450</v>
      </c>
      <c r="C396" s="3">
        <f t="shared" ca="1" si="12"/>
        <v>41813</v>
      </c>
      <c r="D396" s="2">
        <f t="shared" ca="1" si="13"/>
        <v>0.69</v>
      </c>
    </row>
    <row r="397" spans="1:4" x14ac:dyDescent="0.25">
      <c r="A397" t="s">
        <v>4</v>
      </c>
      <c r="B397" s="1">
        <f>VLOOKUP(A397,'2) Info'!A:C,3,FALSE)</f>
        <v>50</v>
      </c>
      <c r="C397" s="3">
        <f t="shared" ca="1" si="12"/>
        <v>41799</v>
      </c>
      <c r="D397" s="2">
        <f t="shared" ca="1" si="13"/>
        <v>0.56000000000000005</v>
      </c>
    </row>
    <row r="398" spans="1:4" x14ac:dyDescent="0.25">
      <c r="A398" t="s">
        <v>5</v>
      </c>
      <c r="B398" s="1">
        <f>VLOOKUP(A398,'2) Info'!A:C,3,FALSE)</f>
        <v>50</v>
      </c>
      <c r="C398" s="3">
        <f t="shared" ca="1" si="12"/>
        <v>41913</v>
      </c>
      <c r="D398" s="2">
        <f t="shared" ca="1" si="13"/>
        <v>0.47</v>
      </c>
    </row>
    <row r="399" spans="1:4" x14ac:dyDescent="0.25">
      <c r="A399" t="s">
        <v>6</v>
      </c>
      <c r="B399" s="1">
        <f>VLOOKUP(A399,'2) Info'!A:C,3,FALSE)</f>
        <v>80</v>
      </c>
      <c r="C399" s="3">
        <f t="shared" ca="1" si="12"/>
        <v>41789</v>
      </c>
      <c r="D399" s="2">
        <f t="shared" ca="1" si="13"/>
        <v>0.41</v>
      </c>
    </row>
    <row r="400" spans="1:4" x14ac:dyDescent="0.25">
      <c r="A400" t="s">
        <v>7</v>
      </c>
      <c r="B400" s="1">
        <f>VLOOKUP(A400,'2) Info'!A:C,3,FALSE)</f>
        <v>10</v>
      </c>
      <c r="C400" s="3">
        <f t="shared" ca="1" si="12"/>
        <v>41912</v>
      </c>
      <c r="D400" s="2">
        <f t="shared" ca="1" si="13"/>
        <v>0.52</v>
      </c>
    </row>
    <row r="401" spans="1:4" x14ac:dyDescent="0.25">
      <c r="A401" t="s">
        <v>3</v>
      </c>
      <c r="B401" s="1">
        <f>VLOOKUP(A401,'2) Info'!A:C,3,FALSE)</f>
        <v>450</v>
      </c>
      <c r="C401" s="3">
        <f t="shared" ca="1" si="12"/>
        <v>41722</v>
      </c>
      <c r="D401" s="2">
        <f t="shared" ca="1" si="13"/>
        <v>0.52</v>
      </c>
    </row>
    <row r="402" spans="1:4" x14ac:dyDescent="0.25">
      <c r="A402" t="s">
        <v>8</v>
      </c>
      <c r="B402" s="1">
        <f>VLOOKUP(A402,'2) Info'!A:C,3,FALSE)</f>
        <v>300</v>
      </c>
      <c r="C402" s="3">
        <f t="shared" ca="1" si="12"/>
        <v>41677</v>
      </c>
      <c r="D402" s="2">
        <f t="shared" ca="1" si="13"/>
        <v>0.53</v>
      </c>
    </row>
    <row r="403" spans="1:4" x14ac:dyDescent="0.25">
      <c r="A403" t="s">
        <v>3</v>
      </c>
      <c r="B403" s="1">
        <f>VLOOKUP(A403,'2) Info'!A:C,3,FALSE)</f>
        <v>450</v>
      </c>
      <c r="C403" s="3">
        <f t="shared" ca="1" si="12"/>
        <v>41701</v>
      </c>
      <c r="D403" s="2">
        <f t="shared" ca="1" si="13"/>
        <v>0.45</v>
      </c>
    </row>
    <row r="404" spans="1:4" x14ac:dyDescent="0.25">
      <c r="A404" t="s">
        <v>6</v>
      </c>
      <c r="B404" s="1">
        <f>VLOOKUP(A404,'2) Info'!A:C,3,FALSE)</f>
        <v>80</v>
      </c>
      <c r="C404" s="3">
        <f t="shared" ca="1" si="12"/>
        <v>41885</v>
      </c>
      <c r="D404" s="2">
        <f t="shared" ca="1" si="13"/>
        <v>0.64</v>
      </c>
    </row>
    <row r="405" spans="1:4" x14ac:dyDescent="0.25">
      <c r="A405" t="s">
        <v>5</v>
      </c>
      <c r="B405" s="1">
        <f>VLOOKUP(A405,'2) Info'!A:C,3,FALSE)</f>
        <v>50</v>
      </c>
      <c r="C405" s="3">
        <f t="shared" ca="1" si="12"/>
        <v>41892</v>
      </c>
      <c r="D405" s="2">
        <f t="shared" ca="1" si="13"/>
        <v>0.56000000000000005</v>
      </c>
    </row>
    <row r="406" spans="1:4" x14ac:dyDescent="0.25">
      <c r="A406" t="s">
        <v>6</v>
      </c>
      <c r="B406" s="1">
        <f>VLOOKUP(A406,'2) Info'!A:C,3,FALSE)</f>
        <v>80</v>
      </c>
      <c r="C406" s="3">
        <f t="shared" ca="1" si="12"/>
        <v>41859</v>
      </c>
      <c r="D406" s="2">
        <f t="shared" ca="1" si="13"/>
        <v>0.6</v>
      </c>
    </row>
    <row r="407" spans="1:4" x14ac:dyDescent="0.25">
      <c r="A407" t="s">
        <v>5</v>
      </c>
      <c r="B407" s="1">
        <f>VLOOKUP(A407,'2) Info'!A:C,3,FALSE)</f>
        <v>50</v>
      </c>
      <c r="C407" s="3">
        <f t="shared" ca="1" si="12"/>
        <v>41654</v>
      </c>
      <c r="D407" s="2">
        <f t="shared" ca="1" si="13"/>
        <v>0.44</v>
      </c>
    </row>
    <row r="408" spans="1:4" x14ac:dyDescent="0.25">
      <c r="A408" t="s">
        <v>5</v>
      </c>
      <c r="B408" s="1">
        <f>VLOOKUP(A408,'2) Info'!A:C,3,FALSE)</f>
        <v>50</v>
      </c>
      <c r="C408" s="3">
        <f t="shared" ca="1" si="12"/>
        <v>41806</v>
      </c>
      <c r="D408" s="2">
        <f t="shared" ca="1" si="13"/>
        <v>0.53</v>
      </c>
    </row>
    <row r="409" spans="1:4" x14ac:dyDescent="0.25">
      <c r="A409" t="s">
        <v>9</v>
      </c>
      <c r="B409" s="1">
        <f>VLOOKUP(A409,'2) Info'!A:C,3,FALSE)</f>
        <v>250</v>
      </c>
      <c r="C409" s="3">
        <f t="shared" ca="1" si="12"/>
        <v>41775</v>
      </c>
      <c r="D409" s="2">
        <f t="shared" ca="1" si="13"/>
        <v>0.54</v>
      </c>
    </row>
    <row r="410" spans="1:4" x14ac:dyDescent="0.25">
      <c r="A410" t="s">
        <v>4</v>
      </c>
      <c r="B410" s="1">
        <f>VLOOKUP(A410,'2) Info'!A:C,3,FALSE)</f>
        <v>50</v>
      </c>
      <c r="C410" s="3">
        <f t="shared" ca="1" si="12"/>
        <v>41664</v>
      </c>
      <c r="D410" s="2">
        <f t="shared" ca="1" si="13"/>
        <v>0.59</v>
      </c>
    </row>
    <row r="411" spans="1:4" x14ac:dyDescent="0.25">
      <c r="A411" t="s">
        <v>6</v>
      </c>
      <c r="B411" s="1">
        <f>VLOOKUP(A411,'2) Info'!A:C,3,FALSE)</f>
        <v>80</v>
      </c>
      <c r="C411" s="3">
        <f t="shared" ca="1" si="12"/>
        <v>41755</v>
      </c>
      <c r="D411" s="2">
        <f t="shared" ca="1" si="13"/>
        <v>0.53</v>
      </c>
    </row>
    <row r="412" spans="1:4" x14ac:dyDescent="0.25">
      <c r="A412" t="s">
        <v>6</v>
      </c>
      <c r="B412" s="1">
        <f>VLOOKUP(A412,'2) Info'!A:C,3,FALSE)</f>
        <v>80</v>
      </c>
      <c r="C412" s="3">
        <f t="shared" ca="1" si="12"/>
        <v>41753</v>
      </c>
      <c r="D412" s="2">
        <f t="shared" ca="1" si="13"/>
        <v>0.62</v>
      </c>
    </row>
    <row r="413" spans="1:4" x14ac:dyDescent="0.25">
      <c r="A413" t="s">
        <v>9</v>
      </c>
      <c r="B413" s="1">
        <f>VLOOKUP(A413,'2) Info'!A:C,3,FALSE)</f>
        <v>250</v>
      </c>
      <c r="C413" s="3">
        <f t="shared" ca="1" si="12"/>
        <v>41785</v>
      </c>
      <c r="D413" s="2">
        <f t="shared" ca="1" si="13"/>
        <v>0.51</v>
      </c>
    </row>
    <row r="414" spans="1:4" x14ac:dyDescent="0.25">
      <c r="A414" t="s">
        <v>5</v>
      </c>
      <c r="B414" s="1">
        <f>VLOOKUP(A414,'2) Info'!A:C,3,FALSE)</f>
        <v>50</v>
      </c>
      <c r="C414" s="3">
        <f t="shared" ca="1" si="12"/>
        <v>41641</v>
      </c>
      <c r="D414" s="2">
        <f t="shared" ca="1" si="13"/>
        <v>0.61</v>
      </c>
    </row>
    <row r="415" spans="1:4" x14ac:dyDescent="0.25">
      <c r="A415" t="s">
        <v>4</v>
      </c>
      <c r="B415" s="1">
        <f>VLOOKUP(A415,'2) Info'!A:C,3,FALSE)</f>
        <v>50</v>
      </c>
      <c r="C415" s="3">
        <f t="shared" ca="1" si="12"/>
        <v>41884</v>
      </c>
      <c r="D415" s="2">
        <f t="shared" ca="1" si="13"/>
        <v>0.64</v>
      </c>
    </row>
    <row r="416" spans="1:4" x14ac:dyDescent="0.25">
      <c r="A416" t="s">
        <v>9</v>
      </c>
      <c r="B416" s="1">
        <f>VLOOKUP(A416,'2) Info'!A:C,3,FALSE)</f>
        <v>250</v>
      </c>
      <c r="C416" s="3">
        <f t="shared" ca="1" si="12"/>
        <v>41870</v>
      </c>
      <c r="D416" s="2">
        <f t="shared" ca="1" si="13"/>
        <v>0.63</v>
      </c>
    </row>
    <row r="417" spans="1:4" x14ac:dyDescent="0.25">
      <c r="A417" t="s">
        <v>9</v>
      </c>
      <c r="B417" s="1">
        <f>VLOOKUP(A417,'2) Info'!A:C,3,FALSE)</f>
        <v>250</v>
      </c>
      <c r="C417" s="3">
        <f t="shared" ca="1" si="12"/>
        <v>41880</v>
      </c>
      <c r="D417" s="2">
        <f t="shared" ca="1" si="13"/>
        <v>0.53</v>
      </c>
    </row>
    <row r="418" spans="1:4" x14ac:dyDescent="0.25">
      <c r="A418" t="s">
        <v>9</v>
      </c>
      <c r="B418" s="1">
        <f>VLOOKUP(A418,'2) Info'!A:C,3,FALSE)</f>
        <v>250</v>
      </c>
      <c r="C418" s="3">
        <f t="shared" ca="1" si="12"/>
        <v>41675</v>
      </c>
      <c r="D418" s="2">
        <f t="shared" ca="1" si="13"/>
        <v>0.42</v>
      </c>
    </row>
    <row r="419" spans="1:4" x14ac:dyDescent="0.25">
      <c r="A419" t="s">
        <v>4</v>
      </c>
      <c r="B419" s="1">
        <f>VLOOKUP(A419,'2) Info'!A:C,3,FALSE)</f>
        <v>50</v>
      </c>
      <c r="C419" s="3">
        <f t="shared" ca="1" si="12"/>
        <v>41759</v>
      </c>
      <c r="D419" s="2">
        <f t="shared" ca="1" si="13"/>
        <v>0.51</v>
      </c>
    </row>
    <row r="420" spans="1:4" x14ac:dyDescent="0.25">
      <c r="A420" t="s">
        <v>5</v>
      </c>
      <c r="B420" s="1">
        <f>VLOOKUP(A420,'2) Info'!A:C,3,FALSE)</f>
        <v>50</v>
      </c>
      <c r="C420" s="3">
        <f t="shared" ca="1" si="12"/>
        <v>41673</v>
      </c>
      <c r="D420" s="2">
        <f t="shared" ca="1" si="13"/>
        <v>0.59</v>
      </c>
    </row>
    <row r="421" spans="1:4" x14ac:dyDescent="0.25">
      <c r="A421" t="s">
        <v>5</v>
      </c>
      <c r="B421" s="1">
        <f>VLOOKUP(A421,'2) Info'!A:C,3,FALSE)</f>
        <v>50</v>
      </c>
      <c r="C421" s="3">
        <f t="shared" ca="1" si="12"/>
        <v>41718</v>
      </c>
      <c r="D421" s="2">
        <f t="shared" ca="1" si="13"/>
        <v>0.45</v>
      </c>
    </row>
    <row r="422" spans="1:4" x14ac:dyDescent="0.25">
      <c r="A422" t="s">
        <v>8</v>
      </c>
      <c r="B422" s="1">
        <f>VLOOKUP(A422,'2) Info'!A:C,3,FALSE)</f>
        <v>300</v>
      </c>
      <c r="C422" s="3">
        <f t="shared" ca="1" si="12"/>
        <v>41814</v>
      </c>
      <c r="D422" s="2">
        <f t="shared" ca="1" si="13"/>
        <v>0.4</v>
      </c>
    </row>
    <row r="423" spans="1:4" x14ac:dyDescent="0.25">
      <c r="A423" t="s">
        <v>4</v>
      </c>
      <c r="B423" s="1">
        <f>VLOOKUP(A423,'2) Info'!A:C,3,FALSE)</f>
        <v>50</v>
      </c>
      <c r="C423" s="3">
        <f t="shared" ca="1" si="12"/>
        <v>41776</v>
      </c>
      <c r="D423" s="2">
        <f t="shared" ca="1" si="13"/>
        <v>0.47</v>
      </c>
    </row>
    <row r="424" spans="1:4" x14ac:dyDescent="0.25">
      <c r="A424" t="s">
        <v>6</v>
      </c>
      <c r="B424" s="1">
        <f>VLOOKUP(A424,'2) Info'!A:C,3,FALSE)</f>
        <v>80</v>
      </c>
      <c r="C424" s="3">
        <f t="shared" ca="1" si="12"/>
        <v>41662</v>
      </c>
      <c r="D424" s="2">
        <f t="shared" ca="1" si="13"/>
        <v>0.49</v>
      </c>
    </row>
    <row r="425" spans="1:4" x14ac:dyDescent="0.25">
      <c r="A425" t="s">
        <v>5</v>
      </c>
      <c r="B425" s="1">
        <f>VLOOKUP(A425,'2) Info'!A:C,3,FALSE)</f>
        <v>50</v>
      </c>
      <c r="C425" s="3">
        <f t="shared" ca="1" si="12"/>
        <v>41725</v>
      </c>
      <c r="D425" s="2">
        <f t="shared" ca="1" si="13"/>
        <v>0.64</v>
      </c>
    </row>
    <row r="426" spans="1:4" x14ac:dyDescent="0.25">
      <c r="A426" t="s">
        <v>7</v>
      </c>
      <c r="B426" s="1">
        <f>VLOOKUP(A426,'2) Info'!A:C,3,FALSE)</f>
        <v>10</v>
      </c>
      <c r="C426" s="3">
        <f t="shared" ca="1" si="12"/>
        <v>41659</v>
      </c>
      <c r="D426" s="2">
        <f t="shared" ca="1" si="13"/>
        <v>0.63</v>
      </c>
    </row>
    <row r="427" spans="1:4" x14ac:dyDescent="0.25">
      <c r="A427" t="s">
        <v>4</v>
      </c>
      <c r="B427" s="1">
        <f>VLOOKUP(A427,'2) Info'!A:C,3,FALSE)</f>
        <v>50</v>
      </c>
      <c r="C427" s="3">
        <f t="shared" ca="1" si="12"/>
        <v>41795</v>
      </c>
      <c r="D427" s="2">
        <f t="shared" ca="1" si="13"/>
        <v>0.52</v>
      </c>
    </row>
    <row r="428" spans="1:4" x14ac:dyDescent="0.25">
      <c r="A428" t="s">
        <v>6</v>
      </c>
      <c r="B428" s="1">
        <f>VLOOKUP(A428,'2) Info'!A:C,3,FALSE)</f>
        <v>80</v>
      </c>
      <c r="C428" s="3">
        <f t="shared" ca="1" si="12"/>
        <v>41665</v>
      </c>
      <c r="D428" s="2">
        <f t="shared" ca="1" si="13"/>
        <v>0.62</v>
      </c>
    </row>
    <row r="429" spans="1:4" x14ac:dyDescent="0.25">
      <c r="A429" t="s">
        <v>6</v>
      </c>
      <c r="B429" s="1">
        <f>VLOOKUP(A429,'2) Info'!A:C,3,FALSE)</f>
        <v>80</v>
      </c>
      <c r="C429" s="3">
        <f t="shared" ca="1" si="12"/>
        <v>41821</v>
      </c>
      <c r="D429" s="2">
        <f t="shared" ca="1" si="13"/>
        <v>0.46</v>
      </c>
    </row>
    <row r="430" spans="1:4" x14ac:dyDescent="0.25">
      <c r="A430" t="s">
        <v>9</v>
      </c>
      <c r="B430" s="1">
        <f>VLOOKUP(A430,'2) Info'!A:C,3,FALSE)</f>
        <v>250</v>
      </c>
      <c r="C430" s="3">
        <f t="shared" ca="1" si="12"/>
        <v>41790</v>
      </c>
      <c r="D430" s="2">
        <f t="shared" ca="1" si="13"/>
        <v>0.6</v>
      </c>
    </row>
    <row r="431" spans="1:4" x14ac:dyDescent="0.25">
      <c r="A431" t="s">
        <v>5</v>
      </c>
      <c r="B431" s="1">
        <f>VLOOKUP(A431,'2) Info'!A:C,3,FALSE)</f>
        <v>50</v>
      </c>
      <c r="C431" s="3">
        <f t="shared" ca="1" si="12"/>
        <v>41902</v>
      </c>
      <c r="D431" s="2">
        <f t="shared" ca="1" si="13"/>
        <v>0.55000000000000004</v>
      </c>
    </row>
    <row r="432" spans="1:4" x14ac:dyDescent="0.25">
      <c r="A432" t="s">
        <v>4</v>
      </c>
      <c r="B432" s="1">
        <f>VLOOKUP(A432,'2) Info'!A:C,3,FALSE)</f>
        <v>50</v>
      </c>
      <c r="C432" s="3">
        <f t="shared" ca="1" si="12"/>
        <v>41739</v>
      </c>
      <c r="D432" s="2">
        <f t="shared" ca="1" si="13"/>
        <v>0.54</v>
      </c>
    </row>
    <row r="433" spans="1:4" x14ac:dyDescent="0.25">
      <c r="A433" t="s">
        <v>9</v>
      </c>
      <c r="B433" s="1">
        <f>VLOOKUP(A433,'2) Info'!A:C,3,FALSE)</f>
        <v>250</v>
      </c>
      <c r="C433" s="3">
        <f t="shared" ca="1" si="12"/>
        <v>41785</v>
      </c>
      <c r="D433" s="2">
        <f t="shared" ca="1" si="13"/>
        <v>0.57999999999999996</v>
      </c>
    </row>
    <row r="434" spans="1:4" x14ac:dyDescent="0.25">
      <c r="A434" t="s">
        <v>9</v>
      </c>
      <c r="B434" s="1">
        <f>VLOOKUP(A434,'2) Info'!A:C,3,FALSE)</f>
        <v>250</v>
      </c>
      <c r="C434" s="3">
        <f t="shared" ca="1" si="12"/>
        <v>41658</v>
      </c>
      <c r="D434" s="2">
        <f t="shared" ca="1" si="13"/>
        <v>0.52</v>
      </c>
    </row>
    <row r="435" spans="1:4" x14ac:dyDescent="0.25">
      <c r="A435" t="s">
        <v>9</v>
      </c>
      <c r="B435" s="1">
        <f>VLOOKUP(A435,'2) Info'!A:C,3,FALSE)</f>
        <v>250</v>
      </c>
      <c r="C435" s="3">
        <f t="shared" ca="1" si="12"/>
        <v>41899</v>
      </c>
      <c r="D435" s="2">
        <f t="shared" ca="1" si="13"/>
        <v>0.66</v>
      </c>
    </row>
    <row r="436" spans="1:4" x14ac:dyDescent="0.25">
      <c r="A436" t="s">
        <v>4</v>
      </c>
      <c r="B436" s="1">
        <f>VLOOKUP(A436,'2) Info'!A:C,3,FALSE)</f>
        <v>50</v>
      </c>
      <c r="C436" s="3">
        <f t="shared" ca="1" si="12"/>
        <v>41743</v>
      </c>
      <c r="D436" s="2">
        <f t="shared" ca="1" si="13"/>
        <v>0.65</v>
      </c>
    </row>
    <row r="437" spans="1:4" x14ac:dyDescent="0.25">
      <c r="A437" t="s">
        <v>5</v>
      </c>
      <c r="B437" s="1">
        <f>VLOOKUP(A437,'2) Info'!A:C,3,FALSE)</f>
        <v>50</v>
      </c>
      <c r="C437" s="3">
        <f t="shared" ca="1" si="12"/>
        <v>41734</v>
      </c>
      <c r="D437" s="2">
        <f t="shared" ca="1" si="13"/>
        <v>0.7</v>
      </c>
    </row>
    <row r="438" spans="1:4" x14ac:dyDescent="0.25">
      <c r="A438" t="s">
        <v>5</v>
      </c>
      <c r="B438" s="1">
        <f>VLOOKUP(A438,'2) Info'!A:C,3,FALSE)</f>
        <v>50</v>
      </c>
      <c r="C438" s="3">
        <f t="shared" ca="1" si="12"/>
        <v>41761</v>
      </c>
      <c r="D438" s="2">
        <f t="shared" ca="1" si="13"/>
        <v>0.47</v>
      </c>
    </row>
    <row r="439" spans="1:4" x14ac:dyDescent="0.25">
      <c r="A439" t="s">
        <v>8</v>
      </c>
      <c r="B439" s="1">
        <f>VLOOKUP(A439,'2) Info'!A:C,3,FALSE)</f>
        <v>300</v>
      </c>
      <c r="C439" s="3">
        <f t="shared" ca="1" si="12"/>
        <v>41655</v>
      </c>
      <c r="D439" s="2">
        <f t="shared" ca="1" si="13"/>
        <v>0.56999999999999995</v>
      </c>
    </row>
    <row r="440" spans="1:4" x14ac:dyDescent="0.25">
      <c r="A440" t="s">
        <v>4</v>
      </c>
      <c r="B440" s="1">
        <f>VLOOKUP(A440,'2) Info'!A:C,3,FALSE)</f>
        <v>50</v>
      </c>
      <c r="C440" s="3">
        <f t="shared" ca="1" si="12"/>
        <v>41664</v>
      </c>
      <c r="D440" s="2">
        <f t="shared" ca="1" si="13"/>
        <v>0.51</v>
      </c>
    </row>
    <row r="441" spans="1:4" x14ac:dyDescent="0.25">
      <c r="A441" t="s">
        <v>6</v>
      </c>
      <c r="B441" s="1">
        <f>VLOOKUP(A441,'2) Info'!A:C,3,FALSE)</f>
        <v>80</v>
      </c>
      <c r="C441" s="3">
        <f t="shared" ca="1" si="12"/>
        <v>41665</v>
      </c>
      <c r="D441" s="2">
        <f t="shared" ca="1" si="13"/>
        <v>0.42</v>
      </c>
    </row>
    <row r="442" spans="1:4" x14ac:dyDescent="0.25">
      <c r="A442" t="s">
        <v>5</v>
      </c>
      <c r="B442" s="1">
        <f>VLOOKUP(A442,'2) Info'!A:C,3,FALSE)</f>
        <v>50</v>
      </c>
      <c r="C442" s="3">
        <f t="shared" ca="1" si="12"/>
        <v>41671</v>
      </c>
      <c r="D442" s="2">
        <f t="shared" ca="1" si="13"/>
        <v>0.66</v>
      </c>
    </row>
    <row r="443" spans="1:4" x14ac:dyDescent="0.25">
      <c r="A443" t="s">
        <v>7</v>
      </c>
      <c r="B443" s="1">
        <f>VLOOKUP(A443,'2) Info'!A:C,3,FALSE)</f>
        <v>10</v>
      </c>
      <c r="C443" s="3">
        <f t="shared" ca="1" si="12"/>
        <v>41757</v>
      </c>
      <c r="D443" s="2">
        <f t="shared" ca="1" si="13"/>
        <v>0.56000000000000005</v>
      </c>
    </row>
    <row r="444" spans="1:4" x14ac:dyDescent="0.25">
      <c r="A444" t="s">
        <v>5</v>
      </c>
      <c r="B444" s="1">
        <f>VLOOKUP(A444,'2) Info'!A:C,3,FALSE)</f>
        <v>50</v>
      </c>
      <c r="C444" s="3">
        <f t="shared" ca="1" si="12"/>
        <v>41786</v>
      </c>
      <c r="D444" s="2">
        <f t="shared" ca="1" si="13"/>
        <v>0.5</v>
      </c>
    </row>
    <row r="445" spans="1:4" x14ac:dyDescent="0.25">
      <c r="A445" t="s">
        <v>8</v>
      </c>
      <c r="B445" s="1">
        <f>VLOOKUP(A445,'2) Info'!A:C,3,FALSE)</f>
        <v>300</v>
      </c>
      <c r="C445" s="3">
        <f t="shared" ca="1" si="12"/>
        <v>41790</v>
      </c>
      <c r="D445" s="2">
        <f t="shared" ca="1" si="13"/>
        <v>0.51</v>
      </c>
    </row>
    <row r="446" spans="1:4" x14ac:dyDescent="0.25">
      <c r="A446" t="s">
        <v>4</v>
      </c>
      <c r="B446" s="1">
        <f>VLOOKUP(A446,'2) Info'!A:C,3,FALSE)</f>
        <v>50</v>
      </c>
      <c r="C446" s="3">
        <f t="shared" ca="1" si="12"/>
        <v>41858</v>
      </c>
      <c r="D446" s="2">
        <f t="shared" ca="1" si="13"/>
        <v>0.63</v>
      </c>
    </row>
    <row r="447" spans="1:4" x14ac:dyDescent="0.25">
      <c r="A447" t="s">
        <v>6</v>
      </c>
      <c r="B447" s="1">
        <f>VLOOKUP(A447,'2) Info'!A:C,3,FALSE)</f>
        <v>80</v>
      </c>
      <c r="C447" s="3">
        <f t="shared" ca="1" si="12"/>
        <v>41688</v>
      </c>
      <c r="D447" s="2">
        <f t="shared" ca="1" si="13"/>
        <v>0.7</v>
      </c>
    </row>
    <row r="448" spans="1:4" x14ac:dyDescent="0.25">
      <c r="A448" t="s">
        <v>5</v>
      </c>
      <c r="B448" s="1">
        <f>VLOOKUP(A448,'2) Info'!A:C,3,FALSE)</f>
        <v>50</v>
      </c>
      <c r="C448" s="3">
        <f t="shared" ca="1" si="12"/>
        <v>41668</v>
      </c>
      <c r="D448" s="2">
        <f t="shared" ca="1" si="13"/>
        <v>0.49</v>
      </c>
    </row>
    <row r="449" spans="1:4" x14ac:dyDescent="0.25">
      <c r="A449" t="s">
        <v>6</v>
      </c>
      <c r="B449" s="1">
        <f>VLOOKUP(A449,'2) Info'!A:C,3,FALSE)</f>
        <v>80</v>
      </c>
      <c r="C449" s="3">
        <f t="shared" ca="1" si="12"/>
        <v>41752</v>
      </c>
      <c r="D449" s="2">
        <f t="shared" ca="1" si="13"/>
        <v>0.61</v>
      </c>
    </row>
    <row r="450" spans="1:4" x14ac:dyDescent="0.25">
      <c r="A450" t="s">
        <v>4</v>
      </c>
      <c r="B450" s="1">
        <f>VLOOKUP(A450,'2) Info'!A:C,3,FALSE)</f>
        <v>50</v>
      </c>
      <c r="C450" s="3">
        <f t="shared" ca="1" si="12"/>
        <v>41780</v>
      </c>
      <c r="D450" s="2">
        <f t="shared" ca="1" si="13"/>
        <v>0.63</v>
      </c>
    </row>
    <row r="451" spans="1:4" x14ac:dyDescent="0.25">
      <c r="A451" t="s">
        <v>6</v>
      </c>
      <c r="B451" s="1">
        <f>VLOOKUP(A451,'2) Info'!A:C,3,FALSE)</f>
        <v>80</v>
      </c>
      <c r="C451" s="3">
        <f t="shared" ref="C451:C514" ca="1" si="14">RANDBETWEEN(41640,41917)</f>
        <v>41866</v>
      </c>
      <c r="D451" s="2">
        <f t="shared" ref="D451:D514" ca="1" si="15">RANDBETWEEN(40,70)/100</f>
        <v>0.57999999999999996</v>
      </c>
    </row>
    <row r="452" spans="1:4" x14ac:dyDescent="0.25">
      <c r="A452" t="s">
        <v>6</v>
      </c>
      <c r="B452" s="1">
        <f>VLOOKUP(A452,'2) Info'!A:C,3,FALSE)</f>
        <v>80</v>
      </c>
      <c r="C452" s="3">
        <f t="shared" ca="1" si="14"/>
        <v>41693</v>
      </c>
      <c r="D452" s="2">
        <f t="shared" ca="1" si="15"/>
        <v>0.49</v>
      </c>
    </row>
    <row r="453" spans="1:4" x14ac:dyDescent="0.25">
      <c r="A453" t="s">
        <v>9</v>
      </c>
      <c r="B453" s="1">
        <f>VLOOKUP(A453,'2) Info'!A:C,3,FALSE)</f>
        <v>250</v>
      </c>
      <c r="C453" s="3">
        <f t="shared" ca="1" si="14"/>
        <v>41753</v>
      </c>
      <c r="D453" s="2">
        <f t="shared" ca="1" si="15"/>
        <v>0.42</v>
      </c>
    </row>
    <row r="454" spans="1:4" x14ac:dyDescent="0.25">
      <c r="A454" t="s">
        <v>5</v>
      </c>
      <c r="B454" s="1">
        <f>VLOOKUP(A454,'2) Info'!A:C,3,FALSE)</f>
        <v>50</v>
      </c>
      <c r="C454" s="3">
        <f t="shared" ca="1" si="14"/>
        <v>41739</v>
      </c>
      <c r="D454" s="2">
        <f t="shared" ca="1" si="15"/>
        <v>0.46</v>
      </c>
    </row>
    <row r="455" spans="1:4" x14ac:dyDescent="0.25">
      <c r="A455" t="s">
        <v>4</v>
      </c>
      <c r="B455" s="1">
        <f>VLOOKUP(A455,'2) Info'!A:C,3,FALSE)</f>
        <v>50</v>
      </c>
      <c r="C455" s="3">
        <f t="shared" ca="1" si="14"/>
        <v>41872</v>
      </c>
      <c r="D455" s="2">
        <f t="shared" ca="1" si="15"/>
        <v>0.4</v>
      </c>
    </row>
    <row r="456" spans="1:4" x14ac:dyDescent="0.25">
      <c r="A456" t="s">
        <v>9</v>
      </c>
      <c r="B456" s="1">
        <f>VLOOKUP(A456,'2) Info'!A:C,3,FALSE)</f>
        <v>250</v>
      </c>
      <c r="C456" s="3">
        <f t="shared" ca="1" si="14"/>
        <v>41850</v>
      </c>
      <c r="D456" s="2">
        <f t="shared" ca="1" si="15"/>
        <v>0.56999999999999995</v>
      </c>
    </row>
    <row r="457" spans="1:4" x14ac:dyDescent="0.25">
      <c r="A457" t="s">
        <v>9</v>
      </c>
      <c r="B457" s="1">
        <f>VLOOKUP(A457,'2) Info'!A:C,3,FALSE)</f>
        <v>250</v>
      </c>
      <c r="C457" s="3">
        <f t="shared" ca="1" si="14"/>
        <v>41717</v>
      </c>
      <c r="D457" s="2">
        <f t="shared" ca="1" si="15"/>
        <v>0.57999999999999996</v>
      </c>
    </row>
    <row r="458" spans="1:4" x14ac:dyDescent="0.25">
      <c r="A458" t="s">
        <v>9</v>
      </c>
      <c r="B458" s="1">
        <f>VLOOKUP(A458,'2) Info'!A:C,3,FALSE)</f>
        <v>250</v>
      </c>
      <c r="C458" s="3">
        <f t="shared" ca="1" si="14"/>
        <v>41808</v>
      </c>
      <c r="D458" s="2">
        <f t="shared" ca="1" si="15"/>
        <v>0.67</v>
      </c>
    </row>
    <row r="459" spans="1:4" x14ac:dyDescent="0.25">
      <c r="A459" t="s">
        <v>4</v>
      </c>
      <c r="B459" s="1">
        <f>VLOOKUP(A459,'2) Info'!A:C,3,FALSE)</f>
        <v>50</v>
      </c>
      <c r="C459" s="3">
        <f t="shared" ca="1" si="14"/>
        <v>41717</v>
      </c>
      <c r="D459" s="2">
        <f t="shared" ca="1" si="15"/>
        <v>0.67</v>
      </c>
    </row>
    <row r="460" spans="1:4" x14ac:dyDescent="0.25">
      <c r="A460" t="s">
        <v>5</v>
      </c>
      <c r="B460" s="1">
        <f>VLOOKUP(A460,'2) Info'!A:C,3,FALSE)</f>
        <v>50</v>
      </c>
      <c r="C460" s="3">
        <f t="shared" ca="1" si="14"/>
        <v>41723</v>
      </c>
      <c r="D460" s="2">
        <f t="shared" ca="1" si="15"/>
        <v>0.44</v>
      </c>
    </row>
    <row r="461" spans="1:4" x14ac:dyDescent="0.25">
      <c r="A461" t="s">
        <v>5</v>
      </c>
      <c r="B461" s="1">
        <f>VLOOKUP(A461,'2) Info'!A:C,3,FALSE)</f>
        <v>50</v>
      </c>
      <c r="C461" s="3">
        <f t="shared" ca="1" si="14"/>
        <v>41731</v>
      </c>
      <c r="D461" s="2">
        <f t="shared" ca="1" si="15"/>
        <v>0.52</v>
      </c>
    </row>
    <row r="462" spans="1:4" x14ac:dyDescent="0.25">
      <c r="A462" t="s">
        <v>8</v>
      </c>
      <c r="B462" s="1">
        <f>VLOOKUP(A462,'2) Info'!A:C,3,FALSE)</f>
        <v>300</v>
      </c>
      <c r="C462" s="3">
        <f t="shared" ca="1" si="14"/>
        <v>41786</v>
      </c>
      <c r="D462" s="2">
        <f t="shared" ca="1" si="15"/>
        <v>0.61</v>
      </c>
    </row>
    <row r="463" spans="1:4" x14ac:dyDescent="0.25">
      <c r="A463" t="s">
        <v>4</v>
      </c>
      <c r="B463" s="1">
        <f>VLOOKUP(A463,'2) Info'!A:C,3,FALSE)</f>
        <v>50</v>
      </c>
      <c r="C463" s="3">
        <f t="shared" ca="1" si="14"/>
        <v>41790</v>
      </c>
      <c r="D463" s="2">
        <f t="shared" ca="1" si="15"/>
        <v>0.61</v>
      </c>
    </row>
    <row r="464" spans="1:4" x14ac:dyDescent="0.25">
      <c r="A464" t="s">
        <v>6</v>
      </c>
      <c r="B464" s="1">
        <f>VLOOKUP(A464,'2) Info'!A:C,3,FALSE)</f>
        <v>80</v>
      </c>
      <c r="C464" s="3">
        <f t="shared" ca="1" si="14"/>
        <v>41659</v>
      </c>
      <c r="D464" s="2">
        <f t="shared" ca="1" si="15"/>
        <v>0.66</v>
      </c>
    </row>
    <row r="465" spans="1:4" x14ac:dyDescent="0.25">
      <c r="A465" t="s">
        <v>5</v>
      </c>
      <c r="B465" s="1">
        <f>VLOOKUP(A465,'2) Info'!A:C,3,FALSE)</f>
        <v>50</v>
      </c>
      <c r="C465" s="3">
        <f t="shared" ca="1" si="14"/>
        <v>41856</v>
      </c>
      <c r="D465" s="2">
        <f t="shared" ca="1" si="15"/>
        <v>0.49</v>
      </c>
    </row>
    <row r="466" spans="1:4" x14ac:dyDescent="0.25">
      <c r="A466" t="s">
        <v>7</v>
      </c>
      <c r="B466" s="1">
        <f>VLOOKUP(A466,'2) Info'!A:C,3,FALSE)</f>
        <v>10</v>
      </c>
      <c r="C466" s="3">
        <f t="shared" ca="1" si="14"/>
        <v>41827</v>
      </c>
      <c r="D466" s="2">
        <f t="shared" ca="1" si="15"/>
        <v>0.63</v>
      </c>
    </row>
    <row r="467" spans="1:4" x14ac:dyDescent="0.25">
      <c r="A467" t="s">
        <v>3</v>
      </c>
      <c r="B467" s="1">
        <f>VLOOKUP(A467,'2) Info'!A:C,3,FALSE)</f>
        <v>450</v>
      </c>
      <c r="C467" s="3">
        <f t="shared" ca="1" si="14"/>
        <v>41640</v>
      </c>
      <c r="D467" s="2">
        <f t="shared" ca="1" si="15"/>
        <v>0.46</v>
      </c>
    </row>
    <row r="468" spans="1:4" x14ac:dyDescent="0.25">
      <c r="A468" t="s">
        <v>4</v>
      </c>
      <c r="B468" s="1">
        <f>VLOOKUP(A468,'2) Info'!A:C,3,FALSE)</f>
        <v>50</v>
      </c>
      <c r="C468" s="3">
        <f t="shared" ca="1" si="14"/>
        <v>41658</v>
      </c>
      <c r="D468" s="2">
        <f t="shared" ca="1" si="15"/>
        <v>0.69</v>
      </c>
    </row>
    <row r="469" spans="1:4" x14ac:dyDescent="0.25">
      <c r="A469" t="s">
        <v>5</v>
      </c>
      <c r="B469" s="1">
        <f>VLOOKUP(A469,'2) Info'!A:C,3,FALSE)</f>
        <v>50</v>
      </c>
      <c r="C469" s="3">
        <f t="shared" ca="1" si="14"/>
        <v>41743</v>
      </c>
      <c r="D469" s="2">
        <f t="shared" ca="1" si="15"/>
        <v>0.57999999999999996</v>
      </c>
    </row>
    <row r="470" spans="1:4" x14ac:dyDescent="0.25">
      <c r="A470" t="s">
        <v>6</v>
      </c>
      <c r="B470" s="1">
        <f>VLOOKUP(A470,'2) Info'!A:C,3,FALSE)</f>
        <v>80</v>
      </c>
      <c r="C470" s="3">
        <f t="shared" ca="1" si="14"/>
        <v>41916</v>
      </c>
      <c r="D470" s="2">
        <f t="shared" ca="1" si="15"/>
        <v>0.6</v>
      </c>
    </row>
    <row r="471" spans="1:4" x14ac:dyDescent="0.25">
      <c r="A471" t="s">
        <v>7</v>
      </c>
      <c r="B471" s="1">
        <f>VLOOKUP(A471,'2) Info'!A:C,3,FALSE)</f>
        <v>10</v>
      </c>
      <c r="C471" s="3">
        <f t="shared" ca="1" si="14"/>
        <v>41657</v>
      </c>
      <c r="D471" s="2">
        <f t="shared" ca="1" si="15"/>
        <v>0.64</v>
      </c>
    </row>
    <row r="472" spans="1:4" x14ac:dyDescent="0.25">
      <c r="A472" t="s">
        <v>3</v>
      </c>
      <c r="B472" s="1">
        <f>VLOOKUP(A472,'2) Info'!A:C,3,FALSE)</f>
        <v>450</v>
      </c>
      <c r="C472" s="3">
        <f t="shared" ca="1" si="14"/>
        <v>41810</v>
      </c>
      <c r="D472" s="2">
        <f t="shared" ca="1" si="15"/>
        <v>0.55000000000000004</v>
      </c>
    </row>
    <row r="473" spans="1:4" x14ac:dyDescent="0.25">
      <c r="A473" t="s">
        <v>8</v>
      </c>
      <c r="B473" s="1">
        <f>VLOOKUP(A473,'2) Info'!A:C,3,FALSE)</f>
        <v>300</v>
      </c>
      <c r="C473" s="3">
        <f t="shared" ca="1" si="14"/>
        <v>41857</v>
      </c>
      <c r="D473" s="2">
        <f t="shared" ca="1" si="15"/>
        <v>0.43</v>
      </c>
    </row>
    <row r="474" spans="1:4" x14ac:dyDescent="0.25">
      <c r="A474" t="s">
        <v>3</v>
      </c>
      <c r="B474" s="1">
        <f>VLOOKUP(A474,'2) Info'!A:C,3,FALSE)</f>
        <v>450</v>
      </c>
      <c r="C474" s="3">
        <f t="shared" ca="1" si="14"/>
        <v>41721</v>
      </c>
      <c r="D474" s="2">
        <f t="shared" ca="1" si="15"/>
        <v>0.47</v>
      </c>
    </row>
    <row r="475" spans="1:4" x14ac:dyDescent="0.25">
      <c r="A475" t="s">
        <v>6</v>
      </c>
      <c r="B475" s="1">
        <f>VLOOKUP(A475,'2) Info'!A:C,3,FALSE)</f>
        <v>80</v>
      </c>
      <c r="C475" s="3">
        <f t="shared" ca="1" si="14"/>
        <v>41734</v>
      </c>
      <c r="D475" s="2">
        <f t="shared" ca="1" si="15"/>
        <v>0.51</v>
      </c>
    </row>
    <row r="476" spans="1:4" x14ac:dyDescent="0.25">
      <c r="A476" t="s">
        <v>5</v>
      </c>
      <c r="B476" s="1">
        <f>VLOOKUP(A476,'2) Info'!A:C,3,FALSE)</f>
        <v>50</v>
      </c>
      <c r="C476" s="3">
        <f t="shared" ca="1" si="14"/>
        <v>41735</v>
      </c>
      <c r="D476" s="2">
        <f t="shared" ca="1" si="15"/>
        <v>0.6</v>
      </c>
    </row>
    <row r="477" spans="1:4" x14ac:dyDescent="0.25">
      <c r="A477" t="s">
        <v>6</v>
      </c>
      <c r="B477" s="1">
        <f>VLOOKUP(A477,'2) Info'!A:C,3,FALSE)</f>
        <v>80</v>
      </c>
      <c r="C477" s="3">
        <f t="shared" ca="1" si="14"/>
        <v>41853</v>
      </c>
      <c r="D477" s="2">
        <f t="shared" ca="1" si="15"/>
        <v>0.54</v>
      </c>
    </row>
    <row r="478" spans="1:4" x14ac:dyDescent="0.25">
      <c r="A478" t="s">
        <v>5</v>
      </c>
      <c r="B478" s="1">
        <f>VLOOKUP(A478,'2) Info'!A:C,3,FALSE)</f>
        <v>50</v>
      </c>
      <c r="C478" s="3">
        <f t="shared" ca="1" si="14"/>
        <v>41674</v>
      </c>
      <c r="D478" s="2">
        <f t="shared" ca="1" si="15"/>
        <v>0.6</v>
      </c>
    </row>
    <row r="479" spans="1:4" x14ac:dyDescent="0.25">
      <c r="A479" t="s">
        <v>5</v>
      </c>
      <c r="B479" s="1">
        <f>VLOOKUP(A479,'2) Info'!A:C,3,FALSE)</f>
        <v>50</v>
      </c>
      <c r="C479" s="3">
        <f t="shared" ca="1" si="14"/>
        <v>41743</v>
      </c>
      <c r="D479" s="2">
        <f t="shared" ca="1" si="15"/>
        <v>0.67</v>
      </c>
    </row>
    <row r="480" spans="1:4" x14ac:dyDescent="0.25">
      <c r="A480" t="s">
        <v>9</v>
      </c>
      <c r="B480" s="1">
        <f>VLOOKUP(A480,'2) Info'!A:C,3,FALSE)</f>
        <v>250</v>
      </c>
      <c r="C480" s="3">
        <f t="shared" ca="1" si="14"/>
        <v>41710</v>
      </c>
      <c r="D480" s="2">
        <f t="shared" ca="1" si="15"/>
        <v>0.66</v>
      </c>
    </row>
    <row r="481" spans="1:4" x14ac:dyDescent="0.25">
      <c r="A481" t="s">
        <v>4</v>
      </c>
      <c r="B481" s="1">
        <f>VLOOKUP(A481,'2) Info'!A:C,3,FALSE)</f>
        <v>50</v>
      </c>
      <c r="C481" s="3">
        <f t="shared" ca="1" si="14"/>
        <v>41849</v>
      </c>
      <c r="D481" s="2">
        <f t="shared" ca="1" si="15"/>
        <v>0.64</v>
      </c>
    </row>
    <row r="482" spans="1:4" x14ac:dyDescent="0.25">
      <c r="A482" t="s">
        <v>6</v>
      </c>
      <c r="B482" s="1">
        <f>VLOOKUP(A482,'2) Info'!A:C,3,FALSE)</f>
        <v>80</v>
      </c>
      <c r="C482" s="3">
        <f t="shared" ca="1" si="14"/>
        <v>41828</v>
      </c>
      <c r="D482" s="2">
        <f t="shared" ca="1" si="15"/>
        <v>0.4</v>
      </c>
    </row>
    <row r="483" spans="1:4" x14ac:dyDescent="0.25">
      <c r="A483" t="s">
        <v>6</v>
      </c>
      <c r="B483" s="1">
        <f>VLOOKUP(A483,'2) Info'!A:C,3,FALSE)</f>
        <v>80</v>
      </c>
      <c r="C483" s="3">
        <f t="shared" ca="1" si="14"/>
        <v>41674</v>
      </c>
      <c r="D483" s="2">
        <f t="shared" ca="1" si="15"/>
        <v>0.53</v>
      </c>
    </row>
    <row r="484" spans="1:4" x14ac:dyDescent="0.25">
      <c r="A484" t="s">
        <v>9</v>
      </c>
      <c r="B484" s="1">
        <f>VLOOKUP(A484,'2) Info'!A:C,3,FALSE)</f>
        <v>250</v>
      </c>
      <c r="C484" s="3">
        <f t="shared" ca="1" si="14"/>
        <v>41840</v>
      </c>
      <c r="D484" s="2">
        <f t="shared" ca="1" si="15"/>
        <v>0.56000000000000005</v>
      </c>
    </row>
    <row r="485" spans="1:4" x14ac:dyDescent="0.25">
      <c r="A485" t="s">
        <v>5</v>
      </c>
      <c r="B485" s="1">
        <f>VLOOKUP(A485,'2) Info'!A:C,3,FALSE)</f>
        <v>50</v>
      </c>
      <c r="C485" s="3">
        <f t="shared" ca="1" si="14"/>
        <v>41691</v>
      </c>
      <c r="D485" s="2">
        <f t="shared" ca="1" si="15"/>
        <v>0.68</v>
      </c>
    </row>
    <row r="486" spans="1:4" x14ac:dyDescent="0.25">
      <c r="A486" t="s">
        <v>4</v>
      </c>
      <c r="B486" s="1">
        <f>VLOOKUP(A486,'2) Info'!A:C,3,FALSE)</f>
        <v>50</v>
      </c>
      <c r="C486" s="3">
        <f t="shared" ca="1" si="14"/>
        <v>41723</v>
      </c>
      <c r="D486" s="2">
        <f t="shared" ca="1" si="15"/>
        <v>0.43</v>
      </c>
    </row>
    <row r="487" spans="1:4" x14ac:dyDescent="0.25">
      <c r="A487" t="s">
        <v>9</v>
      </c>
      <c r="B487" s="1">
        <f>VLOOKUP(A487,'2) Info'!A:C,3,FALSE)</f>
        <v>250</v>
      </c>
      <c r="C487" s="3">
        <f t="shared" ca="1" si="14"/>
        <v>41745</v>
      </c>
      <c r="D487" s="2">
        <f t="shared" ca="1" si="15"/>
        <v>0.47</v>
      </c>
    </row>
    <row r="488" spans="1:4" x14ac:dyDescent="0.25">
      <c r="A488" t="s">
        <v>9</v>
      </c>
      <c r="B488" s="1">
        <f>VLOOKUP(A488,'2) Info'!A:C,3,FALSE)</f>
        <v>250</v>
      </c>
      <c r="C488" s="3">
        <f t="shared" ca="1" si="14"/>
        <v>41851</v>
      </c>
      <c r="D488" s="2">
        <f t="shared" ca="1" si="15"/>
        <v>0.7</v>
      </c>
    </row>
    <row r="489" spans="1:4" x14ac:dyDescent="0.25">
      <c r="A489" t="s">
        <v>9</v>
      </c>
      <c r="B489" s="1">
        <f>VLOOKUP(A489,'2) Info'!A:C,3,FALSE)</f>
        <v>250</v>
      </c>
      <c r="C489" s="3">
        <f t="shared" ca="1" si="14"/>
        <v>41822</v>
      </c>
      <c r="D489" s="2">
        <f t="shared" ca="1" si="15"/>
        <v>0.49</v>
      </c>
    </row>
    <row r="490" spans="1:4" x14ac:dyDescent="0.25">
      <c r="A490" t="s">
        <v>4</v>
      </c>
      <c r="B490" s="1">
        <f>VLOOKUP(A490,'2) Info'!A:C,3,FALSE)</f>
        <v>50</v>
      </c>
      <c r="C490" s="3">
        <f t="shared" ca="1" si="14"/>
        <v>41647</v>
      </c>
      <c r="D490" s="2">
        <f t="shared" ca="1" si="15"/>
        <v>0.56000000000000005</v>
      </c>
    </row>
    <row r="491" spans="1:4" x14ac:dyDescent="0.25">
      <c r="A491" t="s">
        <v>5</v>
      </c>
      <c r="B491" s="1">
        <f>VLOOKUP(A491,'2) Info'!A:C,3,FALSE)</f>
        <v>50</v>
      </c>
      <c r="C491" s="3">
        <f t="shared" ca="1" si="14"/>
        <v>41765</v>
      </c>
      <c r="D491" s="2">
        <f t="shared" ca="1" si="15"/>
        <v>0.66</v>
      </c>
    </row>
    <row r="492" spans="1:4" x14ac:dyDescent="0.25">
      <c r="A492" t="s">
        <v>5</v>
      </c>
      <c r="B492" s="1">
        <f>VLOOKUP(A492,'2) Info'!A:C,3,FALSE)</f>
        <v>50</v>
      </c>
      <c r="C492" s="3">
        <f t="shared" ca="1" si="14"/>
        <v>41811</v>
      </c>
      <c r="D492" s="2">
        <f t="shared" ca="1" si="15"/>
        <v>0.68</v>
      </c>
    </row>
    <row r="493" spans="1:4" x14ac:dyDescent="0.25">
      <c r="A493" t="s">
        <v>8</v>
      </c>
      <c r="B493" s="1">
        <f>VLOOKUP(A493,'2) Info'!A:C,3,FALSE)</f>
        <v>300</v>
      </c>
      <c r="C493" s="3">
        <f t="shared" ca="1" si="14"/>
        <v>41844</v>
      </c>
      <c r="D493" s="2">
        <f t="shared" ca="1" si="15"/>
        <v>0.5</v>
      </c>
    </row>
    <row r="494" spans="1:4" x14ac:dyDescent="0.25">
      <c r="A494" t="s">
        <v>4</v>
      </c>
      <c r="B494" s="1">
        <f>VLOOKUP(A494,'2) Info'!A:C,3,FALSE)</f>
        <v>50</v>
      </c>
      <c r="C494" s="3">
        <f t="shared" ca="1" si="14"/>
        <v>41721</v>
      </c>
      <c r="D494" s="2">
        <f t="shared" ca="1" si="15"/>
        <v>0.61</v>
      </c>
    </row>
    <row r="495" spans="1:4" x14ac:dyDescent="0.25">
      <c r="A495" t="s">
        <v>6</v>
      </c>
      <c r="B495" s="1">
        <f>VLOOKUP(A495,'2) Info'!A:C,3,FALSE)</f>
        <v>80</v>
      </c>
      <c r="C495" s="3">
        <f t="shared" ca="1" si="14"/>
        <v>41736</v>
      </c>
      <c r="D495" s="2">
        <f t="shared" ca="1" si="15"/>
        <v>0.55000000000000004</v>
      </c>
    </row>
    <row r="496" spans="1:4" x14ac:dyDescent="0.25">
      <c r="A496" t="s">
        <v>5</v>
      </c>
      <c r="B496" s="1">
        <f>VLOOKUP(A496,'2) Info'!A:C,3,FALSE)</f>
        <v>50</v>
      </c>
      <c r="C496" s="3">
        <f t="shared" ca="1" si="14"/>
        <v>41843</v>
      </c>
      <c r="D496" s="2">
        <f t="shared" ca="1" si="15"/>
        <v>0.48</v>
      </c>
    </row>
    <row r="497" spans="1:4" x14ac:dyDescent="0.25">
      <c r="A497" t="s">
        <v>7</v>
      </c>
      <c r="B497" s="1">
        <f>VLOOKUP(A497,'2) Info'!A:C,3,FALSE)</f>
        <v>10</v>
      </c>
      <c r="C497" s="3">
        <f t="shared" ca="1" si="14"/>
        <v>41891</v>
      </c>
      <c r="D497" s="2">
        <f t="shared" ca="1" si="15"/>
        <v>0.48</v>
      </c>
    </row>
    <row r="498" spans="1:4" x14ac:dyDescent="0.25">
      <c r="A498" t="s">
        <v>4</v>
      </c>
      <c r="B498" s="1">
        <f>VLOOKUP(A498,'2) Info'!A:C,3,FALSE)</f>
        <v>50</v>
      </c>
      <c r="C498" s="3">
        <f t="shared" ca="1" si="14"/>
        <v>41799</v>
      </c>
      <c r="D498" s="2">
        <f t="shared" ca="1" si="15"/>
        <v>0.68</v>
      </c>
    </row>
    <row r="499" spans="1:4" x14ac:dyDescent="0.25">
      <c r="A499" t="s">
        <v>6</v>
      </c>
      <c r="B499" s="1">
        <f>VLOOKUP(A499,'2) Info'!A:C,3,FALSE)</f>
        <v>80</v>
      </c>
      <c r="C499" s="3">
        <f t="shared" ca="1" si="14"/>
        <v>41861</v>
      </c>
      <c r="D499" s="2">
        <f t="shared" ca="1" si="15"/>
        <v>0.68</v>
      </c>
    </row>
    <row r="500" spans="1:4" x14ac:dyDescent="0.25">
      <c r="A500" t="s">
        <v>6</v>
      </c>
      <c r="B500" s="1">
        <f>VLOOKUP(A500,'2) Info'!A:C,3,FALSE)</f>
        <v>80</v>
      </c>
      <c r="C500" s="3">
        <f t="shared" ca="1" si="14"/>
        <v>41886</v>
      </c>
      <c r="D500" s="2">
        <f t="shared" ca="1" si="15"/>
        <v>0.63</v>
      </c>
    </row>
    <row r="501" spans="1:4" x14ac:dyDescent="0.25">
      <c r="A501" t="s">
        <v>9</v>
      </c>
      <c r="B501" s="1">
        <f>VLOOKUP(A501,'2) Info'!A:C,3,FALSE)</f>
        <v>250</v>
      </c>
      <c r="C501" s="3">
        <f t="shared" ca="1" si="14"/>
        <v>41856</v>
      </c>
      <c r="D501" s="2">
        <f t="shared" ca="1" si="15"/>
        <v>0.65</v>
      </c>
    </row>
    <row r="502" spans="1:4" x14ac:dyDescent="0.25">
      <c r="A502" t="s">
        <v>5</v>
      </c>
      <c r="B502" s="1">
        <f>VLOOKUP(A502,'2) Info'!A:C,3,FALSE)</f>
        <v>50</v>
      </c>
      <c r="C502" s="3">
        <f t="shared" ca="1" si="14"/>
        <v>41769</v>
      </c>
      <c r="D502" s="2">
        <f t="shared" ca="1" si="15"/>
        <v>0.5</v>
      </c>
    </row>
    <row r="503" spans="1:4" x14ac:dyDescent="0.25">
      <c r="A503" t="s">
        <v>4</v>
      </c>
      <c r="B503" s="1">
        <f>VLOOKUP(A503,'2) Info'!A:C,3,FALSE)</f>
        <v>50</v>
      </c>
      <c r="C503" s="3">
        <f t="shared" ca="1" si="14"/>
        <v>41802</v>
      </c>
      <c r="D503" s="2">
        <f t="shared" ca="1" si="15"/>
        <v>0.67</v>
      </c>
    </row>
    <row r="504" spans="1:4" x14ac:dyDescent="0.25">
      <c r="A504" t="s">
        <v>9</v>
      </c>
      <c r="B504" s="1">
        <f>VLOOKUP(A504,'2) Info'!A:C,3,FALSE)</f>
        <v>250</v>
      </c>
      <c r="C504" s="3">
        <f t="shared" ca="1" si="14"/>
        <v>41646</v>
      </c>
      <c r="D504" s="2">
        <f t="shared" ca="1" si="15"/>
        <v>0.66</v>
      </c>
    </row>
    <row r="505" spans="1:4" x14ac:dyDescent="0.25">
      <c r="A505" t="s">
        <v>9</v>
      </c>
      <c r="B505" s="1">
        <f>VLOOKUP(A505,'2) Info'!A:C,3,FALSE)</f>
        <v>250</v>
      </c>
      <c r="C505" s="3">
        <f t="shared" ca="1" si="14"/>
        <v>41829</v>
      </c>
      <c r="D505" s="2">
        <f t="shared" ca="1" si="15"/>
        <v>0.55000000000000004</v>
      </c>
    </row>
    <row r="506" spans="1:4" x14ac:dyDescent="0.25">
      <c r="A506" t="s">
        <v>9</v>
      </c>
      <c r="B506" s="1">
        <f>VLOOKUP(A506,'2) Info'!A:C,3,FALSE)</f>
        <v>250</v>
      </c>
      <c r="C506" s="3">
        <f t="shared" ca="1" si="14"/>
        <v>41898</v>
      </c>
      <c r="D506" s="2">
        <f t="shared" ca="1" si="15"/>
        <v>0.69</v>
      </c>
    </row>
    <row r="507" spans="1:4" x14ac:dyDescent="0.25">
      <c r="A507" t="s">
        <v>4</v>
      </c>
      <c r="B507" s="1">
        <f>VLOOKUP(A507,'2) Info'!A:C,3,FALSE)</f>
        <v>50</v>
      </c>
      <c r="C507" s="3">
        <f t="shared" ca="1" si="14"/>
        <v>41692</v>
      </c>
      <c r="D507" s="2">
        <f t="shared" ca="1" si="15"/>
        <v>0.4</v>
      </c>
    </row>
    <row r="508" spans="1:4" x14ac:dyDescent="0.25">
      <c r="A508" t="s">
        <v>5</v>
      </c>
      <c r="B508" s="1">
        <f>VLOOKUP(A508,'2) Info'!A:C,3,FALSE)</f>
        <v>50</v>
      </c>
      <c r="C508" s="3">
        <f t="shared" ca="1" si="14"/>
        <v>41834</v>
      </c>
      <c r="D508" s="2">
        <f t="shared" ca="1" si="15"/>
        <v>0.69</v>
      </c>
    </row>
    <row r="509" spans="1:4" x14ac:dyDescent="0.25">
      <c r="A509" t="s">
        <v>5</v>
      </c>
      <c r="B509" s="1">
        <f>VLOOKUP(A509,'2) Info'!A:C,3,FALSE)</f>
        <v>50</v>
      </c>
      <c r="C509" s="3">
        <f t="shared" ca="1" si="14"/>
        <v>41877</v>
      </c>
      <c r="D509" s="2">
        <f t="shared" ca="1" si="15"/>
        <v>0.55000000000000004</v>
      </c>
    </row>
    <row r="510" spans="1:4" x14ac:dyDescent="0.25">
      <c r="A510" t="s">
        <v>8</v>
      </c>
      <c r="B510" s="1">
        <f>VLOOKUP(A510,'2) Info'!A:C,3,FALSE)</f>
        <v>300</v>
      </c>
      <c r="C510" s="3">
        <f t="shared" ca="1" si="14"/>
        <v>41778</v>
      </c>
      <c r="D510" s="2">
        <f t="shared" ca="1" si="15"/>
        <v>0.49</v>
      </c>
    </row>
    <row r="511" spans="1:4" x14ac:dyDescent="0.25">
      <c r="A511" t="s">
        <v>4</v>
      </c>
      <c r="B511" s="1">
        <f>VLOOKUP(A511,'2) Info'!A:C,3,FALSE)</f>
        <v>50</v>
      </c>
      <c r="C511" s="3">
        <f t="shared" ca="1" si="14"/>
        <v>41867</v>
      </c>
      <c r="D511" s="2">
        <f t="shared" ca="1" si="15"/>
        <v>0.68</v>
      </c>
    </row>
    <row r="512" spans="1:4" x14ac:dyDescent="0.25">
      <c r="A512" t="s">
        <v>6</v>
      </c>
      <c r="B512" s="1">
        <f>VLOOKUP(A512,'2) Info'!A:C,3,FALSE)</f>
        <v>80</v>
      </c>
      <c r="C512" s="3">
        <f t="shared" ca="1" si="14"/>
        <v>41915</v>
      </c>
      <c r="D512" s="2">
        <f t="shared" ca="1" si="15"/>
        <v>0.68</v>
      </c>
    </row>
    <row r="513" spans="1:4" x14ac:dyDescent="0.25">
      <c r="A513" t="s">
        <v>5</v>
      </c>
      <c r="B513" s="1">
        <f>VLOOKUP(A513,'2) Info'!A:C,3,FALSE)</f>
        <v>50</v>
      </c>
      <c r="C513" s="3">
        <f t="shared" ca="1" si="14"/>
        <v>41790</v>
      </c>
      <c r="D513" s="2">
        <f t="shared" ca="1" si="15"/>
        <v>0.67</v>
      </c>
    </row>
    <row r="514" spans="1:4" x14ac:dyDescent="0.25">
      <c r="A514" t="s">
        <v>7</v>
      </c>
      <c r="B514" s="1">
        <f>VLOOKUP(A514,'2) Info'!A:C,3,FALSE)</f>
        <v>10</v>
      </c>
      <c r="C514" s="3">
        <f t="shared" ca="1" si="14"/>
        <v>41744</v>
      </c>
      <c r="D514" s="2">
        <f t="shared" ca="1" si="15"/>
        <v>0.64</v>
      </c>
    </row>
    <row r="515" spans="1:4" x14ac:dyDescent="0.25">
      <c r="A515" t="s">
        <v>3</v>
      </c>
      <c r="B515" s="1">
        <f>VLOOKUP(A515,'2) Info'!A:C,3,FALSE)</f>
        <v>450</v>
      </c>
      <c r="C515" s="3">
        <f t="shared" ref="C515:C578" ca="1" si="16">RANDBETWEEN(41640,41917)</f>
        <v>41808</v>
      </c>
      <c r="D515" s="2">
        <f t="shared" ref="D515:D578" ca="1" si="17">RANDBETWEEN(40,70)/100</f>
        <v>0.68</v>
      </c>
    </row>
    <row r="516" spans="1:4" x14ac:dyDescent="0.25">
      <c r="A516" t="s">
        <v>4</v>
      </c>
      <c r="B516" s="1">
        <f>VLOOKUP(A516,'2) Info'!A:C,3,FALSE)</f>
        <v>50</v>
      </c>
      <c r="C516" s="3">
        <f t="shared" ca="1" si="16"/>
        <v>41721</v>
      </c>
      <c r="D516" s="2">
        <f t="shared" ca="1" si="17"/>
        <v>0.48</v>
      </c>
    </row>
    <row r="517" spans="1:4" x14ac:dyDescent="0.25">
      <c r="A517" t="s">
        <v>5</v>
      </c>
      <c r="B517" s="1">
        <f>VLOOKUP(A517,'2) Info'!A:C,3,FALSE)</f>
        <v>50</v>
      </c>
      <c r="C517" s="3">
        <f t="shared" ca="1" si="16"/>
        <v>41908</v>
      </c>
      <c r="D517" s="2">
        <f t="shared" ca="1" si="17"/>
        <v>0.63</v>
      </c>
    </row>
    <row r="518" spans="1:4" x14ac:dyDescent="0.25">
      <c r="A518" t="s">
        <v>6</v>
      </c>
      <c r="B518" s="1">
        <f>VLOOKUP(A518,'2) Info'!A:C,3,FALSE)</f>
        <v>80</v>
      </c>
      <c r="C518" s="3">
        <f t="shared" ca="1" si="16"/>
        <v>41827</v>
      </c>
      <c r="D518" s="2">
        <f t="shared" ca="1" si="17"/>
        <v>0.54</v>
      </c>
    </row>
    <row r="519" spans="1:4" x14ac:dyDescent="0.25">
      <c r="A519" t="s">
        <v>7</v>
      </c>
      <c r="B519" s="1">
        <f>VLOOKUP(A519,'2) Info'!A:C,3,FALSE)</f>
        <v>10</v>
      </c>
      <c r="C519" s="3">
        <f t="shared" ca="1" si="16"/>
        <v>41820</v>
      </c>
      <c r="D519" s="2">
        <f t="shared" ca="1" si="17"/>
        <v>0.59</v>
      </c>
    </row>
    <row r="520" spans="1:4" x14ac:dyDescent="0.25">
      <c r="A520" t="s">
        <v>3</v>
      </c>
      <c r="B520" s="1">
        <f>VLOOKUP(A520,'2) Info'!A:C,3,FALSE)</f>
        <v>450</v>
      </c>
      <c r="C520" s="3">
        <f t="shared" ca="1" si="16"/>
        <v>41886</v>
      </c>
      <c r="D520" s="2">
        <f t="shared" ca="1" si="17"/>
        <v>0.43</v>
      </c>
    </row>
    <row r="521" spans="1:4" x14ac:dyDescent="0.25">
      <c r="A521" t="s">
        <v>8</v>
      </c>
      <c r="B521" s="1">
        <f>VLOOKUP(A521,'2) Info'!A:C,3,FALSE)</f>
        <v>300</v>
      </c>
      <c r="C521" s="3">
        <f t="shared" ca="1" si="16"/>
        <v>41832</v>
      </c>
      <c r="D521" s="2">
        <f t="shared" ca="1" si="17"/>
        <v>0.51</v>
      </c>
    </row>
    <row r="522" spans="1:4" x14ac:dyDescent="0.25">
      <c r="A522" t="s">
        <v>3</v>
      </c>
      <c r="B522" s="1">
        <f>VLOOKUP(A522,'2) Info'!A:C,3,FALSE)</f>
        <v>450</v>
      </c>
      <c r="C522" s="3">
        <f t="shared" ca="1" si="16"/>
        <v>41809</v>
      </c>
      <c r="D522" s="2">
        <f t="shared" ca="1" si="17"/>
        <v>0.45</v>
      </c>
    </row>
    <row r="523" spans="1:4" x14ac:dyDescent="0.25">
      <c r="A523" t="s">
        <v>6</v>
      </c>
      <c r="B523" s="1">
        <f>VLOOKUP(A523,'2) Info'!A:C,3,FALSE)</f>
        <v>80</v>
      </c>
      <c r="C523" s="3">
        <f t="shared" ca="1" si="16"/>
        <v>41683</v>
      </c>
      <c r="D523" s="2">
        <f t="shared" ca="1" si="17"/>
        <v>0.63</v>
      </c>
    </row>
    <row r="524" spans="1:4" x14ac:dyDescent="0.25">
      <c r="A524" t="s">
        <v>5</v>
      </c>
      <c r="B524" s="1">
        <f>VLOOKUP(A524,'2) Info'!A:C,3,FALSE)</f>
        <v>50</v>
      </c>
      <c r="C524" s="3">
        <f t="shared" ca="1" si="16"/>
        <v>41654</v>
      </c>
      <c r="D524" s="2">
        <f t="shared" ca="1" si="17"/>
        <v>0.6</v>
      </c>
    </row>
    <row r="525" spans="1:4" x14ac:dyDescent="0.25">
      <c r="A525" t="s">
        <v>6</v>
      </c>
      <c r="B525" s="1">
        <f>VLOOKUP(A525,'2) Info'!A:C,3,FALSE)</f>
        <v>80</v>
      </c>
      <c r="C525" s="3">
        <f t="shared" ca="1" si="16"/>
        <v>41786</v>
      </c>
      <c r="D525" s="2">
        <f t="shared" ca="1" si="17"/>
        <v>0.53</v>
      </c>
    </row>
    <row r="526" spans="1:4" x14ac:dyDescent="0.25">
      <c r="A526" t="s">
        <v>5</v>
      </c>
      <c r="B526" s="1">
        <f>VLOOKUP(A526,'2) Info'!A:C,3,FALSE)</f>
        <v>50</v>
      </c>
      <c r="C526" s="3">
        <f t="shared" ca="1" si="16"/>
        <v>41852</v>
      </c>
      <c r="D526" s="2">
        <f t="shared" ca="1" si="17"/>
        <v>0.51</v>
      </c>
    </row>
    <row r="527" spans="1:4" x14ac:dyDescent="0.25">
      <c r="A527" t="s">
        <v>5</v>
      </c>
      <c r="B527" s="1">
        <f>VLOOKUP(A527,'2) Info'!A:C,3,FALSE)</f>
        <v>50</v>
      </c>
      <c r="C527" s="3">
        <f t="shared" ca="1" si="16"/>
        <v>41841</v>
      </c>
      <c r="D527" s="2">
        <f t="shared" ca="1" si="17"/>
        <v>0.56999999999999995</v>
      </c>
    </row>
    <row r="528" spans="1:4" x14ac:dyDescent="0.25">
      <c r="A528" t="s">
        <v>9</v>
      </c>
      <c r="B528" s="1">
        <f>VLOOKUP(A528,'2) Info'!A:C,3,FALSE)</f>
        <v>250</v>
      </c>
      <c r="C528" s="3">
        <f t="shared" ca="1" si="16"/>
        <v>41744</v>
      </c>
      <c r="D528" s="2">
        <f t="shared" ca="1" si="17"/>
        <v>0.42</v>
      </c>
    </row>
    <row r="529" spans="1:4" x14ac:dyDescent="0.25">
      <c r="A529" t="s">
        <v>9</v>
      </c>
      <c r="B529" s="1">
        <f>VLOOKUP(A529,'2) Info'!A:C,3,FALSE)</f>
        <v>250</v>
      </c>
      <c r="C529" s="3">
        <f t="shared" ca="1" si="16"/>
        <v>41717</v>
      </c>
      <c r="D529" s="2">
        <f t="shared" ca="1" si="17"/>
        <v>0.51</v>
      </c>
    </row>
    <row r="530" spans="1:4" x14ac:dyDescent="0.25">
      <c r="A530" t="s">
        <v>3</v>
      </c>
      <c r="B530" s="1">
        <f>VLOOKUP(A530,'2) Info'!A:C,3,FALSE)</f>
        <v>450</v>
      </c>
      <c r="C530" s="3">
        <f t="shared" ca="1" si="16"/>
        <v>41690</v>
      </c>
      <c r="D530" s="2">
        <f t="shared" ca="1" si="17"/>
        <v>0.52</v>
      </c>
    </row>
    <row r="531" spans="1:4" x14ac:dyDescent="0.25">
      <c r="A531" t="s">
        <v>4</v>
      </c>
      <c r="B531" s="1">
        <f>VLOOKUP(A531,'2) Info'!A:C,3,FALSE)</f>
        <v>50</v>
      </c>
      <c r="C531" s="3">
        <f t="shared" ca="1" si="16"/>
        <v>41758</v>
      </c>
      <c r="D531" s="2">
        <f t="shared" ca="1" si="17"/>
        <v>0.44</v>
      </c>
    </row>
    <row r="532" spans="1:4" x14ac:dyDescent="0.25">
      <c r="A532" t="s">
        <v>5</v>
      </c>
      <c r="B532" s="1">
        <f>VLOOKUP(A532,'2) Info'!A:C,3,FALSE)</f>
        <v>50</v>
      </c>
      <c r="C532" s="3">
        <f t="shared" ca="1" si="16"/>
        <v>41743</v>
      </c>
      <c r="D532" s="2">
        <f t="shared" ca="1" si="17"/>
        <v>0.48</v>
      </c>
    </row>
    <row r="533" spans="1:4" x14ac:dyDescent="0.25">
      <c r="A533" t="s">
        <v>6</v>
      </c>
      <c r="B533" s="1">
        <f>VLOOKUP(A533,'2) Info'!A:C,3,FALSE)</f>
        <v>80</v>
      </c>
      <c r="C533" s="3">
        <f t="shared" ca="1" si="16"/>
        <v>41671</v>
      </c>
      <c r="D533" s="2">
        <f t="shared" ca="1" si="17"/>
        <v>0.56000000000000005</v>
      </c>
    </row>
    <row r="534" spans="1:4" x14ac:dyDescent="0.25">
      <c r="A534" t="s">
        <v>7</v>
      </c>
      <c r="B534" s="1">
        <f>VLOOKUP(A534,'2) Info'!A:C,3,FALSE)</f>
        <v>10</v>
      </c>
      <c r="C534" s="3">
        <f t="shared" ca="1" si="16"/>
        <v>41832</v>
      </c>
      <c r="D534" s="2">
        <f t="shared" ca="1" si="17"/>
        <v>0.4</v>
      </c>
    </row>
    <row r="535" spans="1:4" x14ac:dyDescent="0.25">
      <c r="A535" t="s">
        <v>3</v>
      </c>
      <c r="B535" s="1">
        <f>VLOOKUP(A535,'2) Info'!A:C,3,FALSE)</f>
        <v>450</v>
      </c>
      <c r="C535" s="3">
        <f t="shared" ca="1" si="16"/>
        <v>41660</v>
      </c>
      <c r="D535" s="2">
        <f t="shared" ca="1" si="17"/>
        <v>0.4</v>
      </c>
    </row>
    <row r="536" spans="1:4" x14ac:dyDescent="0.25">
      <c r="A536" t="s">
        <v>8</v>
      </c>
      <c r="B536" s="1">
        <f>VLOOKUP(A536,'2) Info'!A:C,3,FALSE)</f>
        <v>300</v>
      </c>
      <c r="C536" s="3">
        <f t="shared" ca="1" si="16"/>
        <v>41669</v>
      </c>
      <c r="D536" s="2">
        <f t="shared" ca="1" si="17"/>
        <v>0.56999999999999995</v>
      </c>
    </row>
    <row r="537" spans="1:4" x14ac:dyDescent="0.25">
      <c r="A537" t="s">
        <v>3</v>
      </c>
      <c r="B537" s="1">
        <f>VLOOKUP(A537,'2) Info'!A:C,3,FALSE)</f>
        <v>450</v>
      </c>
      <c r="C537" s="3">
        <f t="shared" ca="1" si="16"/>
        <v>41654</v>
      </c>
      <c r="D537" s="2">
        <f t="shared" ca="1" si="17"/>
        <v>0.56000000000000005</v>
      </c>
    </row>
    <row r="538" spans="1:4" x14ac:dyDescent="0.25">
      <c r="A538" t="s">
        <v>6</v>
      </c>
      <c r="B538" s="1">
        <f>VLOOKUP(A538,'2) Info'!A:C,3,FALSE)</f>
        <v>80</v>
      </c>
      <c r="C538" s="3">
        <f t="shared" ca="1" si="16"/>
        <v>41727</v>
      </c>
      <c r="D538" s="2">
        <f t="shared" ca="1" si="17"/>
        <v>0.59</v>
      </c>
    </row>
    <row r="539" spans="1:4" x14ac:dyDescent="0.25">
      <c r="A539" t="s">
        <v>5</v>
      </c>
      <c r="B539" s="1">
        <f>VLOOKUP(A539,'2) Info'!A:C,3,FALSE)</f>
        <v>50</v>
      </c>
      <c r="C539" s="3">
        <f t="shared" ca="1" si="16"/>
        <v>41835</v>
      </c>
      <c r="D539" s="2">
        <f t="shared" ca="1" si="17"/>
        <v>0.49</v>
      </c>
    </row>
    <row r="540" spans="1:4" x14ac:dyDescent="0.25">
      <c r="A540" t="s">
        <v>6</v>
      </c>
      <c r="B540" s="1">
        <f>VLOOKUP(A540,'2) Info'!A:C,3,FALSE)</f>
        <v>80</v>
      </c>
      <c r="C540" s="3">
        <f t="shared" ca="1" si="16"/>
        <v>41915</v>
      </c>
      <c r="D540" s="2">
        <f t="shared" ca="1" si="17"/>
        <v>0.45</v>
      </c>
    </row>
    <row r="541" spans="1:4" x14ac:dyDescent="0.25">
      <c r="A541" t="s">
        <v>5</v>
      </c>
      <c r="B541" s="1">
        <f>VLOOKUP(A541,'2) Info'!A:C,3,FALSE)</f>
        <v>50</v>
      </c>
      <c r="C541" s="3">
        <f t="shared" ca="1" si="16"/>
        <v>41795</v>
      </c>
      <c r="D541" s="2">
        <f t="shared" ca="1" si="17"/>
        <v>0.44</v>
      </c>
    </row>
    <row r="542" spans="1:4" x14ac:dyDescent="0.25">
      <c r="A542" t="s">
        <v>5</v>
      </c>
      <c r="B542" s="1">
        <f>VLOOKUP(A542,'2) Info'!A:C,3,FALSE)</f>
        <v>50</v>
      </c>
      <c r="C542" s="3">
        <f t="shared" ca="1" si="16"/>
        <v>41669</v>
      </c>
      <c r="D542" s="2">
        <f t="shared" ca="1" si="17"/>
        <v>0.55000000000000004</v>
      </c>
    </row>
    <row r="543" spans="1:4" x14ac:dyDescent="0.25">
      <c r="A543" t="s">
        <v>9</v>
      </c>
      <c r="B543" s="1">
        <f>VLOOKUP(A543,'2) Info'!A:C,3,FALSE)</f>
        <v>250</v>
      </c>
      <c r="C543" s="3">
        <f t="shared" ca="1" si="16"/>
        <v>41661</v>
      </c>
      <c r="D543" s="2">
        <f t="shared" ca="1" si="17"/>
        <v>0.5</v>
      </c>
    </row>
    <row r="544" spans="1:4" x14ac:dyDescent="0.25">
      <c r="A544" t="s">
        <v>9</v>
      </c>
      <c r="B544" s="1">
        <f>VLOOKUP(A544,'2) Info'!A:C,3,FALSE)</f>
        <v>250</v>
      </c>
      <c r="C544" s="3">
        <f t="shared" ca="1" si="16"/>
        <v>41663</v>
      </c>
      <c r="D544" s="2">
        <f t="shared" ca="1" si="17"/>
        <v>0.65</v>
      </c>
    </row>
    <row r="545" spans="1:4" x14ac:dyDescent="0.25">
      <c r="A545" t="s">
        <v>4</v>
      </c>
      <c r="B545" s="1">
        <f>VLOOKUP(A545,'2) Info'!A:C,3,FALSE)</f>
        <v>50</v>
      </c>
      <c r="C545" s="3">
        <f t="shared" ca="1" si="16"/>
        <v>41909</v>
      </c>
      <c r="D545" s="2">
        <f t="shared" ca="1" si="17"/>
        <v>0.56000000000000005</v>
      </c>
    </row>
    <row r="546" spans="1:4" x14ac:dyDescent="0.25">
      <c r="A546" t="s">
        <v>7</v>
      </c>
      <c r="B546" s="1">
        <f>VLOOKUP(A546,'2) Info'!A:C,3,FALSE)</f>
        <v>10</v>
      </c>
      <c r="C546" s="3">
        <f t="shared" ca="1" si="16"/>
        <v>41886</v>
      </c>
      <c r="D546" s="2">
        <f t="shared" ca="1" si="17"/>
        <v>0.41</v>
      </c>
    </row>
    <row r="547" spans="1:4" x14ac:dyDescent="0.25">
      <c r="A547" t="s">
        <v>5</v>
      </c>
      <c r="B547" s="1">
        <f>VLOOKUP(A547,'2) Info'!A:C,3,FALSE)</f>
        <v>50</v>
      </c>
      <c r="C547" s="3">
        <f t="shared" ca="1" si="16"/>
        <v>41706</v>
      </c>
      <c r="D547" s="2">
        <f t="shared" ca="1" si="17"/>
        <v>0.48</v>
      </c>
    </row>
    <row r="548" spans="1:4" x14ac:dyDescent="0.25">
      <c r="A548" t="s">
        <v>5</v>
      </c>
      <c r="B548" s="1">
        <f>VLOOKUP(A548,'2) Info'!A:C,3,FALSE)</f>
        <v>50</v>
      </c>
      <c r="C548" s="3">
        <f t="shared" ca="1" si="16"/>
        <v>41762</v>
      </c>
      <c r="D548" s="2">
        <f t="shared" ca="1" si="17"/>
        <v>0.47</v>
      </c>
    </row>
    <row r="549" spans="1:4" x14ac:dyDescent="0.25">
      <c r="A549" t="s">
        <v>8</v>
      </c>
      <c r="B549" s="1">
        <f>VLOOKUP(A549,'2) Info'!A:C,3,FALSE)</f>
        <v>300</v>
      </c>
      <c r="C549" s="3">
        <f t="shared" ca="1" si="16"/>
        <v>41763</v>
      </c>
      <c r="D549" s="2">
        <f t="shared" ca="1" si="17"/>
        <v>0.65</v>
      </c>
    </row>
    <row r="550" spans="1:4" x14ac:dyDescent="0.25">
      <c r="A550" t="s">
        <v>4</v>
      </c>
      <c r="B550" s="1">
        <f>VLOOKUP(A550,'2) Info'!A:C,3,FALSE)</f>
        <v>50</v>
      </c>
      <c r="C550" s="3">
        <f t="shared" ca="1" si="16"/>
        <v>41733</v>
      </c>
      <c r="D550" s="2">
        <f t="shared" ca="1" si="17"/>
        <v>0.56999999999999995</v>
      </c>
    </row>
    <row r="551" spans="1:4" x14ac:dyDescent="0.25">
      <c r="A551" t="s">
        <v>6</v>
      </c>
      <c r="B551" s="1">
        <f>VLOOKUP(A551,'2) Info'!A:C,3,FALSE)</f>
        <v>80</v>
      </c>
      <c r="C551" s="3">
        <f t="shared" ca="1" si="16"/>
        <v>41786</v>
      </c>
      <c r="D551" s="2">
        <f t="shared" ca="1" si="17"/>
        <v>0.56000000000000005</v>
      </c>
    </row>
    <row r="552" spans="1:4" x14ac:dyDescent="0.25">
      <c r="A552" t="s">
        <v>5</v>
      </c>
      <c r="B552" s="1">
        <f>VLOOKUP(A552,'2) Info'!A:C,3,FALSE)</f>
        <v>50</v>
      </c>
      <c r="C552" s="3">
        <f t="shared" ca="1" si="16"/>
        <v>41692</v>
      </c>
      <c r="D552" s="2">
        <f t="shared" ca="1" si="17"/>
        <v>0.4</v>
      </c>
    </row>
    <row r="553" spans="1:4" x14ac:dyDescent="0.25">
      <c r="A553" t="s">
        <v>6</v>
      </c>
      <c r="B553" s="1">
        <f>VLOOKUP(A553,'2) Info'!A:C,3,FALSE)</f>
        <v>80</v>
      </c>
      <c r="C553" s="3">
        <f t="shared" ca="1" si="16"/>
        <v>41875</v>
      </c>
      <c r="D553" s="2">
        <f t="shared" ca="1" si="17"/>
        <v>0.69</v>
      </c>
    </row>
    <row r="554" spans="1:4" x14ac:dyDescent="0.25">
      <c r="A554" t="s">
        <v>4</v>
      </c>
      <c r="B554" s="1">
        <f>VLOOKUP(A554,'2) Info'!A:C,3,FALSE)</f>
        <v>50</v>
      </c>
      <c r="C554" s="3">
        <f t="shared" ca="1" si="16"/>
        <v>41724</v>
      </c>
      <c r="D554" s="2">
        <f t="shared" ca="1" si="17"/>
        <v>0.46</v>
      </c>
    </row>
    <row r="555" spans="1:4" x14ac:dyDescent="0.25">
      <c r="A555" t="s">
        <v>6</v>
      </c>
      <c r="B555" s="1">
        <f>VLOOKUP(A555,'2) Info'!A:C,3,FALSE)</f>
        <v>80</v>
      </c>
      <c r="C555" s="3">
        <f t="shared" ca="1" si="16"/>
        <v>41704</v>
      </c>
      <c r="D555" s="2">
        <f t="shared" ca="1" si="17"/>
        <v>0.55000000000000004</v>
      </c>
    </row>
    <row r="556" spans="1:4" x14ac:dyDescent="0.25">
      <c r="A556" t="s">
        <v>6</v>
      </c>
      <c r="B556" s="1">
        <f>VLOOKUP(A556,'2) Info'!A:C,3,FALSE)</f>
        <v>80</v>
      </c>
      <c r="C556" s="3">
        <f t="shared" ca="1" si="16"/>
        <v>41871</v>
      </c>
      <c r="D556" s="2">
        <f t="shared" ca="1" si="17"/>
        <v>0.56999999999999995</v>
      </c>
    </row>
    <row r="557" spans="1:4" x14ac:dyDescent="0.25">
      <c r="A557" t="s">
        <v>9</v>
      </c>
      <c r="B557" s="1">
        <f>VLOOKUP(A557,'2) Info'!A:C,3,FALSE)</f>
        <v>250</v>
      </c>
      <c r="C557" s="3">
        <f t="shared" ca="1" si="16"/>
        <v>41897</v>
      </c>
      <c r="D557" s="2">
        <f t="shared" ca="1" si="17"/>
        <v>0.52</v>
      </c>
    </row>
    <row r="558" spans="1:4" x14ac:dyDescent="0.25">
      <c r="A558" t="s">
        <v>5</v>
      </c>
      <c r="B558" s="1">
        <f>VLOOKUP(A558,'2) Info'!A:C,3,FALSE)</f>
        <v>50</v>
      </c>
      <c r="C558" s="3">
        <f t="shared" ca="1" si="16"/>
        <v>41647</v>
      </c>
      <c r="D558" s="2">
        <f t="shared" ca="1" si="17"/>
        <v>0.61</v>
      </c>
    </row>
    <row r="559" spans="1:4" x14ac:dyDescent="0.25">
      <c r="A559" t="s">
        <v>4</v>
      </c>
      <c r="B559" s="1">
        <f>VLOOKUP(A559,'2) Info'!A:C,3,FALSE)</f>
        <v>50</v>
      </c>
      <c r="C559" s="3">
        <f t="shared" ca="1" si="16"/>
        <v>41685</v>
      </c>
      <c r="D559" s="2">
        <f t="shared" ca="1" si="17"/>
        <v>0.41</v>
      </c>
    </row>
    <row r="560" spans="1:4" x14ac:dyDescent="0.25">
      <c r="A560" t="s">
        <v>9</v>
      </c>
      <c r="B560" s="1">
        <f>VLOOKUP(A560,'2) Info'!A:C,3,FALSE)</f>
        <v>250</v>
      </c>
      <c r="C560" s="3">
        <f t="shared" ca="1" si="16"/>
        <v>41668</v>
      </c>
      <c r="D560" s="2">
        <f t="shared" ca="1" si="17"/>
        <v>0.56000000000000005</v>
      </c>
    </row>
    <row r="561" spans="1:4" x14ac:dyDescent="0.25">
      <c r="A561" t="s">
        <v>9</v>
      </c>
      <c r="B561" s="1">
        <f>VLOOKUP(A561,'2) Info'!A:C,3,FALSE)</f>
        <v>250</v>
      </c>
      <c r="C561" s="3">
        <f t="shared" ca="1" si="16"/>
        <v>41785</v>
      </c>
      <c r="D561" s="2">
        <f t="shared" ca="1" si="17"/>
        <v>0.66</v>
      </c>
    </row>
    <row r="562" spans="1:4" x14ac:dyDescent="0.25">
      <c r="A562" t="s">
        <v>9</v>
      </c>
      <c r="B562" s="1">
        <f>VLOOKUP(A562,'2) Info'!A:C,3,FALSE)</f>
        <v>250</v>
      </c>
      <c r="C562" s="3">
        <f t="shared" ca="1" si="16"/>
        <v>41735</v>
      </c>
      <c r="D562" s="2">
        <f t="shared" ca="1" si="17"/>
        <v>0.67</v>
      </c>
    </row>
    <row r="563" spans="1:4" x14ac:dyDescent="0.25">
      <c r="A563" t="s">
        <v>4</v>
      </c>
      <c r="B563" s="1">
        <f>VLOOKUP(A563,'2) Info'!A:C,3,FALSE)</f>
        <v>50</v>
      </c>
      <c r="C563" s="3">
        <f t="shared" ca="1" si="16"/>
        <v>41883</v>
      </c>
      <c r="D563" s="2">
        <f t="shared" ca="1" si="17"/>
        <v>0.47</v>
      </c>
    </row>
    <row r="564" spans="1:4" x14ac:dyDescent="0.25">
      <c r="A564" t="s">
        <v>5</v>
      </c>
      <c r="B564" s="1">
        <f>VLOOKUP(A564,'2) Info'!A:C,3,FALSE)</f>
        <v>50</v>
      </c>
      <c r="C564" s="3">
        <f t="shared" ca="1" si="16"/>
        <v>41807</v>
      </c>
      <c r="D564" s="2">
        <f t="shared" ca="1" si="17"/>
        <v>0.65</v>
      </c>
    </row>
    <row r="565" spans="1:4" x14ac:dyDescent="0.25">
      <c r="A565" t="s">
        <v>5</v>
      </c>
      <c r="B565" s="1">
        <f>VLOOKUP(A565,'2) Info'!A:C,3,FALSE)</f>
        <v>50</v>
      </c>
      <c r="C565" s="3">
        <f t="shared" ca="1" si="16"/>
        <v>41702</v>
      </c>
      <c r="D565" s="2">
        <f t="shared" ca="1" si="17"/>
        <v>0.44</v>
      </c>
    </row>
    <row r="566" spans="1:4" x14ac:dyDescent="0.25">
      <c r="A566" t="s">
        <v>8</v>
      </c>
      <c r="B566" s="1">
        <f>VLOOKUP(A566,'2) Info'!A:C,3,FALSE)</f>
        <v>300</v>
      </c>
      <c r="C566" s="3">
        <f t="shared" ca="1" si="16"/>
        <v>41874</v>
      </c>
      <c r="D566" s="2">
        <f t="shared" ca="1" si="17"/>
        <v>0.41</v>
      </c>
    </row>
    <row r="567" spans="1:4" x14ac:dyDescent="0.25">
      <c r="A567" t="s">
        <v>4</v>
      </c>
      <c r="B567" s="1">
        <f>VLOOKUP(A567,'2) Info'!A:C,3,FALSE)</f>
        <v>50</v>
      </c>
      <c r="C567" s="3">
        <f t="shared" ca="1" si="16"/>
        <v>41706</v>
      </c>
      <c r="D567" s="2">
        <f t="shared" ca="1" si="17"/>
        <v>0.49</v>
      </c>
    </row>
    <row r="568" spans="1:4" x14ac:dyDescent="0.25">
      <c r="A568" t="s">
        <v>6</v>
      </c>
      <c r="B568" s="1">
        <f>VLOOKUP(A568,'2) Info'!A:C,3,FALSE)</f>
        <v>80</v>
      </c>
      <c r="C568" s="3">
        <f t="shared" ca="1" si="16"/>
        <v>41740</v>
      </c>
      <c r="D568" s="2">
        <f t="shared" ca="1" si="17"/>
        <v>0.47</v>
      </c>
    </row>
    <row r="569" spans="1:4" x14ac:dyDescent="0.25">
      <c r="A569" t="s">
        <v>5</v>
      </c>
      <c r="B569" s="1">
        <f>VLOOKUP(A569,'2) Info'!A:C,3,FALSE)</f>
        <v>50</v>
      </c>
      <c r="C569" s="3">
        <f t="shared" ca="1" si="16"/>
        <v>41896</v>
      </c>
      <c r="D569" s="2">
        <f t="shared" ca="1" si="17"/>
        <v>0.48</v>
      </c>
    </row>
    <row r="570" spans="1:4" x14ac:dyDescent="0.25">
      <c r="A570" t="s">
        <v>7</v>
      </c>
      <c r="B570" s="1">
        <f>VLOOKUP(A570,'2) Info'!A:C,3,FALSE)</f>
        <v>10</v>
      </c>
      <c r="C570" s="3">
        <f t="shared" ca="1" si="16"/>
        <v>41738</v>
      </c>
      <c r="D570" s="2">
        <f t="shared" ca="1" si="17"/>
        <v>0.56999999999999995</v>
      </c>
    </row>
    <row r="571" spans="1:4" x14ac:dyDescent="0.25">
      <c r="A571" t="s">
        <v>3</v>
      </c>
      <c r="B571" s="1">
        <f>VLOOKUP(A571,'2) Info'!A:C,3,FALSE)</f>
        <v>450</v>
      </c>
      <c r="C571" s="3">
        <f t="shared" ca="1" si="16"/>
        <v>41670</v>
      </c>
      <c r="D571" s="2">
        <f t="shared" ca="1" si="17"/>
        <v>0.45</v>
      </c>
    </row>
    <row r="572" spans="1:4" x14ac:dyDescent="0.25">
      <c r="A572" t="s">
        <v>4</v>
      </c>
      <c r="B572" s="1">
        <f>VLOOKUP(A572,'2) Info'!A:C,3,FALSE)</f>
        <v>50</v>
      </c>
      <c r="C572" s="3">
        <f t="shared" ca="1" si="16"/>
        <v>41846</v>
      </c>
      <c r="D572" s="2">
        <f t="shared" ca="1" si="17"/>
        <v>0.66</v>
      </c>
    </row>
    <row r="573" spans="1:4" x14ac:dyDescent="0.25">
      <c r="A573" t="s">
        <v>5</v>
      </c>
      <c r="B573" s="1">
        <f>VLOOKUP(A573,'2) Info'!A:C,3,FALSE)</f>
        <v>50</v>
      </c>
      <c r="C573" s="3">
        <f t="shared" ca="1" si="16"/>
        <v>41752</v>
      </c>
      <c r="D573" s="2">
        <f t="shared" ca="1" si="17"/>
        <v>0.62</v>
      </c>
    </row>
    <row r="574" spans="1:4" x14ac:dyDescent="0.25">
      <c r="A574" t="s">
        <v>6</v>
      </c>
      <c r="B574" s="1">
        <f>VLOOKUP(A574,'2) Info'!A:C,3,FALSE)</f>
        <v>80</v>
      </c>
      <c r="C574" s="3">
        <f t="shared" ca="1" si="16"/>
        <v>41814</v>
      </c>
      <c r="D574" s="2">
        <f t="shared" ca="1" si="17"/>
        <v>0.42</v>
      </c>
    </row>
    <row r="575" spans="1:4" x14ac:dyDescent="0.25">
      <c r="A575" t="s">
        <v>7</v>
      </c>
      <c r="B575" s="1">
        <f>VLOOKUP(A575,'2) Info'!A:C,3,FALSE)</f>
        <v>10</v>
      </c>
      <c r="C575" s="3">
        <f t="shared" ca="1" si="16"/>
        <v>41898</v>
      </c>
      <c r="D575" s="2">
        <f t="shared" ca="1" si="17"/>
        <v>0.62</v>
      </c>
    </row>
    <row r="576" spans="1:4" x14ac:dyDescent="0.25">
      <c r="A576" t="s">
        <v>3</v>
      </c>
      <c r="B576" s="1">
        <f>VLOOKUP(A576,'2) Info'!A:C,3,FALSE)</f>
        <v>450</v>
      </c>
      <c r="C576" s="3">
        <f t="shared" ca="1" si="16"/>
        <v>41824</v>
      </c>
      <c r="D576" s="2">
        <f t="shared" ca="1" si="17"/>
        <v>0.65</v>
      </c>
    </row>
    <row r="577" spans="1:4" x14ac:dyDescent="0.25">
      <c r="A577" t="s">
        <v>8</v>
      </c>
      <c r="B577" s="1">
        <f>VLOOKUP(A577,'2) Info'!A:C,3,FALSE)</f>
        <v>300</v>
      </c>
      <c r="C577" s="3">
        <f t="shared" ca="1" si="16"/>
        <v>41815</v>
      </c>
      <c r="D577" s="2">
        <f t="shared" ca="1" si="17"/>
        <v>0.68</v>
      </c>
    </row>
    <row r="578" spans="1:4" x14ac:dyDescent="0.25">
      <c r="A578" t="s">
        <v>3</v>
      </c>
      <c r="B578" s="1">
        <f>VLOOKUP(A578,'2) Info'!A:C,3,FALSE)</f>
        <v>450</v>
      </c>
      <c r="C578" s="3">
        <f t="shared" ca="1" si="16"/>
        <v>41645</v>
      </c>
      <c r="D578" s="2">
        <f t="shared" ca="1" si="17"/>
        <v>0.51</v>
      </c>
    </row>
    <row r="579" spans="1:4" x14ac:dyDescent="0.25">
      <c r="A579" t="s">
        <v>6</v>
      </c>
      <c r="B579" s="1">
        <f>VLOOKUP(A579,'2) Info'!A:C,3,FALSE)</f>
        <v>80</v>
      </c>
      <c r="C579" s="3">
        <f t="shared" ref="C579:C642" ca="1" si="18">RANDBETWEEN(41640,41917)</f>
        <v>41916</v>
      </c>
      <c r="D579" s="2">
        <f t="shared" ref="D579:D642" ca="1" si="19">RANDBETWEEN(40,70)/100</f>
        <v>0.62</v>
      </c>
    </row>
    <row r="580" spans="1:4" x14ac:dyDescent="0.25">
      <c r="A580" t="s">
        <v>5</v>
      </c>
      <c r="B580" s="1">
        <f>VLOOKUP(A580,'2) Info'!A:C,3,FALSE)</f>
        <v>50</v>
      </c>
      <c r="C580" s="3">
        <f t="shared" ca="1" si="18"/>
        <v>41732</v>
      </c>
      <c r="D580" s="2">
        <f t="shared" ca="1" si="19"/>
        <v>0.7</v>
      </c>
    </row>
    <row r="581" spans="1:4" x14ac:dyDescent="0.25">
      <c r="A581" t="s">
        <v>6</v>
      </c>
      <c r="B581" s="1">
        <f>VLOOKUP(A581,'2) Info'!A:C,3,FALSE)</f>
        <v>80</v>
      </c>
      <c r="C581" s="3">
        <f t="shared" ca="1" si="18"/>
        <v>41878</v>
      </c>
      <c r="D581" s="2">
        <f t="shared" ca="1" si="19"/>
        <v>0.55000000000000004</v>
      </c>
    </row>
    <row r="582" spans="1:4" x14ac:dyDescent="0.25">
      <c r="A582" t="s">
        <v>5</v>
      </c>
      <c r="B582" s="1">
        <f>VLOOKUP(A582,'2) Info'!A:C,3,FALSE)</f>
        <v>50</v>
      </c>
      <c r="C582" s="3">
        <f t="shared" ca="1" si="18"/>
        <v>41742</v>
      </c>
      <c r="D582" s="2">
        <f t="shared" ca="1" si="19"/>
        <v>0.67</v>
      </c>
    </row>
    <row r="583" spans="1:4" x14ac:dyDescent="0.25">
      <c r="A583" t="s">
        <v>5</v>
      </c>
      <c r="B583" s="1">
        <f>VLOOKUP(A583,'2) Info'!A:C,3,FALSE)</f>
        <v>50</v>
      </c>
      <c r="C583" s="3">
        <f t="shared" ca="1" si="18"/>
        <v>41742</v>
      </c>
      <c r="D583" s="2">
        <f t="shared" ca="1" si="19"/>
        <v>0.6</v>
      </c>
    </row>
    <row r="584" spans="1:4" x14ac:dyDescent="0.25">
      <c r="A584" t="s">
        <v>9</v>
      </c>
      <c r="B584" s="1">
        <f>VLOOKUP(A584,'2) Info'!A:C,3,FALSE)</f>
        <v>250</v>
      </c>
      <c r="C584" s="3">
        <f t="shared" ca="1" si="18"/>
        <v>41895</v>
      </c>
      <c r="D584" s="2">
        <f t="shared" ca="1" si="19"/>
        <v>0.63</v>
      </c>
    </row>
    <row r="585" spans="1:4" x14ac:dyDescent="0.25">
      <c r="A585" t="s">
        <v>4</v>
      </c>
      <c r="B585" s="1">
        <f>VLOOKUP(A585,'2) Info'!A:C,3,FALSE)</f>
        <v>50</v>
      </c>
      <c r="C585" s="3">
        <f t="shared" ca="1" si="18"/>
        <v>41804</v>
      </c>
      <c r="D585" s="2">
        <f t="shared" ca="1" si="19"/>
        <v>0.6</v>
      </c>
    </row>
    <row r="586" spans="1:4" x14ac:dyDescent="0.25">
      <c r="A586" t="s">
        <v>6</v>
      </c>
      <c r="B586" s="1">
        <f>VLOOKUP(A586,'2) Info'!A:C,3,FALSE)</f>
        <v>80</v>
      </c>
      <c r="C586" s="3">
        <f t="shared" ca="1" si="18"/>
        <v>41718</v>
      </c>
      <c r="D586" s="2">
        <f t="shared" ca="1" si="19"/>
        <v>0.48</v>
      </c>
    </row>
    <row r="587" spans="1:4" x14ac:dyDescent="0.25">
      <c r="A587" t="s">
        <v>6</v>
      </c>
      <c r="B587" s="1">
        <f>VLOOKUP(A587,'2) Info'!A:C,3,FALSE)</f>
        <v>80</v>
      </c>
      <c r="C587" s="3">
        <f t="shared" ca="1" si="18"/>
        <v>41645</v>
      </c>
      <c r="D587" s="2">
        <f t="shared" ca="1" si="19"/>
        <v>0.45</v>
      </c>
    </row>
    <row r="588" spans="1:4" x14ac:dyDescent="0.25">
      <c r="A588" t="s">
        <v>9</v>
      </c>
      <c r="B588" s="1">
        <f>VLOOKUP(A588,'2) Info'!A:C,3,FALSE)</f>
        <v>250</v>
      </c>
      <c r="C588" s="3">
        <f t="shared" ca="1" si="18"/>
        <v>41739</v>
      </c>
      <c r="D588" s="2">
        <f t="shared" ca="1" si="19"/>
        <v>0.7</v>
      </c>
    </row>
    <row r="589" spans="1:4" x14ac:dyDescent="0.25">
      <c r="A589" t="s">
        <v>5</v>
      </c>
      <c r="B589" s="1">
        <f>VLOOKUP(A589,'2) Info'!A:C,3,FALSE)</f>
        <v>50</v>
      </c>
      <c r="C589" s="3">
        <f t="shared" ca="1" si="18"/>
        <v>41901</v>
      </c>
      <c r="D589" s="2">
        <f t="shared" ca="1" si="19"/>
        <v>0.43</v>
      </c>
    </row>
    <row r="590" spans="1:4" x14ac:dyDescent="0.25">
      <c r="A590" t="s">
        <v>4</v>
      </c>
      <c r="B590" s="1">
        <f>VLOOKUP(A590,'2) Info'!A:C,3,FALSE)</f>
        <v>50</v>
      </c>
      <c r="C590" s="3">
        <f t="shared" ca="1" si="18"/>
        <v>41865</v>
      </c>
      <c r="D590" s="2">
        <f t="shared" ca="1" si="19"/>
        <v>0.6</v>
      </c>
    </row>
    <row r="591" spans="1:4" x14ac:dyDescent="0.25">
      <c r="A591" t="s">
        <v>9</v>
      </c>
      <c r="B591" s="1">
        <f>VLOOKUP(A591,'2) Info'!A:C,3,FALSE)</f>
        <v>250</v>
      </c>
      <c r="C591" s="3">
        <f t="shared" ca="1" si="18"/>
        <v>41703</v>
      </c>
      <c r="D591" s="2">
        <f t="shared" ca="1" si="19"/>
        <v>0.67</v>
      </c>
    </row>
    <row r="592" spans="1:4" x14ac:dyDescent="0.25">
      <c r="A592" t="s">
        <v>9</v>
      </c>
      <c r="B592" s="1">
        <f>VLOOKUP(A592,'2) Info'!A:C,3,FALSE)</f>
        <v>250</v>
      </c>
      <c r="C592" s="3">
        <f t="shared" ca="1" si="18"/>
        <v>41660</v>
      </c>
      <c r="D592" s="2">
        <f t="shared" ca="1" si="19"/>
        <v>0.46</v>
      </c>
    </row>
    <row r="593" spans="1:4" x14ac:dyDescent="0.25">
      <c r="A593" t="s">
        <v>9</v>
      </c>
      <c r="B593" s="1">
        <f>VLOOKUP(A593,'2) Info'!A:C,3,FALSE)</f>
        <v>250</v>
      </c>
      <c r="C593" s="3">
        <f t="shared" ca="1" si="18"/>
        <v>41812</v>
      </c>
      <c r="D593" s="2">
        <f t="shared" ca="1" si="19"/>
        <v>0.61</v>
      </c>
    </row>
    <row r="594" spans="1:4" x14ac:dyDescent="0.25">
      <c r="A594" t="s">
        <v>4</v>
      </c>
      <c r="B594" s="1">
        <f>VLOOKUP(A594,'2) Info'!A:C,3,FALSE)</f>
        <v>50</v>
      </c>
      <c r="C594" s="3">
        <f t="shared" ca="1" si="18"/>
        <v>41705</v>
      </c>
      <c r="D594" s="2">
        <f t="shared" ca="1" si="19"/>
        <v>0.48</v>
      </c>
    </row>
    <row r="595" spans="1:4" x14ac:dyDescent="0.25">
      <c r="A595" t="s">
        <v>5</v>
      </c>
      <c r="B595" s="1">
        <f>VLOOKUP(A595,'2) Info'!A:C,3,FALSE)</f>
        <v>50</v>
      </c>
      <c r="C595" s="3">
        <f t="shared" ca="1" si="18"/>
        <v>41809</v>
      </c>
      <c r="D595" s="2">
        <f t="shared" ca="1" si="19"/>
        <v>0.61</v>
      </c>
    </row>
    <row r="596" spans="1:4" x14ac:dyDescent="0.25">
      <c r="A596" t="s">
        <v>5</v>
      </c>
      <c r="B596" s="1">
        <f>VLOOKUP(A596,'2) Info'!A:C,3,FALSE)</f>
        <v>50</v>
      </c>
      <c r="C596" s="3">
        <f t="shared" ca="1" si="18"/>
        <v>41724</v>
      </c>
      <c r="D596" s="2">
        <f t="shared" ca="1" si="19"/>
        <v>0.51</v>
      </c>
    </row>
    <row r="597" spans="1:4" x14ac:dyDescent="0.25">
      <c r="A597" t="s">
        <v>8</v>
      </c>
      <c r="B597" s="1">
        <f>VLOOKUP(A597,'2) Info'!A:C,3,FALSE)</f>
        <v>300</v>
      </c>
      <c r="C597" s="3">
        <f t="shared" ca="1" si="18"/>
        <v>41676</v>
      </c>
      <c r="D597" s="2">
        <f t="shared" ca="1" si="19"/>
        <v>0.7</v>
      </c>
    </row>
    <row r="598" spans="1:4" x14ac:dyDescent="0.25">
      <c r="A598" t="s">
        <v>4</v>
      </c>
      <c r="B598" s="1">
        <f>VLOOKUP(A598,'2) Info'!A:C,3,FALSE)</f>
        <v>50</v>
      </c>
      <c r="C598" s="3">
        <f t="shared" ca="1" si="18"/>
        <v>41676</v>
      </c>
      <c r="D598" s="2">
        <f t="shared" ca="1" si="19"/>
        <v>0.54</v>
      </c>
    </row>
    <row r="599" spans="1:4" x14ac:dyDescent="0.25">
      <c r="A599" t="s">
        <v>6</v>
      </c>
      <c r="B599" s="1">
        <f>VLOOKUP(A599,'2) Info'!A:C,3,FALSE)</f>
        <v>80</v>
      </c>
      <c r="C599" s="3">
        <f t="shared" ca="1" si="18"/>
        <v>41649</v>
      </c>
      <c r="D599" s="2">
        <f t="shared" ca="1" si="19"/>
        <v>0.64</v>
      </c>
    </row>
    <row r="600" spans="1:4" x14ac:dyDescent="0.25">
      <c r="A600" t="s">
        <v>5</v>
      </c>
      <c r="B600" s="1">
        <f>VLOOKUP(A600,'2) Info'!A:C,3,FALSE)</f>
        <v>50</v>
      </c>
      <c r="C600" s="3">
        <f t="shared" ca="1" si="18"/>
        <v>41818</v>
      </c>
      <c r="D600" s="2">
        <f t="shared" ca="1" si="19"/>
        <v>0.68</v>
      </c>
    </row>
    <row r="601" spans="1:4" x14ac:dyDescent="0.25">
      <c r="A601" t="s">
        <v>7</v>
      </c>
      <c r="B601" s="1">
        <f>VLOOKUP(A601,'2) Info'!A:C,3,FALSE)</f>
        <v>10</v>
      </c>
      <c r="C601" s="3">
        <f t="shared" ca="1" si="18"/>
        <v>41866</v>
      </c>
      <c r="D601" s="2">
        <f t="shared" ca="1" si="19"/>
        <v>0.67</v>
      </c>
    </row>
    <row r="602" spans="1:4" x14ac:dyDescent="0.25">
      <c r="A602" t="s">
        <v>4</v>
      </c>
      <c r="B602" s="1">
        <f>VLOOKUP(A602,'2) Info'!A:C,3,FALSE)</f>
        <v>50</v>
      </c>
      <c r="C602" s="3">
        <f t="shared" ca="1" si="18"/>
        <v>41847</v>
      </c>
      <c r="D602" s="2">
        <f t="shared" ca="1" si="19"/>
        <v>0.68</v>
      </c>
    </row>
    <row r="603" spans="1:4" x14ac:dyDescent="0.25">
      <c r="A603" t="s">
        <v>6</v>
      </c>
      <c r="B603" s="1">
        <f>VLOOKUP(A603,'2) Info'!A:C,3,FALSE)</f>
        <v>80</v>
      </c>
      <c r="C603" s="3">
        <f t="shared" ca="1" si="18"/>
        <v>41778</v>
      </c>
      <c r="D603" s="2">
        <f t="shared" ca="1" si="19"/>
        <v>0.61</v>
      </c>
    </row>
    <row r="604" spans="1:4" x14ac:dyDescent="0.25">
      <c r="A604" t="s">
        <v>6</v>
      </c>
      <c r="B604" s="1">
        <f>VLOOKUP(A604,'2) Info'!A:C,3,FALSE)</f>
        <v>80</v>
      </c>
      <c r="C604" s="3">
        <f t="shared" ca="1" si="18"/>
        <v>41739</v>
      </c>
      <c r="D604" s="2">
        <f t="shared" ca="1" si="19"/>
        <v>0.55000000000000004</v>
      </c>
    </row>
    <row r="605" spans="1:4" x14ac:dyDescent="0.25">
      <c r="A605" t="s">
        <v>9</v>
      </c>
      <c r="B605" s="1">
        <f>VLOOKUP(A605,'2) Info'!A:C,3,FALSE)</f>
        <v>250</v>
      </c>
      <c r="C605" s="3">
        <f t="shared" ca="1" si="18"/>
        <v>41749</v>
      </c>
      <c r="D605" s="2">
        <f t="shared" ca="1" si="19"/>
        <v>0.7</v>
      </c>
    </row>
    <row r="606" spans="1:4" x14ac:dyDescent="0.25">
      <c r="A606" t="s">
        <v>5</v>
      </c>
      <c r="B606" s="1">
        <f>VLOOKUP(A606,'2) Info'!A:C,3,FALSE)</f>
        <v>50</v>
      </c>
      <c r="C606" s="3">
        <f t="shared" ca="1" si="18"/>
        <v>41724</v>
      </c>
      <c r="D606" s="2">
        <f t="shared" ca="1" si="19"/>
        <v>0.5</v>
      </c>
    </row>
    <row r="607" spans="1:4" x14ac:dyDescent="0.25">
      <c r="A607" t="s">
        <v>4</v>
      </c>
      <c r="B607" s="1">
        <f>VLOOKUP(A607,'2) Info'!A:C,3,FALSE)</f>
        <v>50</v>
      </c>
      <c r="C607" s="3">
        <f t="shared" ca="1" si="18"/>
        <v>41713</v>
      </c>
      <c r="D607" s="2">
        <f t="shared" ca="1" si="19"/>
        <v>0.56999999999999995</v>
      </c>
    </row>
    <row r="608" spans="1:4" x14ac:dyDescent="0.25">
      <c r="A608" t="s">
        <v>9</v>
      </c>
      <c r="B608" s="1">
        <f>VLOOKUP(A608,'2) Info'!A:C,3,FALSE)</f>
        <v>250</v>
      </c>
      <c r="C608" s="3">
        <f t="shared" ca="1" si="18"/>
        <v>41651</v>
      </c>
      <c r="D608" s="2">
        <f t="shared" ca="1" si="19"/>
        <v>0.51</v>
      </c>
    </row>
    <row r="609" spans="1:4" x14ac:dyDescent="0.25">
      <c r="A609" t="s">
        <v>9</v>
      </c>
      <c r="B609" s="1">
        <f>VLOOKUP(A609,'2) Info'!A:C,3,FALSE)</f>
        <v>250</v>
      </c>
      <c r="C609" s="3">
        <f t="shared" ca="1" si="18"/>
        <v>41689</v>
      </c>
      <c r="D609" s="2">
        <f t="shared" ca="1" si="19"/>
        <v>0.66</v>
      </c>
    </row>
    <row r="610" spans="1:4" x14ac:dyDescent="0.25">
      <c r="A610" t="s">
        <v>9</v>
      </c>
      <c r="B610" s="1">
        <f>VLOOKUP(A610,'2) Info'!A:C,3,FALSE)</f>
        <v>250</v>
      </c>
      <c r="C610" s="3">
        <f t="shared" ca="1" si="18"/>
        <v>41880</v>
      </c>
      <c r="D610" s="2">
        <f t="shared" ca="1" si="19"/>
        <v>0.43</v>
      </c>
    </row>
    <row r="611" spans="1:4" x14ac:dyDescent="0.25">
      <c r="A611" t="s">
        <v>4</v>
      </c>
      <c r="B611" s="1">
        <f>VLOOKUP(A611,'2) Info'!A:C,3,FALSE)</f>
        <v>50</v>
      </c>
      <c r="C611" s="3">
        <f t="shared" ca="1" si="18"/>
        <v>41886</v>
      </c>
      <c r="D611" s="2">
        <f t="shared" ca="1" si="19"/>
        <v>0.68</v>
      </c>
    </row>
    <row r="612" spans="1:4" x14ac:dyDescent="0.25">
      <c r="A612" t="s">
        <v>5</v>
      </c>
      <c r="B612" s="1">
        <f>VLOOKUP(A612,'2) Info'!A:C,3,FALSE)</f>
        <v>50</v>
      </c>
      <c r="C612" s="3">
        <f t="shared" ca="1" si="18"/>
        <v>41651</v>
      </c>
      <c r="D612" s="2">
        <f t="shared" ca="1" si="19"/>
        <v>0.55000000000000004</v>
      </c>
    </row>
    <row r="613" spans="1:4" x14ac:dyDescent="0.25">
      <c r="A613" t="s">
        <v>5</v>
      </c>
      <c r="B613" s="1">
        <f>VLOOKUP(A613,'2) Info'!A:C,3,FALSE)</f>
        <v>50</v>
      </c>
      <c r="C613" s="3">
        <f t="shared" ca="1" si="18"/>
        <v>41792</v>
      </c>
      <c r="D613" s="2">
        <f t="shared" ca="1" si="19"/>
        <v>0.56000000000000005</v>
      </c>
    </row>
    <row r="614" spans="1:4" x14ac:dyDescent="0.25">
      <c r="A614" t="s">
        <v>8</v>
      </c>
      <c r="B614" s="1">
        <f>VLOOKUP(A614,'2) Info'!A:C,3,FALSE)</f>
        <v>300</v>
      </c>
      <c r="C614" s="3">
        <f t="shared" ca="1" si="18"/>
        <v>41915</v>
      </c>
      <c r="D614" s="2">
        <f t="shared" ca="1" si="19"/>
        <v>0.45</v>
      </c>
    </row>
    <row r="615" spans="1:4" x14ac:dyDescent="0.25">
      <c r="A615" t="s">
        <v>4</v>
      </c>
      <c r="B615" s="1">
        <f>VLOOKUP(A615,'2) Info'!A:C,3,FALSE)</f>
        <v>50</v>
      </c>
      <c r="C615" s="3">
        <f t="shared" ca="1" si="18"/>
        <v>41642</v>
      </c>
      <c r="D615" s="2">
        <f t="shared" ca="1" si="19"/>
        <v>0.45</v>
      </c>
    </row>
    <row r="616" spans="1:4" x14ac:dyDescent="0.25">
      <c r="A616" t="s">
        <v>6</v>
      </c>
      <c r="B616" s="1">
        <f>VLOOKUP(A616,'2) Info'!A:C,3,FALSE)</f>
        <v>80</v>
      </c>
      <c r="C616" s="3">
        <f t="shared" ca="1" si="18"/>
        <v>41752</v>
      </c>
      <c r="D616" s="2">
        <f t="shared" ca="1" si="19"/>
        <v>0.42</v>
      </c>
    </row>
    <row r="617" spans="1:4" x14ac:dyDescent="0.25">
      <c r="A617" t="s">
        <v>5</v>
      </c>
      <c r="B617" s="1">
        <f>VLOOKUP(A617,'2) Info'!A:C,3,FALSE)</f>
        <v>50</v>
      </c>
      <c r="C617" s="3">
        <f t="shared" ca="1" si="18"/>
        <v>41673</v>
      </c>
      <c r="D617" s="2">
        <f t="shared" ca="1" si="19"/>
        <v>0.67</v>
      </c>
    </row>
    <row r="618" spans="1:4" x14ac:dyDescent="0.25">
      <c r="A618" t="s">
        <v>7</v>
      </c>
      <c r="B618" s="1">
        <f>VLOOKUP(A618,'2) Info'!A:C,3,FALSE)</f>
        <v>10</v>
      </c>
      <c r="C618" s="3">
        <f t="shared" ca="1" si="18"/>
        <v>41653</v>
      </c>
      <c r="D618" s="2">
        <f t="shared" ca="1" si="19"/>
        <v>0.45</v>
      </c>
    </row>
    <row r="619" spans="1:4" x14ac:dyDescent="0.25">
      <c r="A619" t="s">
        <v>3</v>
      </c>
      <c r="B619" s="1">
        <f>VLOOKUP(A619,'2) Info'!A:C,3,FALSE)</f>
        <v>450</v>
      </c>
      <c r="C619" s="3">
        <f t="shared" ca="1" si="18"/>
        <v>41792</v>
      </c>
      <c r="D619" s="2">
        <f t="shared" ca="1" si="19"/>
        <v>0.7</v>
      </c>
    </row>
    <row r="620" spans="1:4" x14ac:dyDescent="0.25">
      <c r="A620" t="s">
        <v>4</v>
      </c>
      <c r="B620" s="1">
        <f>VLOOKUP(A620,'2) Info'!A:C,3,FALSE)</f>
        <v>50</v>
      </c>
      <c r="C620" s="3">
        <f t="shared" ca="1" si="18"/>
        <v>41797</v>
      </c>
      <c r="D620" s="2">
        <f t="shared" ca="1" si="19"/>
        <v>0.46</v>
      </c>
    </row>
    <row r="621" spans="1:4" x14ac:dyDescent="0.25">
      <c r="A621" t="s">
        <v>5</v>
      </c>
      <c r="B621" s="1">
        <f>VLOOKUP(A621,'2) Info'!A:C,3,FALSE)</f>
        <v>50</v>
      </c>
      <c r="C621" s="3">
        <f t="shared" ca="1" si="18"/>
        <v>41905</v>
      </c>
      <c r="D621" s="2">
        <f t="shared" ca="1" si="19"/>
        <v>0.43</v>
      </c>
    </row>
    <row r="622" spans="1:4" x14ac:dyDescent="0.25">
      <c r="A622" t="s">
        <v>6</v>
      </c>
      <c r="B622" s="1">
        <f>VLOOKUP(A622,'2) Info'!A:C,3,FALSE)</f>
        <v>80</v>
      </c>
      <c r="C622" s="3">
        <f t="shared" ca="1" si="18"/>
        <v>41809</v>
      </c>
      <c r="D622" s="2">
        <f t="shared" ca="1" si="19"/>
        <v>0.51</v>
      </c>
    </row>
    <row r="623" spans="1:4" x14ac:dyDescent="0.25">
      <c r="A623" t="s">
        <v>7</v>
      </c>
      <c r="B623" s="1">
        <f>VLOOKUP(A623,'2) Info'!A:C,3,FALSE)</f>
        <v>10</v>
      </c>
      <c r="C623" s="3">
        <f t="shared" ca="1" si="18"/>
        <v>41853</v>
      </c>
      <c r="D623" s="2">
        <f t="shared" ca="1" si="19"/>
        <v>0.68</v>
      </c>
    </row>
    <row r="624" spans="1:4" x14ac:dyDescent="0.25">
      <c r="A624" t="s">
        <v>3</v>
      </c>
      <c r="B624" s="1">
        <f>VLOOKUP(A624,'2) Info'!A:C,3,FALSE)</f>
        <v>450</v>
      </c>
      <c r="C624" s="3">
        <f t="shared" ca="1" si="18"/>
        <v>41702</v>
      </c>
      <c r="D624" s="2">
        <f t="shared" ca="1" si="19"/>
        <v>0.41</v>
      </c>
    </row>
    <row r="625" spans="1:4" x14ac:dyDescent="0.25">
      <c r="A625" t="s">
        <v>8</v>
      </c>
      <c r="B625" s="1">
        <f>VLOOKUP(A625,'2) Info'!A:C,3,FALSE)</f>
        <v>300</v>
      </c>
      <c r="C625" s="3">
        <f t="shared" ca="1" si="18"/>
        <v>41902</v>
      </c>
      <c r="D625" s="2">
        <f t="shared" ca="1" si="19"/>
        <v>0.66</v>
      </c>
    </row>
    <row r="626" spans="1:4" x14ac:dyDescent="0.25">
      <c r="A626" t="s">
        <v>3</v>
      </c>
      <c r="B626" s="1">
        <f>VLOOKUP(A626,'2) Info'!A:C,3,FALSE)</f>
        <v>450</v>
      </c>
      <c r="C626" s="3">
        <f t="shared" ca="1" si="18"/>
        <v>41914</v>
      </c>
      <c r="D626" s="2">
        <f t="shared" ca="1" si="19"/>
        <v>0.62</v>
      </c>
    </row>
    <row r="627" spans="1:4" x14ac:dyDescent="0.25">
      <c r="A627" t="s">
        <v>6</v>
      </c>
      <c r="B627" s="1">
        <f>VLOOKUP(A627,'2) Info'!A:C,3,FALSE)</f>
        <v>80</v>
      </c>
      <c r="C627" s="3">
        <f t="shared" ca="1" si="18"/>
        <v>41668</v>
      </c>
      <c r="D627" s="2">
        <f t="shared" ca="1" si="19"/>
        <v>0.68</v>
      </c>
    </row>
    <row r="628" spans="1:4" x14ac:dyDescent="0.25">
      <c r="A628" t="s">
        <v>5</v>
      </c>
      <c r="B628" s="1">
        <f>VLOOKUP(A628,'2) Info'!A:C,3,FALSE)</f>
        <v>50</v>
      </c>
      <c r="C628" s="3">
        <f t="shared" ca="1" si="18"/>
        <v>41823</v>
      </c>
      <c r="D628" s="2">
        <f t="shared" ca="1" si="19"/>
        <v>0.55000000000000004</v>
      </c>
    </row>
    <row r="629" spans="1:4" x14ac:dyDescent="0.25">
      <c r="A629" t="s">
        <v>6</v>
      </c>
      <c r="B629" s="1">
        <f>VLOOKUP(A629,'2) Info'!A:C,3,FALSE)</f>
        <v>80</v>
      </c>
      <c r="C629" s="3">
        <f t="shared" ca="1" si="18"/>
        <v>41876</v>
      </c>
      <c r="D629" s="2">
        <f t="shared" ca="1" si="19"/>
        <v>0.64</v>
      </c>
    </row>
    <row r="630" spans="1:4" x14ac:dyDescent="0.25">
      <c r="A630" t="s">
        <v>5</v>
      </c>
      <c r="B630" s="1">
        <f>VLOOKUP(A630,'2) Info'!A:C,3,FALSE)</f>
        <v>50</v>
      </c>
      <c r="C630" s="3">
        <f t="shared" ca="1" si="18"/>
        <v>41732</v>
      </c>
      <c r="D630" s="2">
        <f t="shared" ca="1" si="19"/>
        <v>0.45</v>
      </c>
    </row>
    <row r="631" spans="1:4" x14ac:dyDescent="0.25">
      <c r="A631" t="s">
        <v>5</v>
      </c>
      <c r="B631" s="1">
        <f>VLOOKUP(A631,'2) Info'!A:C,3,FALSE)</f>
        <v>50</v>
      </c>
      <c r="C631" s="3">
        <f t="shared" ca="1" si="18"/>
        <v>41646</v>
      </c>
      <c r="D631" s="2">
        <f t="shared" ca="1" si="19"/>
        <v>0.7</v>
      </c>
    </row>
    <row r="632" spans="1:4" x14ac:dyDescent="0.25">
      <c r="A632" t="s">
        <v>9</v>
      </c>
      <c r="B632" s="1">
        <f>VLOOKUP(A632,'2) Info'!A:C,3,FALSE)</f>
        <v>250</v>
      </c>
      <c r="C632" s="3">
        <f t="shared" ca="1" si="18"/>
        <v>41702</v>
      </c>
      <c r="D632" s="2">
        <f t="shared" ca="1" si="19"/>
        <v>0.69</v>
      </c>
    </row>
    <row r="633" spans="1:4" x14ac:dyDescent="0.25">
      <c r="A633" t="s">
        <v>9</v>
      </c>
      <c r="B633" s="1">
        <f>VLOOKUP(A633,'2) Info'!A:C,3,FALSE)</f>
        <v>250</v>
      </c>
      <c r="C633" s="3">
        <f t="shared" ca="1" si="18"/>
        <v>41661</v>
      </c>
      <c r="D633" s="2">
        <f t="shared" ca="1" si="19"/>
        <v>0.5</v>
      </c>
    </row>
    <row r="634" spans="1:4" x14ac:dyDescent="0.25">
      <c r="A634" t="s">
        <v>4</v>
      </c>
      <c r="B634" s="1">
        <f>VLOOKUP(A634,'2) Info'!A:C,3,FALSE)</f>
        <v>50</v>
      </c>
      <c r="C634" s="3">
        <f t="shared" ca="1" si="18"/>
        <v>41813</v>
      </c>
      <c r="D634" s="2">
        <f t="shared" ca="1" si="19"/>
        <v>0.4</v>
      </c>
    </row>
    <row r="635" spans="1:4" x14ac:dyDescent="0.25">
      <c r="A635" t="s">
        <v>7</v>
      </c>
      <c r="B635" s="1">
        <f>VLOOKUP(A635,'2) Info'!A:C,3,FALSE)</f>
        <v>10</v>
      </c>
      <c r="C635" s="3">
        <f t="shared" ca="1" si="18"/>
        <v>41729</v>
      </c>
      <c r="D635" s="2">
        <f t="shared" ca="1" si="19"/>
        <v>0.68</v>
      </c>
    </row>
    <row r="636" spans="1:4" x14ac:dyDescent="0.25">
      <c r="A636" t="s">
        <v>5</v>
      </c>
      <c r="B636" s="1">
        <f>VLOOKUP(A636,'2) Info'!A:C,3,FALSE)</f>
        <v>50</v>
      </c>
      <c r="C636" s="3">
        <f t="shared" ca="1" si="18"/>
        <v>41691</v>
      </c>
      <c r="D636" s="2">
        <f t="shared" ca="1" si="19"/>
        <v>0.67</v>
      </c>
    </row>
    <row r="637" spans="1:4" x14ac:dyDescent="0.25">
      <c r="A637" t="s">
        <v>5</v>
      </c>
      <c r="B637" s="1">
        <f>VLOOKUP(A637,'2) Info'!A:C,3,FALSE)</f>
        <v>50</v>
      </c>
      <c r="C637" s="3">
        <f t="shared" ca="1" si="18"/>
        <v>41759</v>
      </c>
      <c r="D637" s="2">
        <f t="shared" ca="1" si="19"/>
        <v>0.48</v>
      </c>
    </row>
    <row r="638" spans="1:4" x14ac:dyDescent="0.25">
      <c r="A638" t="s">
        <v>8</v>
      </c>
      <c r="B638" s="1">
        <f>VLOOKUP(A638,'2) Info'!A:C,3,FALSE)</f>
        <v>300</v>
      </c>
      <c r="C638" s="3">
        <f t="shared" ca="1" si="18"/>
        <v>41676</v>
      </c>
      <c r="D638" s="2">
        <f t="shared" ca="1" si="19"/>
        <v>0.4</v>
      </c>
    </row>
    <row r="639" spans="1:4" x14ac:dyDescent="0.25">
      <c r="A639" t="s">
        <v>4</v>
      </c>
      <c r="B639" s="1">
        <f>VLOOKUP(A639,'2) Info'!A:C,3,FALSE)</f>
        <v>50</v>
      </c>
      <c r="C639" s="3">
        <f t="shared" ca="1" si="18"/>
        <v>41886</v>
      </c>
      <c r="D639" s="2">
        <f t="shared" ca="1" si="19"/>
        <v>0.51</v>
      </c>
    </row>
    <row r="640" spans="1:4" x14ac:dyDescent="0.25">
      <c r="A640" t="s">
        <v>6</v>
      </c>
      <c r="B640" s="1">
        <f>VLOOKUP(A640,'2) Info'!A:C,3,FALSE)</f>
        <v>80</v>
      </c>
      <c r="C640" s="3">
        <f t="shared" ca="1" si="18"/>
        <v>41667</v>
      </c>
      <c r="D640" s="2">
        <f t="shared" ca="1" si="19"/>
        <v>0.57999999999999996</v>
      </c>
    </row>
    <row r="641" spans="1:4" x14ac:dyDescent="0.25">
      <c r="A641" t="s">
        <v>5</v>
      </c>
      <c r="B641" s="1">
        <f>VLOOKUP(A641,'2) Info'!A:C,3,FALSE)</f>
        <v>50</v>
      </c>
      <c r="C641" s="3">
        <f t="shared" ca="1" si="18"/>
        <v>41741</v>
      </c>
      <c r="D641" s="2">
        <f t="shared" ca="1" si="19"/>
        <v>0.49</v>
      </c>
    </row>
    <row r="642" spans="1:4" x14ac:dyDescent="0.25">
      <c r="A642" t="s">
        <v>6</v>
      </c>
      <c r="B642" s="1">
        <f>VLOOKUP(A642,'2) Info'!A:C,3,FALSE)</f>
        <v>80</v>
      </c>
      <c r="C642" s="3">
        <f t="shared" ca="1" si="18"/>
        <v>41681</v>
      </c>
      <c r="D642" s="2">
        <f t="shared" ca="1" si="19"/>
        <v>0.69</v>
      </c>
    </row>
    <row r="643" spans="1:4" x14ac:dyDescent="0.25">
      <c r="A643" t="s">
        <v>4</v>
      </c>
      <c r="B643" s="1">
        <f>VLOOKUP(A643,'2) Info'!A:C,3,FALSE)</f>
        <v>50</v>
      </c>
      <c r="C643" s="3">
        <f t="shared" ref="C643:C706" ca="1" si="20">RANDBETWEEN(41640,41917)</f>
        <v>41830</v>
      </c>
      <c r="D643" s="2">
        <f t="shared" ref="D643:D706" ca="1" si="21">RANDBETWEEN(40,70)/100</f>
        <v>0.66</v>
      </c>
    </row>
    <row r="644" spans="1:4" x14ac:dyDescent="0.25">
      <c r="A644" t="s">
        <v>6</v>
      </c>
      <c r="B644" s="1">
        <f>VLOOKUP(A644,'2) Info'!A:C,3,FALSE)</f>
        <v>80</v>
      </c>
      <c r="C644" s="3">
        <f t="shared" ca="1" si="20"/>
        <v>41792</v>
      </c>
      <c r="D644" s="2">
        <f t="shared" ca="1" si="21"/>
        <v>0.44</v>
      </c>
    </row>
    <row r="645" spans="1:4" x14ac:dyDescent="0.25">
      <c r="A645" t="s">
        <v>6</v>
      </c>
      <c r="B645" s="1">
        <f>VLOOKUP(A645,'2) Info'!A:C,3,FALSE)</f>
        <v>80</v>
      </c>
      <c r="C645" s="3">
        <f t="shared" ca="1" si="20"/>
        <v>41887</v>
      </c>
      <c r="D645" s="2">
        <f t="shared" ca="1" si="21"/>
        <v>0.57999999999999996</v>
      </c>
    </row>
    <row r="646" spans="1:4" x14ac:dyDescent="0.25">
      <c r="A646" t="s">
        <v>9</v>
      </c>
      <c r="B646" s="1">
        <f>VLOOKUP(A646,'2) Info'!A:C,3,FALSE)</f>
        <v>250</v>
      </c>
      <c r="C646" s="3">
        <f t="shared" ca="1" si="20"/>
        <v>41733</v>
      </c>
      <c r="D646" s="2">
        <f t="shared" ca="1" si="21"/>
        <v>0.51</v>
      </c>
    </row>
    <row r="647" spans="1:4" x14ac:dyDescent="0.25">
      <c r="A647" t="s">
        <v>5</v>
      </c>
      <c r="B647" s="1">
        <f>VLOOKUP(A647,'2) Info'!A:C,3,FALSE)</f>
        <v>50</v>
      </c>
      <c r="C647" s="3">
        <f t="shared" ca="1" si="20"/>
        <v>41772</v>
      </c>
      <c r="D647" s="2">
        <f t="shared" ca="1" si="21"/>
        <v>0.7</v>
      </c>
    </row>
    <row r="648" spans="1:4" x14ac:dyDescent="0.25">
      <c r="A648" t="s">
        <v>4</v>
      </c>
      <c r="B648" s="1">
        <f>VLOOKUP(A648,'2) Info'!A:C,3,FALSE)</f>
        <v>50</v>
      </c>
      <c r="C648" s="3">
        <f t="shared" ca="1" si="20"/>
        <v>41859</v>
      </c>
      <c r="D648" s="2">
        <f t="shared" ca="1" si="21"/>
        <v>0.65</v>
      </c>
    </row>
    <row r="649" spans="1:4" x14ac:dyDescent="0.25">
      <c r="A649" t="s">
        <v>9</v>
      </c>
      <c r="B649" s="1">
        <f>VLOOKUP(A649,'2) Info'!A:C,3,FALSE)</f>
        <v>250</v>
      </c>
      <c r="C649" s="3">
        <f t="shared" ca="1" si="20"/>
        <v>41833</v>
      </c>
      <c r="D649" s="2">
        <f t="shared" ca="1" si="21"/>
        <v>0.45</v>
      </c>
    </row>
    <row r="650" spans="1:4" x14ac:dyDescent="0.25">
      <c r="A650" t="s">
        <v>9</v>
      </c>
      <c r="B650" s="1">
        <f>VLOOKUP(A650,'2) Info'!A:C,3,FALSE)</f>
        <v>250</v>
      </c>
      <c r="C650" s="3">
        <f t="shared" ca="1" si="20"/>
        <v>41641</v>
      </c>
      <c r="D650" s="2">
        <f t="shared" ca="1" si="21"/>
        <v>0.62</v>
      </c>
    </row>
    <row r="651" spans="1:4" x14ac:dyDescent="0.25">
      <c r="A651" t="s">
        <v>9</v>
      </c>
      <c r="B651" s="1">
        <f>VLOOKUP(A651,'2) Info'!A:C,3,FALSE)</f>
        <v>250</v>
      </c>
      <c r="C651" s="3">
        <f t="shared" ca="1" si="20"/>
        <v>41669</v>
      </c>
      <c r="D651" s="2">
        <f t="shared" ca="1" si="21"/>
        <v>0.6</v>
      </c>
    </row>
    <row r="652" spans="1:4" x14ac:dyDescent="0.25">
      <c r="A652" t="s">
        <v>4</v>
      </c>
      <c r="B652" s="1">
        <f>VLOOKUP(A652,'2) Info'!A:C,3,FALSE)</f>
        <v>50</v>
      </c>
      <c r="C652" s="3">
        <f t="shared" ca="1" si="20"/>
        <v>41705</v>
      </c>
      <c r="D652" s="2">
        <f t="shared" ca="1" si="21"/>
        <v>0.6</v>
      </c>
    </row>
    <row r="653" spans="1:4" x14ac:dyDescent="0.25">
      <c r="A653" t="s">
        <v>5</v>
      </c>
      <c r="B653" s="1">
        <f>VLOOKUP(A653,'2) Info'!A:C,3,FALSE)</f>
        <v>50</v>
      </c>
      <c r="C653" s="3">
        <f t="shared" ca="1" si="20"/>
        <v>41739</v>
      </c>
      <c r="D653" s="2">
        <f t="shared" ca="1" si="21"/>
        <v>0.53</v>
      </c>
    </row>
    <row r="654" spans="1:4" x14ac:dyDescent="0.25">
      <c r="A654" t="s">
        <v>5</v>
      </c>
      <c r="B654" s="1">
        <f>VLOOKUP(A654,'2) Info'!A:C,3,FALSE)</f>
        <v>50</v>
      </c>
      <c r="C654" s="3">
        <f t="shared" ca="1" si="20"/>
        <v>41780</v>
      </c>
      <c r="D654" s="2">
        <f t="shared" ca="1" si="21"/>
        <v>0.47</v>
      </c>
    </row>
    <row r="655" spans="1:4" x14ac:dyDescent="0.25">
      <c r="A655" t="s">
        <v>8</v>
      </c>
      <c r="B655" s="1">
        <f>VLOOKUP(A655,'2) Info'!A:C,3,FALSE)</f>
        <v>300</v>
      </c>
      <c r="C655" s="3">
        <f t="shared" ca="1" si="20"/>
        <v>41643</v>
      </c>
      <c r="D655" s="2">
        <f t="shared" ca="1" si="21"/>
        <v>0.59</v>
      </c>
    </row>
    <row r="656" spans="1:4" x14ac:dyDescent="0.25">
      <c r="A656" t="s">
        <v>4</v>
      </c>
      <c r="B656" s="1">
        <f>VLOOKUP(A656,'2) Info'!A:C,3,FALSE)</f>
        <v>50</v>
      </c>
      <c r="C656" s="3">
        <f t="shared" ca="1" si="20"/>
        <v>41768</v>
      </c>
      <c r="D656" s="2">
        <f t="shared" ca="1" si="21"/>
        <v>0.67</v>
      </c>
    </row>
    <row r="657" spans="1:4" x14ac:dyDescent="0.25">
      <c r="A657" t="s">
        <v>6</v>
      </c>
      <c r="B657" s="1">
        <f>VLOOKUP(A657,'2) Info'!A:C,3,FALSE)</f>
        <v>80</v>
      </c>
      <c r="C657" s="3">
        <f t="shared" ca="1" si="20"/>
        <v>41850</v>
      </c>
      <c r="D657" s="2">
        <f t="shared" ca="1" si="21"/>
        <v>0.65</v>
      </c>
    </row>
    <row r="658" spans="1:4" x14ac:dyDescent="0.25">
      <c r="A658" t="s">
        <v>5</v>
      </c>
      <c r="B658" s="1">
        <f>VLOOKUP(A658,'2) Info'!A:C,3,FALSE)</f>
        <v>50</v>
      </c>
      <c r="C658" s="3">
        <f t="shared" ca="1" si="20"/>
        <v>41643</v>
      </c>
      <c r="D658" s="2">
        <f t="shared" ca="1" si="21"/>
        <v>0.61</v>
      </c>
    </row>
    <row r="659" spans="1:4" x14ac:dyDescent="0.25">
      <c r="A659" t="s">
        <v>7</v>
      </c>
      <c r="B659" s="1">
        <f>VLOOKUP(A659,'2) Info'!A:C,3,FALSE)</f>
        <v>10</v>
      </c>
      <c r="C659" s="3">
        <f t="shared" ca="1" si="20"/>
        <v>41724</v>
      </c>
      <c r="D659" s="2">
        <f t="shared" ca="1" si="21"/>
        <v>0.43</v>
      </c>
    </row>
    <row r="660" spans="1:4" x14ac:dyDescent="0.25">
      <c r="A660" t="s">
        <v>3</v>
      </c>
      <c r="B660" s="1">
        <f>VLOOKUP(A660,'2) Info'!A:C,3,FALSE)</f>
        <v>450</v>
      </c>
      <c r="C660" s="3">
        <f t="shared" ca="1" si="20"/>
        <v>41732</v>
      </c>
      <c r="D660" s="2">
        <f t="shared" ca="1" si="21"/>
        <v>0.61</v>
      </c>
    </row>
    <row r="661" spans="1:4" x14ac:dyDescent="0.25">
      <c r="A661" t="s">
        <v>4</v>
      </c>
      <c r="B661" s="1">
        <f>VLOOKUP(A661,'2) Info'!A:C,3,FALSE)</f>
        <v>50</v>
      </c>
      <c r="C661" s="3">
        <f t="shared" ca="1" si="20"/>
        <v>41751</v>
      </c>
      <c r="D661" s="2">
        <f t="shared" ca="1" si="21"/>
        <v>0.55000000000000004</v>
      </c>
    </row>
    <row r="662" spans="1:4" x14ac:dyDescent="0.25">
      <c r="A662" t="s">
        <v>5</v>
      </c>
      <c r="B662" s="1">
        <f>VLOOKUP(A662,'2) Info'!A:C,3,FALSE)</f>
        <v>50</v>
      </c>
      <c r="C662" s="3">
        <f t="shared" ca="1" si="20"/>
        <v>41827</v>
      </c>
      <c r="D662" s="2">
        <f t="shared" ca="1" si="21"/>
        <v>0.62</v>
      </c>
    </row>
    <row r="663" spans="1:4" x14ac:dyDescent="0.25">
      <c r="A663" t="s">
        <v>6</v>
      </c>
      <c r="B663" s="1">
        <f>VLOOKUP(A663,'2) Info'!A:C,3,FALSE)</f>
        <v>80</v>
      </c>
      <c r="C663" s="3">
        <f t="shared" ca="1" si="20"/>
        <v>41680</v>
      </c>
      <c r="D663" s="2">
        <f t="shared" ca="1" si="21"/>
        <v>0.56999999999999995</v>
      </c>
    </row>
    <row r="664" spans="1:4" x14ac:dyDescent="0.25">
      <c r="A664" t="s">
        <v>7</v>
      </c>
      <c r="B664" s="1">
        <f>VLOOKUP(A664,'2) Info'!A:C,3,FALSE)</f>
        <v>10</v>
      </c>
      <c r="C664" s="3">
        <f t="shared" ca="1" si="20"/>
        <v>41765</v>
      </c>
      <c r="D664" s="2">
        <f t="shared" ca="1" si="21"/>
        <v>0.62</v>
      </c>
    </row>
    <row r="665" spans="1:4" x14ac:dyDescent="0.25">
      <c r="A665" t="s">
        <v>3</v>
      </c>
      <c r="B665" s="1">
        <f>VLOOKUP(A665,'2) Info'!A:C,3,FALSE)</f>
        <v>450</v>
      </c>
      <c r="C665" s="3">
        <f t="shared" ca="1" si="20"/>
        <v>41866</v>
      </c>
      <c r="D665" s="2">
        <f t="shared" ca="1" si="21"/>
        <v>0.7</v>
      </c>
    </row>
    <row r="666" spans="1:4" x14ac:dyDescent="0.25">
      <c r="A666" t="s">
        <v>8</v>
      </c>
      <c r="B666" s="1">
        <f>VLOOKUP(A666,'2) Info'!A:C,3,FALSE)</f>
        <v>300</v>
      </c>
      <c r="C666" s="3">
        <f t="shared" ca="1" si="20"/>
        <v>41849</v>
      </c>
      <c r="D666" s="2">
        <f t="shared" ca="1" si="21"/>
        <v>0.5</v>
      </c>
    </row>
    <row r="667" spans="1:4" x14ac:dyDescent="0.25">
      <c r="A667" t="s">
        <v>3</v>
      </c>
      <c r="B667" s="1">
        <f>VLOOKUP(A667,'2) Info'!A:C,3,FALSE)</f>
        <v>450</v>
      </c>
      <c r="C667" s="3">
        <f t="shared" ca="1" si="20"/>
        <v>41856</v>
      </c>
      <c r="D667" s="2">
        <f t="shared" ca="1" si="21"/>
        <v>0.55000000000000004</v>
      </c>
    </row>
    <row r="668" spans="1:4" x14ac:dyDescent="0.25">
      <c r="A668" t="s">
        <v>6</v>
      </c>
      <c r="B668" s="1">
        <f>VLOOKUP(A668,'2) Info'!A:C,3,FALSE)</f>
        <v>80</v>
      </c>
      <c r="C668" s="3">
        <f t="shared" ca="1" si="20"/>
        <v>41909</v>
      </c>
      <c r="D668" s="2">
        <f t="shared" ca="1" si="21"/>
        <v>0.42</v>
      </c>
    </row>
    <row r="669" spans="1:4" x14ac:dyDescent="0.25">
      <c r="A669" t="s">
        <v>5</v>
      </c>
      <c r="B669" s="1">
        <f>VLOOKUP(A669,'2) Info'!A:C,3,FALSE)</f>
        <v>50</v>
      </c>
      <c r="C669" s="3">
        <f t="shared" ca="1" si="20"/>
        <v>41655</v>
      </c>
      <c r="D669" s="2">
        <f t="shared" ca="1" si="21"/>
        <v>0.69</v>
      </c>
    </row>
    <row r="670" spans="1:4" x14ac:dyDescent="0.25">
      <c r="A670" t="s">
        <v>6</v>
      </c>
      <c r="B670" s="1">
        <f>VLOOKUP(A670,'2) Info'!A:C,3,FALSE)</f>
        <v>80</v>
      </c>
      <c r="C670" s="3">
        <f t="shared" ca="1" si="20"/>
        <v>41819</v>
      </c>
      <c r="D670" s="2">
        <f t="shared" ca="1" si="21"/>
        <v>0.49</v>
      </c>
    </row>
    <row r="671" spans="1:4" x14ac:dyDescent="0.25">
      <c r="A671" t="s">
        <v>5</v>
      </c>
      <c r="B671" s="1">
        <f>VLOOKUP(A671,'2) Info'!A:C,3,FALSE)</f>
        <v>50</v>
      </c>
      <c r="C671" s="3">
        <f t="shared" ca="1" si="20"/>
        <v>41722</v>
      </c>
      <c r="D671" s="2">
        <f t="shared" ca="1" si="21"/>
        <v>0.41</v>
      </c>
    </row>
    <row r="672" spans="1:4" x14ac:dyDescent="0.25">
      <c r="A672" t="s">
        <v>5</v>
      </c>
      <c r="B672" s="1">
        <f>VLOOKUP(A672,'2) Info'!A:C,3,FALSE)</f>
        <v>50</v>
      </c>
      <c r="C672" s="3">
        <f t="shared" ca="1" si="20"/>
        <v>41723</v>
      </c>
      <c r="D672" s="2">
        <f t="shared" ca="1" si="21"/>
        <v>0.52</v>
      </c>
    </row>
    <row r="673" spans="1:4" x14ac:dyDescent="0.25">
      <c r="A673" t="s">
        <v>9</v>
      </c>
      <c r="B673" s="1">
        <f>VLOOKUP(A673,'2) Info'!A:C,3,FALSE)</f>
        <v>250</v>
      </c>
      <c r="C673" s="3">
        <f t="shared" ca="1" si="20"/>
        <v>41862</v>
      </c>
      <c r="D673" s="2">
        <f t="shared" ca="1" si="21"/>
        <v>0.44</v>
      </c>
    </row>
    <row r="674" spans="1:4" x14ac:dyDescent="0.25">
      <c r="A674" t="s">
        <v>4</v>
      </c>
      <c r="B674" s="1">
        <f>VLOOKUP(A674,'2) Info'!A:C,3,FALSE)</f>
        <v>50</v>
      </c>
      <c r="C674" s="3">
        <f t="shared" ca="1" si="20"/>
        <v>41904</v>
      </c>
      <c r="D674" s="2">
        <f t="shared" ca="1" si="21"/>
        <v>0.59</v>
      </c>
    </row>
    <row r="675" spans="1:4" x14ac:dyDescent="0.25">
      <c r="A675" t="s">
        <v>6</v>
      </c>
      <c r="B675" s="1">
        <f>VLOOKUP(A675,'2) Info'!A:C,3,FALSE)</f>
        <v>80</v>
      </c>
      <c r="C675" s="3">
        <f t="shared" ca="1" si="20"/>
        <v>41757</v>
      </c>
      <c r="D675" s="2">
        <f t="shared" ca="1" si="21"/>
        <v>0.47</v>
      </c>
    </row>
    <row r="676" spans="1:4" x14ac:dyDescent="0.25">
      <c r="A676" t="s">
        <v>6</v>
      </c>
      <c r="B676" s="1">
        <f>VLOOKUP(A676,'2) Info'!A:C,3,FALSE)</f>
        <v>80</v>
      </c>
      <c r="C676" s="3">
        <f t="shared" ca="1" si="20"/>
        <v>41871</v>
      </c>
      <c r="D676" s="2">
        <f t="shared" ca="1" si="21"/>
        <v>0.42</v>
      </c>
    </row>
    <row r="677" spans="1:4" x14ac:dyDescent="0.25">
      <c r="A677" t="s">
        <v>9</v>
      </c>
      <c r="B677" s="1">
        <f>VLOOKUP(A677,'2) Info'!A:C,3,FALSE)</f>
        <v>250</v>
      </c>
      <c r="C677" s="3">
        <f t="shared" ca="1" si="20"/>
        <v>41895</v>
      </c>
      <c r="D677" s="2">
        <f t="shared" ca="1" si="21"/>
        <v>0.41</v>
      </c>
    </row>
    <row r="678" spans="1:4" x14ac:dyDescent="0.25">
      <c r="A678" t="s">
        <v>5</v>
      </c>
      <c r="B678" s="1">
        <f>VLOOKUP(A678,'2) Info'!A:C,3,FALSE)</f>
        <v>50</v>
      </c>
      <c r="C678" s="3">
        <f t="shared" ca="1" si="20"/>
        <v>41722</v>
      </c>
      <c r="D678" s="2">
        <f t="shared" ca="1" si="21"/>
        <v>0.47</v>
      </c>
    </row>
    <row r="679" spans="1:4" x14ac:dyDescent="0.25">
      <c r="A679" t="s">
        <v>4</v>
      </c>
      <c r="B679" s="1">
        <f>VLOOKUP(A679,'2) Info'!A:C,3,FALSE)</f>
        <v>50</v>
      </c>
      <c r="C679" s="3">
        <f t="shared" ca="1" si="20"/>
        <v>41696</v>
      </c>
      <c r="D679" s="2">
        <f t="shared" ca="1" si="21"/>
        <v>0.43</v>
      </c>
    </row>
    <row r="680" spans="1:4" x14ac:dyDescent="0.25">
      <c r="A680" t="s">
        <v>9</v>
      </c>
      <c r="B680" s="1">
        <f>VLOOKUP(A680,'2) Info'!A:C,3,FALSE)</f>
        <v>250</v>
      </c>
      <c r="C680" s="3">
        <f t="shared" ca="1" si="20"/>
        <v>41700</v>
      </c>
      <c r="D680" s="2">
        <f t="shared" ca="1" si="21"/>
        <v>0.41</v>
      </c>
    </row>
    <row r="681" spans="1:4" x14ac:dyDescent="0.25">
      <c r="A681" t="s">
        <v>9</v>
      </c>
      <c r="B681" s="1">
        <f>VLOOKUP(A681,'2) Info'!A:C,3,FALSE)</f>
        <v>250</v>
      </c>
      <c r="C681" s="3">
        <f t="shared" ca="1" si="20"/>
        <v>41681</v>
      </c>
      <c r="D681" s="2">
        <f t="shared" ca="1" si="21"/>
        <v>0.41</v>
      </c>
    </row>
    <row r="682" spans="1:4" x14ac:dyDescent="0.25">
      <c r="A682" t="s">
        <v>9</v>
      </c>
      <c r="B682" s="1">
        <f>VLOOKUP(A682,'2) Info'!A:C,3,FALSE)</f>
        <v>250</v>
      </c>
      <c r="C682" s="3">
        <f t="shared" ca="1" si="20"/>
        <v>41689</v>
      </c>
      <c r="D682" s="2">
        <f t="shared" ca="1" si="21"/>
        <v>0.62</v>
      </c>
    </row>
    <row r="683" spans="1:4" x14ac:dyDescent="0.25">
      <c r="A683" t="s">
        <v>4</v>
      </c>
      <c r="B683" s="1">
        <f>VLOOKUP(A683,'2) Info'!A:C,3,FALSE)</f>
        <v>50</v>
      </c>
      <c r="C683" s="3">
        <f t="shared" ca="1" si="20"/>
        <v>41759</v>
      </c>
      <c r="D683" s="2">
        <f t="shared" ca="1" si="21"/>
        <v>0.51</v>
      </c>
    </row>
    <row r="684" spans="1:4" x14ac:dyDescent="0.25">
      <c r="A684" t="s">
        <v>5</v>
      </c>
      <c r="B684" s="1">
        <f>VLOOKUP(A684,'2) Info'!A:C,3,FALSE)</f>
        <v>50</v>
      </c>
      <c r="C684" s="3">
        <f t="shared" ca="1" si="20"/>
        <v>41915</v>
      </c>
      <c r="D684" s="2">
        <f t="shared" ca="1" si="21"/>
        <v>0.69</v>
      </c>
    </row>
    <row r="685" spans="1:4" x14ac:dyDescent="0.25">
      <c r="A685" t="s">
        <v>5</v>
      </c>
      <c r="B685" s="1">
        <f>VLOOKUP(A685,'2) Info'!A:C,3,FALSE)</f>
        <v>50</v>
      </c>
      <c r="C685" s="3">
        <f t="shared" ca="1" si="20"/>
        <v>41644</v>
      </c>
      <c r="D685" s="2">
        <f t="shared" ca="1" si="21"/>
        <v>0.52</v>
      </c>
    </row>
    <row r="686" spans="1:4" x14ac:dyDescent="0.25">
      <c r="A686" t="s">
        <v>8</v>
      </c>
      <c r="B686" s="1">
        <f>VLOOKUP(A686,'2) Info'!A:C,3,FALSE)</f>
        <v>300</v>
      </c>
      <c r="C686" s="3">
        <f t="shared" ca="1" si="20"/>
        <v>41774</v>
      </c>
      <c r="D686" s="2">
        <f t="shared" ca="1" si="21"/>
        <v>0.61</v>
      </c>
    </row>
    <row r="687" spans="1:4" x14ac:dyDescent="0.25">
      <c r="A687" t="s">
        <v>4</v>
      </c>
      <c r="B687" s="1">
        <f>VLOOKUP(A687,'2) Info'!A:C,3,FALSE)</f>
        <v>50</v>
      </c>
      <c r="C687" s="3">
        <f t="shared" ca="1" si="20"/>
        <v>41667</v>
      </c>
      <c r="D687" s="2">
        <f t="shared" ca="1" si="21"/>
        <v>0.56999999999999995</v>
      </c>
    </row>
    <row r="688" spans="1:4" x14ac:dyDescent="0.25">
      <c r="A688" t="s">
        <v>6</v>
      </c>
      <c r="B688" s="1">
        <f>VLOOKUP(A688,'2) Info'!A:C,3,FALSE)</f>
        <v>80</v>
      </c>
      <c r="C688" s="3">
        <f t="shared" ca="1" si="20"/>
        <v>41712</v>
      </c>
      <c r="D688" s="2">
        <f t="shared" ca="1" si="21"/>
        <v>0.53</v>
      </c>
    </row>
    <row r="689" spans="1:4" x14ac:dyDescent="0.25">
      <c r="A689" t="s">
        <v>5</v>
      </c>
      <c r="B689" s="1">
        <f>VLOOKUP(A689,'2) Info'!A:C,3,FALSE)</f>
        <v>50</v>
      </c>
      <c r="C689" s="3">
        <f t="shared" ca="1" si="20"/>
        <v>41881</v>
      </c>
      <c r="D689" s="2">
        <f t="shared" ca="1" si="21"/>
        <v>0.53</v>
      </c>
    </row>
    <row r="690" spans="1:4" x14ac:dyDescent="0.25">
      <c r="A690" t="s">
        <v>7</v>
      </c>
      <c r="B690" s="1">
        <f>VLOOKUP(A690,'2) Info'!A:C,3,FALSE)</f>
        <v>10</v>
      </c>
      <c r="C690" s="3">
        <f t="shared" ca="1" si="20"/>
        <v>41698</v>
      </c>
      <c r="D690" s="2">
        <f t="shared" ca="1" si="21"/>
        <v>0.5</v>
      </c>
    </row>
    <row r="691" spans="1:4" x14ac:dyDescent="0.25">
      <c r="A691" t="s">
        <v>4</v>
      </c>
      <c r="B691" s="1">
        <f>VLOOKUP(A691,'2) Info'!A:C,3,FALSE)</f>
        <v>50</v>
      </c>
      <c r="C691" s="3">
        <f t="shared" ca="1" si="20"/>
        <v>41772</v>
      </c>
      <c r="D691" s="2">
        <f t="shared" ca="1" si="21"/>
        <v>0.51</v>
      </c>
    </row>
    <row r="692" spans="1:4" x14ac:dyDescent="0.25">
      <c r="A692" t="s">
        <v>6</v>
      </c>
      <c r="B692" s="1">
        <f>VLOOKUP(A692,'2) Info'!A:C,3,FALSE)</f>
        <v>80</v>
      </c>
      <c r="C692" s="3">
        <f t="shared" ca="1" si="20"/>
        <v>41881</v>
      </c>
      <c r="D692" s="2">
        <f t="shared" ca="1" si="21"/>
        <v>0.6</v>
      </c>
    </row>
    <row r="693" spans="1:4" x14ac:dyDescent="0.25">
      <c r="A693" t="s">
        <v>6</v>
      </c>
      <c r="B693" s="1">
        <f>VLOOKUP(A693,'2) Info'!A:C,3,FALSE)</f>
        <v>80</v>
      </c>
      <c r="C693" s="3">
        <f t="shared" ca="1" si="20"/>
        <v>41756</v>
      </c>
      <c r="D693" s="2">
        <f t="shared" ca="1" si="21"/>
        <v>0.47</v>
      </c>
    </row>
    <row r="694" spans="1:4" x14ac:dyDescent="0.25">
      <c r="A694" t="s">
        <v>9</v>
      </c>
      <c r="B694" s="1">
        <f>VLOOKUP(A694,'2) Info'!A:C,3,FALSE)</f>
        <v>250</v>
      </c>
      <c r="C694" s="3">
        <f t="shared" ca="1" si="20"/>
        <v>41755</v>
      </c>
      <c r="D694" s="2">
        <f t="shared" ca="1" si="21"/>
        <v>0.42</v>
      </c>
    </row>
    <row r="695" spans="1:4" x14ac:dyDescent="0.25">
      <c r="A695" t="s">
        <v>5</v>
      </c>
      <c r="B695" s="1">
        <f>VLOOKUP(A695,'2) Info'!A:C,3,FALSE)</f>
        <v>50</v>
      </c>
      <c r="C695" s="3">
        <f t="shared" ca="1" si="20"/>
        <v>41784</v>
      </c>
      <c r="D695" s="2">
        <f t="shared" ca="1" si="21"/>
        <v>0.53</v>
      </c>
    </row>
    <row r="696" spans="1:4" x14ac:dyDescent="0.25">
      <c r="A696" t="s">
        <v>4</v>
      </c>
      <c r="B696" s="1">
        <f>VLOOKUP(A696,'2) Info'!A:C,3,FALSE)</f>
        <v>50</v>
      </c>
      <c r="C696" s="3">
        <f t="shared" ca="1" si="20"/>
        <v>41733</v>
      </c>
      <c r="D696" s="2">
        <f t="shared" ca="1" si="21"/>
        <v>0.64</v>
      </c>
    </row>
    <row r="697" spans="1:4" x14ac:dyDescent="0.25">
      <c r="A697" t="s">
        <v>9</v>
      </c>
      <c r="B697" s="1">
        <f>VLOOKUP(A697,'2) Info'!A:C,3,FALSE)</f>
        <v>250</v>
      </c>
      <c r="C697" s="3">
        <f t="shared" ca="1" si="20"/>
        <v>41651</v>
      </c>
      <c r="D697" s="2">
        <f t="shared" ca="1" si="21"/>
        <v>0.68</v>
      </c>
    </row>
    <row r="698" spans="1:4" x14ac:dyDescent="0.25">
      <c r="A698" t="s">
        <v>9</v>
      </c>
      <c r="B698" s="1">
        <f>VLOOKUP(A698,'2) Info'!A:C,3,FALSE)</f>
        <v>250</v>
      </c>
      <c r="C698" s="3">
        <f t="shared" ca="1" si="20"/>
        <v>41884</v>
      </c>
      <c r="D698" s="2">
        <f t="shared" ca="1" si="21"/>
        <v>0.4</v>
      </c>
    </row>
    <row r="699" spans="1:4" x14ac:dyDescent="0.25">
      <c r="A699" t="s">
        <v>9</v>
      </c>
      <c r="B699" s="1">
        <f>VLOOKUP(A699,'2) Info'!A:C,3,FALSE)</f>
        <v>250</v>
      </c>
      <c r="C699" s="3">
        <f t="shared" ca="1" si="20"/>
        <v>41719</v>
      </c>
      <c r="D699" s="2">
        <f t="shared" ca="1" si="21"/>
        <v>0.7</v>
      </c>
    </row>
    <row r="700" spans="1:4" x14ac:dyDescent="0.25">
      <c r="A700" t="s">
        <v>4</v>
      </c>
      <c r="B700" s="1">
        <f>VLOOKUP(A700,'2) Info'!A:C,3,FALSE)</f>
        <v>50</v>
      </c>
      <c r="C700" s="3">
        <f t="shared" ca="1" si="20"/>
        <v>41862</v>
      </c>
      <c r="D700" s="2">
        <f t="shared" ca="1" si="21"/>
        <v>0.67</v>
      </c>
    </row>
    <row r="701" spans="1:4" x14ac:dyDescent="0.25">
      <c r="A701" t="s">
        <v>5</v>
      </c>
      <c r="B701" s="1">
        <f>VLOOKUP(A701,'2) Info'!A:C,3,FALSE)</f>
        <v>50</v>
      </c>
      <c r="C701" s="3">
        <f t="shared" ca="1" si="20"/>
        <v>41710</v>
      </c>
      <c r="D701" s="2">
        <f t="shared" ca="1" si="21"/>
        <v>0.62</v>
      </c>
    </row>
    <row r="702" spans="1:4" x14ac:dyDescent="0.25">
      <c r="A702" t="s">
        <v>5</v>
      </c>
      <c r="B702" s="1">
        <f>VLOOKUP(A702,'2) Info'!A:C,3,FALSE)</f>
        <v>50</v>
      </c>
      <c r="C702" s="3">
        <f t="shared" ca="1" si="20"/>
        <v>41645</v>
      </c>
      <c r="D702" s="2">
        <f t="shared" ca="1" si="21"/>
        <v>0.47</v>
      </c>
    </row>
    <row r="703" spans="1:4" x14ac:dyDescent="0.25">
      <c r="A703" t="s">
        <v>8</v>
      </c>
      <c r="B703" s="1">
        <f>VLOOKUP(A703,'2) Info'!A:C,3,FALSE)</f>
        <v>300</v>
      </c>
      <c r="C703" s="3">
        <f t="shared" ca="1" si="20"/>
        <v>41859</v>
      </c>
      <c r="D703" s="2">
        <f t="shared" ca="1" si="21"/>
        <v>0.57999999999999996</v>
      </c>
    </row>
    <row r="704" spans="1:4" x14ac:dyDescent="0.25">
      <c r="A704" t="s">
        <v>4</v>
      </c>
      <c r="B704" s="1">
        <f>VLOOKUP(A704,'2) Info'!A:C,3,FALSE)</f>
        <v>50</v>
      </c>
      <c r="C704" s="3">
        <f t="shared" ca="1" si="20"/>
        <v>41742</v>
      </c>
      <c r="D704" s="2">
        <f t="shared" ca="1" si="21"/>
        <v>0.69</v>
      </c>
    </row>
    <row r="705" spans="1:4" x14ac:dyDescent="0.25">
      <c r="A705" t="s">
        <v>6</v>
      </c>
      <c r="B705" s="1">
        <f>VLOOKUP(A705,'2) Info'!A:C,3,FALSE)</f>
        <v>80</v>
      </c>
      <c r="C705" s="3">
        <f t="shared" ca="1" si="20"/>
        <v>41837</v>
      </c>
      <c r="D705" s="2">
        <f t="shared" ca="1" si="21"/>
        <v>0.69</v>
      </c>
    </row>
    <row r="706" spans="1:4" x14ac:dyDescent="0.25">
      <c r="A706" t="s">
        <v>5</v>
      </c>
      <c r="B706" s="1">
        <f>VLOOKUP(A706,'2) Info'!A:C,3,FALSE)</f>
        <v>50</v>
      </c>
      <c r="C706" s="3">
        <f t="shared" ca="1" si="20"/>
        <v>41878</v>
      </c>
      <c r="D706" s="2">
        <f t="shared" ca="1" si="21"/>
        <v>0.53</v>
      </c>
    </row>
    <row r="707" spans="1:4" x14ac:dyDescent="0.25">
      <c r="A707" t="s">
        <v>7</v>
      </c>
      <c r="B707" s="1">
        <f>VLOOKUP(A707,'2) Info'!A:C,3,FALSE)</f>
        <v>10</v>
      </c>
      <c r="C707" s="3">
        <f t="shared" ref="C707:C770" ca="1" si="22">RANDBETWEEN(41640,41917)</f>
        <v>41910</v>
      </c>
      <c r="D707" s="2">
        <f t="shared" ref="D707:D770" ca="1" si="23">RANDBETWEEN(40,70)/100</f>
        <v>0.69</v>
      </c>
    </row>
    <row r="708" spans="1:4" x14ac:dyDescent="0.25">
      <c r="A708" t="s">
        <v>5</v>
      </c>
      <c r="B708" s="1">
        <f>VLOOKUP(A708,'2) Info'!A:C,3,FALSE)</f>
        <v>50</v>
      </c>
      <c r="C708" s="3">
        <f t="shared" ca="1" si="22"/>
        <v>41644</v>
      </c>
      <c r="D708" s="2">
        <f t="shared" ca="1" si="23"/>
        <v>0.69</v>
      </c>
    </row>
    <row r="709" spans="1:4" x14ac:dyDescent="0.25">
      <c r="A709" t="s">
        <v>8</v>
      </c>
      <c r="B709" s="1">
        <f>VLOOKUP(A709,'2) Info'!A:C,3,FALSE)</f>
        <v>300</v>
      </c>
      <c r="C709" s="3">
        <f t="shared" ca="1" si="22"/>
        <v>41734</v>
      </c>
      <c r="D709" s="2">
        <f t="shared" ca="1" si="23"/>
        <v>0.48</v>
      </c>
    </row>
    <row r="710" spans="1:4" x14ac:dyDescent="0.25">
      <c r="A710" t="s">
        <v>4</v>
      </c>
      <c r="B710" s="1">
        <f>VLOOKUP(A710,'2) Info'!A:C,3,FALSE)</f>
        <v>50</v>
      </c>
      <c r="C710" s="3">
        <f t="shared" ca="1" si="22"/>
        <v>41787</v>
      </c>
      <c r="D710" s="2">
        <f t="shared" ca="1" si="23"/>
        <v>0.66</v>
      </c>
    </row>
    <row r="711" spans="1:4" x14ac:dyDescent="0.25">
      <c r="A711" t="s">
        <v>6</v>
      </c>
      <c r="B711" s="1">
        <f>VLOOKUP(A711,'2) Info'!A:C,3,FALSE)</f>
        <v>80</v>
      </c>
      <c r="C711" s="3">
        <f t="shared" ca="1" si="22"/>
        <v>41746</v>
      </c>
      <c r="D711" s="2">
        <f t="shared" ca="1" si="23"/>
        <v>0.7</v>
      </c>
    </row>
    <row r="712" spans="1:4" x14ac:dyDescent="0.25">
      <c r="A712" t="s">
        <v>5</v>
      </c>
      <c r="B712" s="1">
        <f>VLOOKUP(A712,'2) Info'!A:C,3,FALSE)</f>
        <v>50</v>
      </c>
      <c r="C712" s="3">
        <f t="shared" ca="1" si="22"/>
        <v>41759</v>
      </c>
      <c r="D712" s="2">
        <f t="shared" ca="1" si="23"/>
        <v>0.48</v>
      </c>
    </row>
    <row r="713" spans="1:4" x14ac:dyDescent="0.25">
      <c r="A713" t="s">
        <v>6</v>
      </c>
      <c r="B713" s="1">
        <f>VLOOKUP(A713,'2) Info'!A:C,3,FALSE)</f>
        <v>80</v>
      </c>
      <c r="C713" s="3">
        <f t="shared" ca="1" si="22"/>
        <v>41872</v>
      </c>
      <c r="D713" s="2">
        <f t="shared" ca="1" si="23"/>
        <v>0.54</v>
      </c>
    </row>
    <row r="714" spans="1:4" x14ac:dyDescent="0.25">
      <c r="A714" t="s">
        <v>4</v>
      </c>
      <c r="B714" s="1">
        <f>VLOOKUP(A714,'2) Info'!A:C,3,FALSE)</f>
        <v>50</v>
      </c>
      <c r="C714" s="3">
        <f t="shared" ca="1" si="22"/>
        <v>41767</v>
      </c>
      <c r="D714" s="2">
        <f t="shared" ca="1" si="23"/>
        <v>0.47</v>
      </c>
    </row>
    <row r="715" spans="1:4" x14ac:dyDescent="0.25">
      <c r="A715" t="s">
        <v>6</v>
      </c>
      <c r="B715" s="1">
        <f>VLOOKUP(A715,'2) Info'!A:C,3,FALSE)</f>
        <v>80</v>
      </c>
      <c r="C715" s="3">
        <f t="shared" ca="1" si="22"/>
        <v>41915</v>
      </c>
      <c r="D715" s="2">
        <f t="shared" ca="1" si="23"/>
        <v>0.67</v>
      </c>
    </row>
    <row r="716" spans="1:4" x14ac:dyDescent="0.25">
      <c r="A716" t="s">
        <v>6</v>
      </c>
      <c r="B716" s="1">
        <f>VLOOKUP(A716,'2) Info'!A:C,3,FALSE)</f>
        <v>80</v>
      </c>
      <c r="C716" s="3">
        <f t="shared" ca="1" si="22"/>
        <v>41741</v>
      </c>
      <c r="D716" s="2">
        <f t="shared" ca="1" si="23"/>
        <v>0.61</v>
      </c>
    </row>
    <row r="717" spans="1:4" x14ac:dyDescent="0.25">
      <c r="A717" t="s">
        <v>9</v>
      </c>
      <c r="B717" s="1">
        <f>VLOOKUP(A717,'2) Info'!A:C,3,FALSE)</f>
        <v>250</v>
      </c>
      <c r="C717" s="3">
        <f t="shared" ca="1" si="22"/>
        <v>41840</v>
      </c>
      <c r="D717" s="2">
        <f t="shared" ca="1" si="23"/>
        <v>0.56999999999999995</v>
      </c>
    </row>
    <row r="718" spans="1:4" x14ac:dyDescent="0.25">
      <c r="A718" t="s">
        <v>5</v>
      </c>
      <c r="B718" s="1">
        <f>VLOOKUP(A718,'2) Info'!A:C,3,FALSE)</f>
        <v>50</v>
      </c>
      <c r="C718" s="3">
        <f t="shared" ca="1" si="22"/>
        <v>41735</v>
      </c>
      <c r="D718" s="2">
        <f t="shared" ca="1" si="23"/>
        <v>0.44</v>
      </c>
    </row>
    <row r="719" spans="1:4" x14ac:dyDescent="0.25">
      <c r="A719" t="s">
        <v>4</v>
      </c>
      <c r="B719" s="1">
        <f>VLOOKUP(A719,'2) Info'!A:C,3,FALSE)</f>
        <v>50</v>
      </c>
      <c r="C719" s="3">
        <f t="shared" ca="1" si="22"/>
        <v>41848</v>
      </c>
      <c r="D719" s="2">
        <f t="shared" ca="1" si="23"/>
        <v>0.63</v>
      </c>
    </row>
    <row r="720" spans="1:4" x14ac:dyDescent="0.25">
      <c r="A720" t="s">
        <v>9</v>
      </c>
      <c r="B720" s="1">
        <f>VLOOKUP(A720,'2) Info'!A:C,3,FALSE)</f>
        <v>250</v>
      </c>
      <c r="C720" s="3">
        <f t="shared" ca="1" si="22"/>
        <v>41880</v>
      </c>
      <c r="D720" s="2">
        <f t="shared" ca="1" si="23"/>
        <v>0.61</v>
      </c>
    </row>
    <row r="721" spans="1:4" x14ac:dyDescent="0.25">
      <c r="A721" t="s">
        <v>9</v>
      </c>
      <c r="B721" s="1">
        <f>VLOOKUP(A721,'2) Info'!A:C,3,FALSE)</f>
        <v>250</v>
      </c>
      <c r="C721" s="3">
        <f t="shared" ca="1" si="22"/>
        <v>41873</v>
      </c>
      <c r="D721" s="2">
        <f t="shared" ca="1" si="23"/>
        <v>0.45</v>
      </c>
    </row>
    <row r="722" spans="1:4" x14ac:dyDescent="0.25">
      <c r="A722" t="s">
        <v>9</v>
      </c>
      <c r="B722" s="1">
        <f>VLOOKUP(A722,'2) Info'!A:C,3,FALSE)</f>
        <v>250</v>
      </c>
      <c r="C722" s="3">
        <f t="shared" ca="1" si="22"/>
        <v>41679</v>
      </c>
      <c r="D722" s="2">
        <f t="shared" ca="1" si="23"/>
        <v>0.4</v>
      </c>
    </row>
    <row r="723" spans="1:4" x14ac:dyDescent="0.25">
      <c r="A723" t="s">
        <v>4</v>
      </c>
      <c r="B723" s="1">
        <f>VLOOKUP(A723,'2) Info'!A:C,3,FALSE)</f>
        <v>50</v>
      </c>
      <c r="C723" s="3">
        <f t="shared" ca="1" si="22"/>
        <v>41881</v>
      </c>
      <c r="D723" s="2">
        <f t="shared" ca="1" si="23"/>
        <v>0.7</v>
      </c>
    </row>
    <row r="724" spans="1:4" x14ac:dyDescent="0.25">
      <c r="A724" t="s">
        <v>5</v>
      </c>
      <c r="B724" s="1">
        <f>VLOOKUP(A724,'2) Info'!A:C,3,FALSE)</f>
        <v>50</v>
      </c>
      <c r="C724" s="3">
        <f t="shared" ca="1" si="22"/>
        <v>41660</v>
      </c>
      <c r="D724" s="2">
        <f t="shared" ca="1" si="23"/>
        <v>0.56000000000000005</v>
      </c>
    </row>
    <row r="725" spans="1:4" x14ac:dyDescent="0.25">
      <c r="A725" t="s">
        <v>5</v>
      </c>
      <c r="B725" s="1">
        <f>VLOOKUP(A725,'2) Info'!A:C,3,FALSE)</f>
        <v>50</v>
      </c>
      <c r="C725" s="3">
        <f t="shared" ca="1" si="22"/>
        <v>41894</v>
      </c>
      <c r="D725" s="2">
        <f t="shared" ca="1" si="23"/>
        <v>0.44</v>
      </c>
    </row>
    <row r="726" spans="1:4" x14ac:dyDescent="0.25">
      <c r="A726" t="s">
        <v>8</v>
      </c>
      <c r="B726" s="1">
        <f>VLOOKUP(A726,'2) Info'!A:C,3,FALSE)</f>
        <v>300</v>
      </c>
      <c r="C726" s="3">
        <f t="shared" ca="1" si="22"/>
        <v>41827</v>
      </c>
      <c r="D726" s="2">
        <f t="shared" ca="1" si="23"/>
        <v>0.66</v>
      </c>
    </row>
    <row r="727" spans="1:4" x14ac:dyDescent="0.25">
      <c r="A727" t="s">
        <v>4</v>
      </c>
      <c r="B727" s="1">
        <f>VLOOKUP(A727,'2) Info'!A:C,3,FALSE)</f>
        <v>50</v>
      </c>
      <c r="C727" s="3">
        <f t="shared" ca="1" si="22"/>
        <v>41788</v>
      </c>
      <c r="D727" s="2">
        <f t="shared" ca="1" si="23"/>
        <v>0.61</v>
      </c>
    </row>
    <row r="728" spans="1:4" x14ac:dyDescent="0.25">
      <c r="A728" t="s">
        <v>6</v>
      </c>
      <c r="B728" s="1">
        <f>VLOOKUP(A728,'2) Info'!A:C,3,FALSE)</f>
        <v>80</v>
      </c>
      <c r="C728" s="3">
        <f t="shared" ca="1" si="22"/>
        <v>41776</v>
      </c>
      <c r="D728" s="2">
        <f t="shared" ca="1" si="23"/>
        <v>0.57999999999999996</v>
      </c>
    </row>
    <row r="729" spans="1:4" x14ac:dyDescent="0.25">
      <c r="A729" t="s">
        <v>5</v>
      </c>
      <c r="B729" s="1">
        <f>VLOOKUP(A729,'2) Info'!A:C,3,FALSE)</f>
        <v>50</v>
      </c>
      <c r="C729" s="3">
        <f t="shared" ca="1" si="22"/>
        <v>41667</v>
      </c>
      <c r="D729" s="2">
        <f t="shared" ca="1" si="23"/>
        <v>0.68</v>
      </c>
    </row>
    <row r="730" spans="1:4" x14ac:dyDescent="0.25">
      <c r="A730" t="s">
        <v>7</v>
      </c>
      <c r="B730" s="1">
        <f>VLOOKUP(A730,'2) Info'!A:C,3,FALSE)</f>
        <v>10</v>
      </c>
      <c r="C730" s="3">
        <f t="shared" ca="1" si="22"/>
        <v>41784</v>
      </c>
      <c r="D730" s="2">
        <f t="shared" ca="1" si="23"/>
        <v>0.51</v>
      </c>
    </row>
    <row r="731" spans="1:4" x14ac:dyDescent="0.25">
      <c r="A731" t="s">
        <v>3</v>
      </c>
      <c r="B731" s="1">
        <f>VLOOKUP(A731,'2) Info'!A:C,3,FALSE)</f>
        <v>450</v>
      </c>
      <c r="C731" s="3">
        <f t="shared" ca="1" si="22"/>
        <v>41816</v>
      </c>
      <c r="D731" s="2">
        <f t="shared" ca="1" si="23"/>
        <v>0.47</v>
      </c>
    </row>
    <row r="732" spans="1:4" x14ac:dyDescent="0.25">
      <c r="A732" t="s">
        <v>4</v>
      </c>
      <c r="B732" s="1">
        <f>VLOOKUP(A732,'2) Info'!A:C,3,FALSE)</f>
        <v>50</v>
      </c>
      <c r="C732" s="3">
        <f t="shared" ca="1" si="22"/>
        <v>41655</v>
      </c>
      <c r="D732" s="2">
        <f t="shared" ca="1" si="23"/>
        <v>0.6</v>
      </c>
    </row>
    <row r="733" spans="1:4" x14ac:dyDescent="0.25">
      <c r="A733" t="s">
        <v>5</v>
      </c>
      <c r="B733" s="1">
        <f>VLOOKUP(A733,'2) Info'!A:C,3,FALSE)</f>
        <v>50</v>
      </c>
      <c r="C733" s="3">
        <f t="shared" ca="1" si="22"/>
        <v>41837</v>
      </c>
      <c r="D733" s="2">
        <f t="shared" ca="1" si="23"/>
        <v>0.63</v>
      </c>
    </row>
    <row r="734" spans="1:4" x14ac:dyDescent="0.25">
      <c r="A734" t="s">
        <v>6</v>
      </c>
      <c r="B734" s="1">
        <f>VLOOKUP(A734,'2) Info'!A:C,3,FALSE)</f>
        <v>80</v>
      </c>
      <c r="C734" s="3">
        <f t="shared" ca="1" si="22"/>
        <v>41807</v>
      </c>
      <c r="D734" s="2">
        <f t="shared" ca="1" si="23"/>
        <v>0.41</v>
      </c>
    </row>
    <row r="735" spans="1:4" x14ac:dyDescent="0.25">
      <c r="A735" t="s">
        <v>7</v>
      </c>
      <c r="B735" s="1">
        <f>VLOOKUP(A735,'2) Info'!A:C,3,FALSE)</f>
        <v>10</v>
      </c>
      <c r="C735" s="3">
        <f t="shared" ca="1" si="22"/>
        <v>41752</v>
      </c>
      <c r="D735" s="2">
        <f t="shared" ca="1" si="23"/>
        <v>0.6</v>
      </c>
    </row>
    <row r="736" spans="1:4" x14ac:dyDescent="0.25">
      <c r="A736" t="s">
        <v>3</v>
      </c>
      <c r="B736" s="1">
        <f>VLOOKUP(A736,'2) Info'!A:C,3,FALSE)</f>
        <v>450</v>
      </c>
      <c r="C736" s="3">
        <f t="shared" ca="1" si="22"/>
        <v>41793</v>
      </c>
      <c r="D736" s="2">
        <f t="shared" ca="1" si="23"/>
        <v>0.61</v>
      </c>
    </row>
    <row r="737" spans="1:4" x14ac:dyDescent="0.25">
      <c r="A737" t="s">
        <v>8</v>
      </c>
      <c r="B737" s="1">
        <f>VLOOKUP(A737,'2) Info'!A:C,3,FALSE)</f>
        <v>300</v>
      </c>
      <c r="C737" s="3">
        <f t="shared" ca="1" si="22"/>
        <v>41846</v>
      </c>
      <c r="D737" s="2">
        <f t="shared" ca="1" si="23"/>
        <v>0.61</v>
      </c>
    </row>
    <row r="738" spans="1:4" x14ac:dyDescent="0.25">
      <c r="A738" t="s">
        <v>3</v>
      </c>
      <c r="B738" s="1">
        <f>VLOOKUP(A738,'2) Info'!A:C,3,FALSE)</f>
        <v>450</v>
      </c>
      <c r="C738" s="3">
        <f t="shared" ca="1" si="22"/>
        <v>41753</v>
      </c>
      <c r="D738" s="2">
        <f t="shared" ca="1" si="23"/>
        <v>0.7</v>
      </c>
    </row>
    <row r="739" spans="1:4" x14ac:dyDescent="0.25">
      <c r="A739" t="s">
        <v>6</v>
      </c>
      <c r="B739" s="1">
        <f>VLOOKUP(A739,'2) Info'!A:C,3,FALSE)</f>
        <v>80</v>
      </c>
      <c r="C739" s="3">
        <f t="shared" ca="1" si="22"/>
        <v>41767</v>
      </c>
      <c r="D739" s="2">
        <f t="shared" ca="1" si="23"/>
        <v>0.45</v>
      </c>
    </row>
    <row r="740" spans="1:4" x14ac:dyDescent="0.25">
      <c r="A740" t="s">
        <v>5</v>
      </c>
      <c r="B740" s="1">
        <f>VLOOKUP(A740,'2) Info'!A:C,3,FALSE)</f>
        <v>50</v>
      </c>
      <c r="C740" s="3">
        <f t="shared" ca="1" si="22"/>
        <v>41749</v>
      </c>
      <c r="D740" s="2">
        <f t="shared" ca="1" si="23"/>
        <v>0.44</v>
      </c>
    </row>
    <row r="741" spans="1:4" x14ac:dyDescent="0.25">
      <c r="A741" t="s">
        <v>6</v>
      </c>
      <c r="B741" s="1">
        <f>VLOOKUP(A741,'2) Info'!A:C,3,FALSE)</f>
        <v>80</v>
      </c>
      <c r="C741" s="3">
        <f t="shared" ca="1" si="22"/>
        <v>41890</v>
      </c>
      <c r="D741" s="2">
        <f t="shared" ca="1" si="23"/>
        <v>0.55000000000000004</v>
      </c>
    </row>
    <row r="742" spans="1:4" x14ac:dyDescent="0.25">
      <c r="A742" t="s">
        <v>5</v>
      </c>
      <c r="B742" s="1">
        <f>VLOOKUP(A742,'2) Info'!A:C,3,FALSE)</f>
        <v>50</v>
      </c>
      <c r="C742" s="3">
        <f t="shared" ca="1" si="22"/>
        <v>41897</v>
      </c>
      <c r="D742" s="2">
        <f t="shared" ca="1" si="23"/>
        <v>0.66</v>
      </c>
    </row>
    <row r="743" spans="1:4" x14ac:dyDescent="0.25">
      <c r="A743" t="s">
        <v>5</v>
      </c>
      <c r="B743" s="1">
        <f>VLOOKUP(A743,'2) Info'!A:C,3,FALSE)</f>
        <v>50</v>
      </c>
      <c r="C743" s="3">
        <f t="shared" ca="1" si="22"/>
        <v>41854</v>
      </c>
      <c r="D743" s="2">
        <f t="shared" ca="1" si="23"/>
        <v>0.56999999999999995</v>
      </c>
    </row>
    <row r="744" spans="1:4" x14ac:dyDescent="0.25">
      <c r="A744" t="s">
        <v>9</v>
      </c>
      <c r="B744" s="1">
        <f>VLOOKUP(A744,'2) Info'!A:C,3,FALSE)</f>
        <v>250</v>
      </c>
      <c r="C744" s="3">
        <f t="shared" ca="1" si="22"/>
        <v>41652</v>
      </c>
      <c r="D744" s="2">
        <f t="shared" ca="1" si="23"/>
        <v>0.57999999999999996</v>
      </c>
    </row>
    <row r="745" spans="1:4" x14ac:dyDescent="0.25">
      <c r="A745" t="s">
        <v>4</v>
      </c>
      <c r="B745" s="1">
        <f>VLOOKUP(A745,'2) Info'!A:C,3,FALSE)</f>
        <v>50</v>
      </c>
      <c r="C745" s="3">
        <f t="shared" ca="1" si="22"/>
        <v>41800</v>
      </c>
      <c r="D745" s="2">
        <f t="shared" ca="1" si="23"/>
        <v>0.53</v>
      </c>
    </row>
    <row r="746" spans="1:4" x14ac:dyDescent="0.25">
      <c r="A746" t="s">
        <v>6</v>
      </c>
      <c r="B746" s="1">
        <f>VLOOKUP(A746,'2) Info'!A:C,3,FALSE)</f>
        <v>80</v>
      </c>
      <c r="C746" s="3">
        <f t="shared" ca="1" si="22"/>
        <v>41889</v>
      </c>
      <c r="D746" s="2">
        <f t="shared" ca="1" si="23"/>
        <v>0.47</v>
      </c>
    </row>
    <row r="747" spans="1:4" x14ac:dyDescent="0.25">
      <c r="A747" t="s">
        <v>6</v>
      </c>
      <c r="B747" s="1">
        <f>VLOOKUP(A747,'2) Info'!A:C,3,FALSE)</f>
        <v>80</v>
      </c>
      <c r="C747" s="3">
        <f t="shared" ca="1" si="22"/>
        <v>41668</v>
      </c>
      <c r="D747" s="2">
        <f t="shared" ca="1" si="23"/>
        <v>0.61</v>
      </c>
    </row>
    <row r="748" spans="1:4" x14ac:dyDescent="0.25">
      <c r="A748" t="s">
        <v>9</v>
      </c>
      <c r="B748" s="1">
        <f>VLOOKUP(A748,'2) Info'!A:C,3,FALSE)</f>
        <v>250</v>
      </c>
      <c r="C748" s="3">
        <f t="shared" ca="1" si="22"/>
        <v>41834</v>
      </c>
      <c r="D748" s="2">
        <f t="shared" ca="1" si="23"/>
        <v>0.63</v>
      </c>
    </row>
    <row r="749" spans="1:4" x14ac:dyDescent="0.25">
      <c r="A749" t="s">
        <v>5</v>
      </c>
      <c r="B749" s="1">
        <f>VLOOKUP(A749,'2) Info'!A:C,3,FALSE)</f>
        <v>50</v>
      </c>
      <c r="C749" s="3">
        <f t="shared" ca="1" si="22"/>
        <v>41743</v>
      </c>
      <c r="D749" s="2">
        <f t="shared" ca="1" si="23"/>
        <v>0.47</v>
      </c>
    </row>
    <row r="750" spans="1:4" x14ac:dyDescent="0.25">
      <c r="A750" t="s">
        <v>4</v>
      </c>
      <c r="B750" s="1">
        <f>VLOOKUP(A750,'2) Info'!A:C,3,FALSE)</f>
        <v>50</v>
      </c>
      <c r="C750" s="3">
        <f t="shared" ca="1" si="22"/>
        <v>41651</v>
      </c>
      <c r="D750" s="2">
        <f t="shared" ca="1" si="23"/>
        <v>0.55000000000000004</v>
      </c>
    </row>
    <row r="751" spans="1:4" x14ac:dyDescent="0.25">
      <c r="A751" t="s">
        <v>9</v>
      </c>
      <c r="B751" s="1">
        <f>VLOOKUP(A751,'2) Info'!A:C,3,FALSE)</f>
        <v>250</v>
      </c>
      <c r="C751" s="3">
        <f t="shared" ca="1" si="22"/>
        <v>41771</v>
      </c>
      <c r="D751" s="2">
        <f t="shared" ca="1" si="23"/>
        <v>0.57999999999999996</v>
      </c>
    </row>
    <row r="752" spans="1:4" x14ac:dyDescent="0.25">
      <c r="A752" t="s">
        <v>9</v>
      </c>
      <c r="B752" s="1">
        <f>VLOOKUP(A752,'2) Info'!A:C,3,FALSE)</f>
        <v>250</v>
      </c>
      <c r="C752" s="3">
        <f t="shared" ca="1" si="22"/>
        <v>41761</v>
      </c>
      <c r="D752" s="2">
        <f t="shared" ca="1" si="23"/>
        <v>0.45</v>
      </c>
    </row>
    <row r="753" spans="1:4" x14ac:dyDescent="0.25">
      <c r="A753" t="s">
        <v>9</v>
      </c>
      <c r="B753" s="1">
        <f>VLOOKUP(A753,'2) Info'!A:C,3,FALSE)</f>
        <v>250</v>
      </c>
      <c r="C753" s="3">
        <f t="shared" ca="1" si="22"/>
        <v>41653</v>
      </c>
      <c r="D753" s="2">
        <f t="shared" ca="1" si="23"/>
        <v>0.54</v>
      </c>
    </row>
    <row r="754" spans="1:4" x14ac:dyDescent="0.25">
      <c r="A754" t="s">
        <v>4</v>
      </c>
      <c r="B754" s="1">
        <f>VLOOKUP(A754,'2) Info'!A:C,3,FALSE)</f>
        <v>50</v>
      </c>
      <c r="C754" s="3">
        <f t="shared" ca="1" si="22"/>
        <v>41756</v>
      </c>
      <c r="D754" s="2">
        <f t="shared" ca="1" si="23"/>
        <v>0.62</v>
      </c>
    </row>
    <row r="755" spans="1:4" x14ac:dyDescent="0.25">
      <c r="A755" t="s">
        <v>5</v>
      </c>
      <c r="B755" s="1">
        <f>VLOOKUP(A755,'2) Info'!A:C,3,FALSE)</f>
        <v>50</v>
      </c>
      <c r="C755" s="3">
        <f t="shared" ca="1" si="22"/>
        <v>41681</v>
      </c>
      <c r="D755" s="2">
        <f t="shared" ca="1" si="23"/>
        <v>0.54</v>
      </c>
    </row>
    <row r="756" spans="1:4" x14ac:dyDescent="0.25">
      <c r="A756" t="s">
        <v>5</v>
      </c>
      <c r="B756" s="1">
        <f>VLOOKUP(A756,'2) Info'!A:C,3,FALSE)</f>
        <v>50</v>
      </c>
      <c r="C756" s="3">
        <f t="shared" ca="1" si="22"/>
        <v>41865</v>
      </c>
      <c r="D756" s="2">
        <f t="shared" ca="1" si="23"/>
        <v>0.6</v>
      </c>
    </row>
    <row r="757" spans="1:4" x14ac:dyDescent="0.25">
      <c r="A757" t="s">
        <v>8</v>
      </c>
      <c r="B757" s="1">
        <f>VLOOKUP(A757,'2) Info'!A:C,3,FALSE)</f>
        <v>300</v>
      </c>
      <c r="C757" s="3">
        <f t="shared" ca="1" si="22"/>
        <v>41858</v>
      </c>
      <c r="D757" s="2">
        <f t="shared" ca="1" si="23"/>
        <v>0.5</v>
      </c>
    </row>
    <row r="758" spans="1:4" x14ac:dyDescent="0.25">
      <c r="A758" t="s">
        <v>4</v>
      </c>
      <c r="B758" s="1">
        <f>VLOOKUP(A758,'2) Info'!A:C,3,FALSE)</f>
        <v>50</v>
      </c>
      <c r="C758" s="3">
        <f t="shared" ca="1" si="22"/>
        <v>41852</v>
      </c>
      <c r="D758" s="2">
        <f t="shared" ca="1" si="23"/>
        <v>0.42</v>
      </c>
    </row>
    <row r="759" spans="1:4" x14ac:dyDescent="0.25">
      <c r="A759" t="s">
        <v>6</v>
      </c>
      <c r="B759" s="1">
        <f>VLOOKUP(A759,'2) Info'!A:C,3,FALSE)</f>
        <v>80</v>
      </c>
      <c r="C759" s="3">
        <f t="shared" ca="1" si="22"/>
        <v>41904</v>
      </c>
      <c r="D759" s="2">
        <f t="shared" ca="1" si="23"/>
        <v>0.44</v>
      </c>
    </row>
    <row r="760" spans="1:4" x14ac:dyDescent="0.25">
      <c r="A760" t="s">
        <v>5</v>
      </c>
      <c r="B760" s="1">
        <f>VLOOKUP(A760,'2) Info'!A:C,3,FALSE)</f>
        <v>50</v>
      </c>
      <c r="C760" s="3">
        <f t="shared" ca="1" si="22"/>
        <v>41649</v>
      </c>
      <c r="D760" s="2">
        <f t="shared" ca="1" si="23"/>
        <v>0.69</v>
      </c>
    </row>
    <row r="761" spans="1:4" x14ac:dyDescent="0.25">
      <c r="A761" t="s">
        <v>7</v>
      </c>
      <c r="B761" s="1">
        <f>VLOOKUP(A761,'2) Info'!A:C,3,FALSE)</f>
        <v>10</v>
      </c>
      <c r="C761" s="3">
        <f t="shared" ca="1" si="22"/>
        <v>41700</v>
      </c>
      <c r="D761" s="2">
        <f t="shared" ca="1" si="23"/>
        <v>0.45</v>
      </c>
    </row>
    <row r="762" spans="1:4" x14ac:dyDescent="0.25">
      <c r="A762" t="s">
        <v>4</v>
      </c>
      <c r="B762" s="1">
        <f>VLOOKUP(A762,'2) Info'!A:C,3,FALSE)</f>
        <v>50</v>
      </c>
      <c r="C762" s="3">
        <f t="shared" ca="1" si="22"/>
        <v>41791</v>
      </c>
      <c r="D762" s="2">
        <f t="shared" ca="1" si="23"/>
        <v>0.55000000000000004</v>
      </c>
    </row>
    <row r="763" spans="1:4" x14ac:dyDescent="0.25">
      <c r="A763" t="s">
        <v>6</v>
      </c>
      <c r="B763" s="1">
        <f>VLOOKUP(A763,'2) Info'!A:C,3,FALSE)</f>
        <v>80</v>
      </c>
      <c r="C763" s="3">
        <f t="shared" ca="1" si="22"/>
        <v>41802</v>
      </c>
      <c r="D763" s="2">
        <f t="shared" ca="1" si="23"/>
        <v>0.67</v>
      </c>
    </row>
    <row r="764" spans="1:4" x14ac:dyDescent="0.25">
      <c r="A764" t="s">
        <v>6</v>
      </c>
      <c r="B764" s="1">
        <f>VLOOKUP(A764,'2) Info'!A:C,3,FALSE)</f>
        <v>80</v>
      </c>
      <c r="C764" s="3">
        <f t="shared" ca="1" si="22"/>
        <v>41874</v>
      </c>
      <c r="D764" s="2">
        <f t="shared" ca="1" si="23"/>
        <v>0.57999999999999996</v>
      </c>
    </row>
    <row r="765" spans="1:4" x14ac:dyDescent="0.25">
      <c r="A765" t="s">
        <v>9</v>
      </c>
      <c r="B765" s="1">
        <f>VLOOKUP(A765,'2) Info'!A:C,3,FALSE)</f>
        <v>250</v>
      </c>
      <c r="C765" s="3">
        <f t="shared" ca="1" si="22"/>
        <v>41769</v>
      </c>
      <c r="D765" s="2">
        <f t="shared" ca="1" si="23"/>
        <v>0.65</v>
      </c>
    </row>
    <row r="766" spans="1:4" x14ac:dyDescent="0.25">
      <c r="A766" t="s">
        <v>5</v>
      </c>
      <c r="B766" s="1">
        <f>VLOOKUP(A766,'2) Info'!A:C,3,FALSE)</f>
        <v>50</v>
      </c>
      <c r="C766" s="3">
        <f t="shared" ca="1" si="22"/>
        <v>41847</v>
      </c>
      <c r="D766" s="2">
        <f t="shared" ca="1" si="23"/>
        <v>0.61</v>
      </c>
    </row>
    <row r="767" spans="1:4" x14ac:dyDescent="0.25">
      <c r="A767" t="s">
        <v>4</v>
      </c>
      <c r="B767" s="1">
        <f>VLOOKUP(A767,'2) Info'!A:C,3,FALSE)</f>
        <v>50</v>
      </c>
      <c r="C767" s="3">
        <f t="shared" ca="1" si="22"/>
        <v>41886</v>
      </c>
      <c r="D767" s="2">
        <f t="shared" ca="1" si="23"/>
        <v>0.59</v>
      </c>
    </row>
    <row r="768" spans="1:4" x14ac:dyDescent="0.25">
      <c r="A768" t="s">
        <v>9</v>
      </c>
      <c r="B768" s="1">
        <f>VLOOKUP(A768,'2) Info'!A:C,3,FALSE)</f>
        <v>250</v>
      </c>
      <c r="C768" s="3">
        <f t="shared" ca="1" si="22"/>
        <v>41683</v>
      </c>
      <c r="D768" s="2">
        <f t="shared" ca="1" si="23"/>
        <v>0.42</v>
      </c>
    </row>
    <row r="769" spans="1:4" x14ac:dyDescent="0.25">
      <c r="A769" t="s">
        <v>9</v>
      </c>
      <c r="B769" s="1">
        <f>VLOOKUP(A769,'2) Info'!A:C,3,FALSE)</f>
        <v>250</v>
      </c>
      <c r="C769" s="3">
        <f t="shared" ca="1" si="22"/>
        <v>41699</v>
      </c>
      <c r="D769" s="2">
        <f t="shared" ca="1" si="23"/>
        <v>0.52</v>
      </c>
    </row>
    <row r="770" spans="1:4" x14ac:dyDescent="0.25">
      <c r="A770" t="s">
        <v>9</v>
      </c>
      <c r="B770" s="1">
        <f>VLOOKUP(A770,'2) Info'!A:C,3,FALSE)</f>
        <v>250</v>
      </c>
      <c r="C770" s="3">
        <f t="shared" ca="1" si="22"/>
        <v>41818</v>
      </c>
      <c r="D770" s="2">
        <f t="shared" ca="1" si="23"/>
        <v>0.43</v>
      </c>
    </row>
    <row r="771" spans="1:4" x14ac:dyDescent="0.25">
      <c r="A771" t="s">
        <v>4</v>
      </c>
      <c r="B771" s="1">
        <f>VLOOKUP(A771,'2) Info'!A:C,3,FALSE)</f>
        <v>50</v>
      </c>
      <c r="C771" s="3">
        <f t="shared" ref="C771:C834" ca="1" si="24">RANDBETWEEN(41640,41917)</f>
        <v>41854</v>
      </c>
      <c r="D771" s="2">
        <f t="shared" ref="D771:D834" ca="1" si="25">RANDBETWEEN(40,70)/100</f>
        <v>0.67</v>
      </c>
    </row>
    <row r="772" spans="1:4" x14ac:dyDescent="0.25">
      <c r="A772" t="s">
        <v>5</v>
      </c>
      <c r="B772" s="1">
        <f>VLOOKUP(A772,'2) Info'!A:C,3,FALSE)</f>
        <v>50</v>
      </c>
      <c r="C772" s="3">
        <f t="shared" ca="1" si="24"/>
        <v>41807</v>
      </c>
      <c r="D772" s="2">
        <f t="shared" ca="1" si="25"/>
        <v>0.56999999999999995</v>
      </c>
    </row>
    <row r="773" spans="1:4" x14ac:dyDescent="0.25">
      <c r="A773" t="s">
        <v>5</v>
      </c>
      <c r="B773" s="1">
        <f>VLOOKUP(A773,'2) Info'!A:C,3,FALSE)</f>
        <v>50</v>
      </c>
      <c r="C773" s="3">
        <f t="shared" ca="1" si="24"/>
        <v>41657</v>
      </c>
      <c r="D773" s="2">
        <f t="shared" ca="1" si="25"/>
        <v>0.62</v>
      </c>
    </row>
    <row r="774" spans="1:4" x14ac:dyDescent="0.25">
      <c r="A774" t="s">
        <v>8</v>
      </c>
      <c r="B774" s="1">
        <f>VLOOKUP(A774,'2) Info'!A:C,3,FALSE)</f>
        <v>300</v>
      </c>
      <c r="C774" s="3">
        <f t="shared" ca="1" si="24"/>
        <v>41701</v>
      </c>
      <c r="D774" s="2">
        <f t="shared" ca="1" si="25"/>
        <v>0.69</v>
      </c>
    </row>
    <row r="775" spans="1:4" x14ac:dyDescent="0.25">
      <c r="A775" t="s">
        <v>4</v>
      </c>
      <c r="B775" s="1">
        <f>VLOOKUP(A775,'2) Info'!A:C,3,FALSE)</f>
        <v>50</v>
      </c>
      <c r="C775" s="3">
        <f t="shared" ca="1" si="24"/>
        <v>41729</v>
      </c>
      <c r="D775" s="2">
        <f t="shared" ca="1" si="25"/>
        <v>0.63</v>
      </c>
    </row>
    <row r="776" spans="1:4" x14ac:dyDescent="0.25">
      <c r="A776" t="s">
        <v>6</v>
      </c>
      <c r="B776" s="1">
        <f>VLOOKUP(A776,'2) Info'!A:C,3,FALSE)</f>
        <v>80</v>
      </c>
      <c r="C776" s="3">
        <f t="shared" ca="1" si="24"/>
        <v>41720</v>
      </c>
      <c r="D776" s="2">
        <f t="shared" ca="1" si="25"/>
        <v>0.63</v>
      </c>
    </row>
    <row r="777" spans="1:4" x14ac:dyDescent="0.25">
      <c r="A777" t="s">
        <v>5</v>
      </c>
      <c r="B777" s="1">
        <f>VLOOKUP(A777,'2) Info'!A:C,3,FALSE)</f>
        <v>50</v>
      </c>
      <c r="C777" s="3">
        <f t="shared" ca="1" si="24"/>
        <v>41680</v>
      </c>
      <c r="D777" s="2">
        <f t="shared" ca="1" si="25"/>
        <v>0.4</v>
      </c>
    </row>
    <row r="778" spans="1:4" x14ac:dyDescent="0.25">
      <c r="A778" t="s">
        <v>7</v>
      </c>
      <c r="B778" s="1">
        <f>VLOOKUP(A778,'2) Info'!A:C,3,FALSE)</f>
        <v>10</v>
      </c>
      <c r="C778" s="3">
        <f t="shared" ca="1" si="24"/>
        <v>41796</v>
      </c>
      <c r="D778" s="2">
        <f t="shared" ca="1" si="25"/>
        <v>0.48</v>
      </c>
    </row>
    <row r="779" spans="1:4" x14ac:dyDescent="0.25">
      <c r="A779" t="s">
        <v>3</v>
      </c>
      <c r="B779" s="1">
        <f>VLOOKUP(A779,'2) Info'!A:C,3,FALSE)</f>
        <v>450</v>
      </c>
      <c r="C779" s="3">
        <f t="shared" ca="1" si="24"/>
        <v>41706</v>
      </c>
      <c r="D779" s="2">
        <f t="shared" ca="1" si="25"/>
        <v>0.64</v>
      </c>
    </row>
    <row r="780" spans="1:4" x14ac:dyDescent="0.25">
      <c r="A780" t="s">
        <v>4</v>
      </c>
      <c r="B780" s="1">
        <f>VLOOKUP(A780,'2) Info'!A:C,3,FALSE)</f>
        <v>50</v>
      </c>
      <c r="C780" s="3">
        <f t="shared" ca="1" si="24"/>
        <v>41808</v>
      </c>
      <c r="D780" s="2">
        <f t="shared" ca="1" si="25"/>
        <v>0.64</v>
      </c>
    </row>
    <row r="781" spans="1:4" x14ac:dyDescent="0.25">
      <c r="A781" t="s">
        <v>5</v>
      </c>
      <c r="B781" s="1">
        <f>VLOOKUP(A781,'2) Info'!A:C,3,FALSE)</f>
        <v>50</v>
      </c>
      <c r="C781" s="3">
        <f t="shared" ca="1" si="24"/>
        <v>41845</v>
      </c>
      <c r="D781" s="2">
        <f t="shared" ca="1" si="25"/>
        <v>0.53</v>
      </c>
    </row>
    <row r="782" spans="1:4" x14ac:dyDescent="0.25">
      <c r="A782" t="s">
        <v>6</v>
      </c>
      <c r="B782" s="1">
        <f>VLOOKUP(A782,'2) Info'!A:C,3,FALSE)</f>
        <v>80</v>
      </c>
      <c r="C782" s="3">
        <f t="shared" ca="1" si="24"/>
        <v>41771</v>
      </c>
      <c r="D782" s="2">
        <f t="shared" ca="1" si="25"/>
        <v>0.62</v>
      </c>
    </row>
    <row r="783" spans="1:4" x14ac:dyDescent="0.25">
      <c r="A783" t="s">
        <v>7</v>
      </c>
      <c r="B783" s="1">
        <f>VLOOKUP(A783,'2) Info'!A:C,3,FALSE)</f>
        <v>10</v>
      </c>
      <c r="C783" s="3">
        <f t="shared" ca="1" si="24"/>
        <v>41819</v>
      </c>
      <c r="D783" s="2">
        <f t="shared" ca="1" si="25"/>
        <v>0.6</v>
      </c>
    </row>
    <row r="784" spans="1:4" x14ac:dyDescent="0.25">
      <c r="A784" t="s">
        <v>3</v>
      </c>
      <c r="B784" s="1">
        <f>VLOOKUP(A784,'2) Info'!A:C,3,FALSE)</f>
        <v>450</v>
      </c>
      <c r="C784" s="3">
        <f t="shared" ca="1" si="24"/>
        <v>41869</v>
      </c>
      <c r="D784" s="2">
        <f t="shared" ca="1" si="25"/>
        <v>0.65</v>
      </c>
    </row>
    <row r="785" spans="1:4" x14ac:dyDescent="0.25">
      <c r="A785" t="s">
        <v>8</v>
      </c>
      <c r="B785" s="1">
        <f>VLOOKUP(A785,'2) Info'!A:C,3,FALSE)</f>
        <v>300</v>
      </c>
      <c r="C785" s="3">
        <f t="shared" ca="1" si="24"/>
        <v>41872</v>
      </c>
      <c r="D785" s="2">
        <f t="shared" ca="1" si="25"/>
        <v>0.66</v>
      </c>
    </row>
    <row r="786" spans="1:4" x14ac:dyDescent="0.25">
      <c r="A786" t="s">
        <v>3</v>
      </c>
      <c r="B786" s="1">
        <f>VLOOKUP(A786,'2) Info'!A:C,3,FALSE)</f>
        <v>450</v>
      </c>
      <c r="C786" s="3">
        <f t="shared" ca="1" si="24"/>
        <v>41693</v>
      </c>
      <c r="D786" s="2">
        <f t="shared" ca="1" si="25"/>
        <v>0.45</v>
      </c>
    </row>
    <row r="787" spans="1:4" x14ac:dyDescent="0.25">
      <c r="A787" t="s">
        <v>6</v>
      </c>
      <c r="B787" s="1">
        <f>VLOOKUP(A787,'2) Info'!A:C,3,FALSE)</f>
        <v>80</v>
      </c>
      <c r="C787" s="3">
        <f t="shared" ca="1" si="24"/>
        <v>41765</v>
      </c>
      <c r="D787" s="2">
        <f t="shared" ca="1" si="25"/>
        <v>0.5</v>
      </c>
    </row>
    <row r="788" spans="1:4" x14ac:dyDescent="0.25">
      <c r="A788" t="s">
        <v>5</v>
      </c>
      <c r="B788" s="1">
        <f>VLOOKUP(A788,'2) Info'!A:C,3,FALSE)</f>
        <v>50</v>
      </c>
      <c r="C788" s="3">
        <f t="shared" ca="1" si="24"/>
        <v>41649</v>
      </c>
      <c r="D788" s="2">
        <f t="shared" ca="1" si="25"/>
        <v>0.52</v>
      </c>
    </row>
    <row r="789" spans="1:4" x14ac:dyDescent="0.25">
      <c r="A789" t="s">
        <v>6</v>
      </c>
      <c r="B789" s="1">
        <f>VLOOKUP(A789,'2) Info'!A:C,3,FALSE)</f>
        <v>80</v>
      </c>
      <c r="C789" s="3">
        <f t="shared" ca="1" si="24"/>
        <v>41714</v>
      </c>
      <c r="D789" s="2">
        <f t="shared" ca="1" si="25"/>
        <v>0.65</v>
      </c>
    </row>
    <row r="790" spans="1:4" x14ac:dyDescent="0.25">
      <c r="A790" t="s">
        <v>5</v>
      </c>
      <c r="B790" s="1">
        <f>VLOOKUP(A790,'2) Info'!A:C,3,FALSE)</f>
        <v>50</v>
      </c>
      <c r="C790" s="3">
        <f t="shared" ca="1" si="24"/>
        <v>41646</v>
      </c>
      <c r="D790" s="2">
        <f t="shared" ca="1" si="25"/>
        <v>0.61</v>
      </c>
    </row>
    <row r="791" spans="1:4" x14ac:dyDescent="0.25">
      <c r="A791" t="s">
        <v>5</v>
      </c>
      <c r="B791" s="1">
        <f>VLOOKUP(A791,'2) Info'!A:C,3,FALSE)</f>
        <v>50</v>
      </c>
      <c r="C791" s="3">
        <f t="shared" ca="1" si="24"/>
        <v>41881</v>
      </c>
      <c r="D791" s="2">
        <f t="shared" ca="1" si="25"/>
        <v>0.57999999999999996</v>
      </c>
    </row>
    <row r="792" spans="1:4" x14ac:dyDescent="0.25">
      <c r="A792" t="s">
        <v>9</v>
      </c>
      <c r="B792" s="1">
        <f>VLOOKUP(A792,'2) Info'!A:C,3,FALSE)</f>
        <v>250</v>
      </c>
      <c r="C792" s="3">
        <f t="shared" ca="1" si="24"/>
        <v>41858</v>
      </c>
      <c r="D792" s="2">
        <f t="shared" ca="1" si="25"/>
        <v>0.57999999999999996</v>
      </c>
    </row>
    <row r="793" spans="1:4" x14ac:dyDescent="0.25">
      <c r="A793" t="s">
        <v>9</v>
      </c>
      <c r="B793" s="1">
        <f>VLOOKUP(A793,'2) Info'!A:C,3,FALSE)</f>
        <v>250</v>
      </c>
      <c r="C793" s="3">
        <f t="shared" ca="1" si="24"/>
        <v>41870</v>
      </c>
      <c r="D793" s="2">
        <f t="shared" ca="1" si="25"/>
        <v>0.57999999999999996</v>
      </c>
    </row>
    <row r="794" spans="1:4" x14ac:dyDescent="0.25">
      <c r="A794" t="s">
        <v>3</v>
      </c>
      <c r="B794" s="1">
        <f>VLOOKUP(A794,'2) Info'!A:C,3,FALSE)</f>
        <v>450</v>
      </c>
      <c r="C794" s="3">
        <f t="shared" ca="1" si="24"/>
        <v>41657</v>
      </c>
      <c r="D794" s="2">
        <f t="shared" ca="1" si="25"/>
        <v>0.56999999999999995</v>
      </c>
    </row>
    <row r="795" spans="1:4" x14ac:dyDescent="0.25">
      <c r="A795" t="s">
        <v>4</v>
      </c>
      <c r="B795" s="1">
        <f>VLOOKUP(A795,'2) Info'!A:C,3,FALSE)</f>
        <v>50</v>
      </c>
      <c r="C795" s="3">
        <f t="shared" ca="1" si="24"/>
        <v>41855</v>
      </c>
      <c r="D795" s="2">
        <f t="shared" ca="1" si="25"/>
        <v>0.55000000000000004</v>
      </c>
    </row>
    <row r="796" spans="1:4" x14ac:dyDescent="0.25">
      <c r="A796" t="s">
        <v>5</v>
      </c>
      <c r="B796" s="1">
        <f>VLOOKUP(A796,'2) Info'!A:C,3,FALSE)</f>
        <v>50</v>
      </c>
      <c r="C796" s="3">
        <f t="shared" ca="1" si="24"/>
        <v>41819</v>
      </c>
      <c r="D796" s="2">
        <f t="shared" ca="1" si="25"/>
        <v>0.46</v>
      </c>
    </row>
    <row r="797" spans="1:4" x14ac:dyDescent="0.25">
      <c r="A797" t="s">
        <v>6</v>
      </c>
      <c r="B797" s="1">
        <f>VLOOKUP(A797,'2) Info'!A:C,3,FALSE)</f>
        <v>80</v>
      </c>
      <c r="C797" s="3">
        <f t="shared" ca="1" si="24"/>
        <v>41917</v>
      </c>
      <c r="D797" s="2">
        <f t="shared" ca="1" si="25"/>
        <v>0.59</v>
      </c>
    </row>
    <row r="798" spans="1:4" x14ac:dyDescent="0.25">
      <c r="A798" t="s">
        <v>7</v>
      </c>
      <c r="B798" s="1">
        <f>VLOOKUP(A798,'2) Info'!A:C,3,FALSE)</f>
        <v>10</v>
      </c>
      <c r="C798" s="3">
        <f t="shared" ca="1" si="24"/>
        <v>41665</v>
      </c>
      <c r="D798" s="2">
        <f t="shared" ca="1" si="25"/>
        <v>0.69</v>
      </c>
    </row>
    <row r="799" spans="1:4" x14ac:dyDescent="0.25">
      <c r="A799" t="s">
        <v>3</v>
      </c>
      <c r="B799" s="1">
        <f>VLOOKUP(A799,'2) Info'!A:C,3,FALSE)</f>
        <v>450</v>
      </c>
      <c r="C799" s="3">
        <f t="shared" ca="1" si="24"/>
        <v>41699</v>
      </c>
      <c r="D799" s="2">
        <f t="shared" ca="1" si="25"/>
        <v>0.52</v>
      </c>
    </row>
    <row r="800" spans="1:4" x14ac:dyDescent="0.25">
      <c r="A800" t="s">
        <v>8</v>
      </c>
      <c r="B800" s="1">
        <f>VLOOKUP(A800,'2) Info'!A:C,3,FALSE)</f>
        <v>300</v>
      </c>
      <c r="C800" s="3">
        <f t="shared" ca="1" si="24"/>
        <v>41843</v>
      </c>
      <c r="D800" s="2">
        <f t="shared" ca="1" si="25"/>
        <v>0.49</v>
      </c>
    </row>
    <row r="801" spans="1:4" x14ac:dyDescent="0.25">
      <c r="A801" t="s">
        <v>3</v>
      </c>
      <c r="B801" s="1">
        <f>VLOOKUP(A801,'2) Info'!A:C,3,FALSE)</f>
        <v>450</v>
      </c>
      <c r="C801" s="3">
        <f t="shared" ca="1" si="24"/>
        <v>41819</v>
      </c>
      <c r="D801" s="2">
        <f t="shared" ca="1" si="25"/>
        <v>0.7</v>
      </c>
    </row>
    <row r="802" spans="1:4" x14ac:dyDescent="0.25">
      <c r="A802" t="s">
        <v>6</v>
      </c>
      <c r="B802" s="1">
        <f>VLOOKUP(A802,'2) Info'!A:C,3,FALSE)</f>
        <v>80</v>
      </c>
      <c r="C802" s="3">
        <f t="shared" ca="1" si="24"/>
        <v>41758</v>
      </c>
      <c r="D802" s="2">
        <f t="shared" ca="1" si="25"/>
        <v>0.49</v>
      </c>
    </row>
    <row r="803" spans="1:4" x14ac:dyDescent="0.25">
      <c r="A803" t="s">
        <v>5</v>
      </c>
      <c r="B803" s="1">
        <f>VLOOKUP(A803,'2) Info'!A:C,3,FALSE)</f>
        <v>50</v>
      </c>
      <c r="C803" s="3">
        <f t="shared" ca="1" si="24"/>
        <v>41712</v>
      </c>
      <c r="D803" s="2">
        <f t="shared" ca="1" si="25"/>
        <v>0.53</v>
      </c>
    </row>
    <row r="804" spans="1:4" x14ac:dyDescent="0.25">
      <c r="A804" t="s">
        <v>6</v>
      </c>
      <c r="B804" s="1">
        <f>VLOOKUP(A804,'2) Info'!A:C,3,FALSE)</f>
        <v>80</v>
      </c>
      <c r="C804" s="3">
        <f t="shared" ca="1" si="24"/>
        <v>41692</v>
      </c>
      <c r="D804" s="2">
        <f t="shared" ca="1" si="25"/>
        <v>0.5</v>
      </c>
    </row>
    <row r="805" spans="1:4" x14ac:dyDescent="0.25">
      <c r="A805" t="s">
        <v>5</v>
      </c>
      <c r="B805" s="1">
        <f>VLOOKUP(A805,'2) Info'!A:C,3,FALSE)</f>
        <v>50</v>
      </c>
      <c r="C805" s="3">
        <f t="shared" ca="1" si="24"/>
        <v>41649</v>
      </c>
      <c r="D805" s="2">
        <f t="shared" ca="1" si="25"/>
        <v>0.43</v>
      </c>
    </row>
    <row r="806" spans="1:4" x14ac:dyDescent="0.25">
      <c r="A806" t="s">
        <v>5</v>
      </c>
      <c r="B806" s="1">
        <f>VLOOKUP(A806,'2) Info'!A:C,3,FALSE)</f>
        <v>50</v>
      </c>
      <c r="C806" s="3">
        <f t="shared" ca="1" si="24"/>
        <v>41865</v>
      </c>
      <c r="D806" s="2">
        <f t="shared" ca="1" si="25"/>
        <v>0.52</v>
      </c>
    </row>
    <row r="807" spans="1:4" x14ac:dyDescent="0.25">
      <c r="A807" t="s">
        <v>9</v>
      </c>
      <c r="B807" s="1">
        <f>VLOOKUP(A807,'2) Info'!A:C,3,FALSE)</f>
        <v>250</v>
      </c>
      <c r="C807" s="3">
        <f t="shared" ca="1" si="24"/>
        <v>41866</v>
      </c>
      <c r="D807" s="2">
        <f t="shared" ca="1" si="25"/>
        <v>0.66</v>
      </c>
    </row>
    <row r="808" spans="1:4" x14ac:dyDescent="0.25">
      <c r="A808" t="s">
        <v>9</v>
      </c>
      <c r="B808" s="1">
        <f>VLOOKUP(A808,'2) Info'!A:C,3,FALSE)</f>
        <v>250</v>
      </c>
      <c r="C808" s="3">
        <f t="shared" ca="1" si="24"/>
        <v>41771</v>
      </c>
      <c r="D808" s="2">
        <f t="shared" ca="1" si="25"/>
        <v>0.46</v>
      </c>
    </row>
    <row r="809" spans="1:4" x14ac:dyDescent="0.25">
      <c r="A809" t="s">
        <v>4</v>
      </c>
      <c r="B809" s="1">
        <f>VLOOKUP(A809,'2) Info'!A:C,3,FALSE)</f>
        <v>50</v>
      </c>
      <c r="C809" s="3">
        <f t="shared" ca="1" si="24"/>
        <v>41742</v>
      </c>
      <c r="D809" s="2">
        <f t="shared" ca="1" si="25"/>
        <v>0.44</v>
      </c>
    </row>
    <row r="810" spans="1:4" x14ac:dyDescent="0.25">
      <c r="A810" t="s">
        <v>7</v>
      </c>
      <c r="B810" s="1">
        <f>VLOOKUP(A810,'2) Info'!A:C,3,FALSE)</f>
        <v>10</v>
      </c>
      <c r="C810" s="3">
        <f t="shared" ca="1" si="24"/>
        <v>41729</v>
      </c>
      <c r="D810" s="2">
        <f t="shared" ca="1" si="25"/>
        <v>0.63</v>
      </c>
    </row>
    <row r="811" spans="1:4" x14ac:dyDescent="0.25">
      <c r="A811" t="s">
        <v>5</v>
      </c>
      <c r="B811" s="1">
        <f>VLOOKUP(A811,'2) Info'!A:C,3,FALSE)</f>
        <v>50</v>
      </c>
      <c r="C811" s="3">
        <f t="shared" ca="1" si="24"/>
        <v>41854</v>
      </c>
      <c r="D811" s="2">
        <f t="shared" ca="1" si="25"/>
        <v>0.4</v>
      </c>
    </row>
    <row r="812" spans="1:4" x14ac:dyDescent="0.25">
      <c r="A812" t="s">
        <v>5</v>
      </c>
      <c r="B812" s="1">
        <f>VLOOKUP(A812,'2) Info'!A:C,3,FALSE)</f>
        <v>50</v>
      </c>
      <c r="C812" s="3">
        <f t="shared" ca="1" si="24"/>
        <v>41851</v>
      </c>
      <c r="D812" s="2">
        <f t="shared" ca="1" si="25"/>
        <v>0.5</v>
      </c>
    </row>
    <row r="813" spans="1:4" x14ac:dyDescent="0.25">
      <c r="A813" t="s">
        <v>8</v>
      </c>
      <c r="B813" s="1">
        <f>VLOOKUP(A813,'2) Info'!A:C,3,FALSE)</f>
        <v>300</v>
      </c>
      <c r="C813" s="3">
        <f t="shared" ca="1" si="24"/>
        <v>41819</v>
      </c>
      <c r="D813" s="2">
        <f t="shared" ca="1" si="25"/>
        <v>0.55000000000000004</v>
      </c>
    </row>
    <row r="814" spans="1:4" x14ac:dyDescent="0.25">
      <c r="A814" t="s">
        <v>4</v>
      </c>
      <c r="B814" s="1">
        <f>VLOOKUP(A814,'2) Info'!A:C,3,FALSE)</f>
        <v>50</v>
      </c>
      <c r="C814" s="3">
        <f t="shared" ca="1" si="24"/>
        <v>41753</v>
      </c>
      <c r="D814" s="2">
        <f t="shared" ca="1" si="25"/>
        <v>0.61</v>
      </c>
    </row>
    <row r="815" spans="1:4" x14ac:dyDescent="0.25">
      <c r="A815" t="s">
        <v>6</v>
      </c>
      <c r="B815" s="1">
        <f>VLOOKUP(A815,'2) Info'!A:C,3,FALSE)</f>
        <v>80</v>
      </c>
      <c r="C815" s="3">
        <f t="shared" ca="1" si="24"/>
        <v>41675</v>
      </c>
      <c r="D815" s="2">
        <f t="shared" ca="1" si="25"/>
        <v>0.48</v>
      </c>
    </row>
    <row r="816" spans="1:4" x14ac:dyDescent="0.25">
      <c r="A816" t="s">
        <v>5</v>
      </c>
      <c r="B816" s="1">
        <f>VLOOKUP(A816,'2) Info'!A:C,3,FALSE)</f>
        <v>50</v>
      </c>
      <c r="C816" s="3">
        <f t="shared" ca="1" si="24"/>
        <v>41699</v>
      </c>
      <c r="D816" s="2">
        <f t="shared" ca="1" si="25"/>
        <v>0.7</v>
      </c>
    </row>
    <row r="817" spans="1:4" x14ac:dyDescent="0.25">
      <c r="A817" t="s">
        <v>6</v>
      </c>
      <c r="B817" s="1">
        <f>VLOOKUP(A817,'2) Info'!A:C,3,FALSE)</f>
        <v>80</v>
      </c>
      <c r="C817" s="3">
        <f t="shared" ca="1" si="24"/>
        <v>41915</v>
      </c>
      <c r="D817" s="2">
        <f t="shared" ca="1" si="25"/>
        <v>0.68</v>
      </c>
    </row>
    <row r="818" spans="1:4" x14ac:dyDescent="0.25">
      <c r="A818" t="s">
        <v>4</v>
      </c>
      <c r="B818" s="1">
        <f>VLOOKUP(A818,'2) Info'!A:C,3,FALSE)</f>
        <v>50</v>
      </c>
      <c r="C818" s="3">
        <f t="shared" ca="1" si="24"/>
        <v>41812</v>
      </c>
      <c r="D818" s="2">
        <f t="shared" ca="1" si="25"/>
        <v>0.43</v>
      </c>
    </row>
    <row r="819" spans="1:4" x14ac:dyDescent="0.25">
      <c r="A819" t="s">
        <v>6</v>
      </c>
      <c r="B819" s="1">
        <f>VLOOKUP(A819,'2) Info'!A:C,3,FALSE)</f>
        <v>80</v>
      </c>
      <c r="C819" s="3">
        <f t="shared" ca="1" si="24"/>
        <v>41875</v>
      </c>
      <c r="D819" s="2">
        <f t="shared" ca="1" si="25"/>
        <v>0.41</v>
      </c>
    </row>
    <row r="820" spans="1:4" x14ac:dyDescent="0.25">
      <c r="A820" t="s">
        <v>6</v>
      </c>
      <c r="B820" s="1">
        <f>VLOOKUP(A820,'2) Info'!A:C,3,FALSE)</f>
        <v>80</v>
      </c>
      <c r="C820" s="3">
        <f t="shared" ca="1" si="24"/>
        <v>41898</v>
      </c>
      <c r="D820" s="2">
        <f t="shared" ca="1" si="25"/>
        <v>0.42</v>
      </c>
    </row>
    <row r="821" spans="1:4" x14ac:dyDescent="0.25">
      <c r="A821" t="s">
        <v>9</v>
      </c>
      <c r="B821" s="1">
        <f>VLOOKUP(A821,'2) Info'!A:C,3,FALSE)</f>
        <v>250</v>
      </c>
      <c r="C821" s="3">
        <f t="shared" ca="1" si="24"/>
        <v>41788</v>
      </c>
      <c r="D821" s="2">
        <f t="shared" ca="1" si="25"/>
        <v>0.45</v>
      </c>
    </row>
    <row r="822" spans="1:4" x14ac:dyDescent="0.25">
      <c r="A822" t="s">
        <v>5</v>
      </c>
      <c r="B822" s="1">
        <f>VLOOKUP(A822,'2) Info'!A:C,3,FALSE)</f>
        <v>50</v>
      </c>
      <c r="C822" s="3">
        <f t="shared" ca="1" si="24"/>
        <v>41854</v>
      </c>
      <c r="D822" s="2">
        <f t="shared" ca="1" si="25"/>
        <v>0.45</v>
      </c>
    </row>
    <row r="823" spans="1:4" x14ac:dyDescent="0.25">
      <c r="A823" t="s">
        <v>4</v>
      </c>
      <c r="B823" s="1">
        <f>VLOOKUP(A823,'2) Info'!A:C,3,FALSE)</f>
        <v>50</v>
      </c>
      <c r="C823" s="3">
        <f t="shared" ca="1" si="24"/>
        <v>41910</v>
      </c>
      <c r="D823" s="2">
        <f t="shared" ca="1" si="25"/>
        <v>0.45</v>
      </c>
    </row>
    <row r="824" spans="1:4" x14ac:dyDescent="0.25">
      <c r="A824" t="s">
        <v>9</v>
      </c>
      <c r="B824" s="1">
        <f>VLOOKUP(A824,'2) Info'!A:C,3,FALSE)</f>
        <v>250</v>
      </c>
      <c r="C824" s="3">
        <f t="shared" ca="1" si="24"/>
        <v>41801</v>
      </c>
      <c r="D824" s="2">
        <f t="shared" ca="1" si="25"/>
        <v>0.6</v>
      </c>
    </row>
    <row r="825" spans="1:4" x14ac:dyDescent="0.25">
      <c r="A825" t="s">
        <v>9</v>
      </c>
      <c r="B825" s="1">
        <f>VLOOKUP(A825,'2) Info'!A:C,3,FALSE)</f>
        <v>250</v>
      </c>
      <c r="C825" s="3">
        <f t="shared" ca="1" si="24"/>
        <v>41750</v>
      </c>
      <c r="D825" s="2">
        <f t="shared" ca="1" si="25"/>
        <v>0.49</v>
      </c>
    </row>
    <row r="826" spans="1:4" x14ac:dyDescent="0.25">
      <c r="A826" t="s">
        <v>9</v>
      </c>
      <c r="B826" s="1">
        <f>VLOOKUP(A826,'2) Info'!A:C,3,FALSE)</f>
        <v>250</v>
      </c>
      <c r="C826" s="3">
        <f t="shared" ca="1" si="24"/>
        <v>41850</v>
      </c>
      <c r="D826" s="2">
        <f t="shared" ca="1" si="25"/>
        <v>0.67</v>
      </c>
    </row>
    <row r="827" spans="1:4" x14ac:dyDescent="0.25">
      <c r="A827" t="s">
        <v>4</v>
      </c>
      <c r="B827" s="1">
        <f>VLOOKUP(A827,'2) Info'!A:C,3,FALSE)</f>
        <v>50</v>
      </c>
      <c r="C827" s="3">
        <f t="shared" ca="1" si="24"/>
        <v>41911</v>
      </c>
      <c r="D827" s="2">
        <f t="shared" ca="1" si="25"/>
        <v>0.67</v>
      </c>
    </row>
    <row r="828" spans="1:4" x14ac:dyDescent="0.25">
      <c r="A828" t="s">
        <v>5</v>
      </c>
      <c r="B828" s="1">
        <f>VLOOKUP(A828,'2) Info'!A:C,3,FALSE)</f>
        <v>50</v>
      </c>
      <c r="C828" s="3">
        <f t="shared" ca="1" si="24"/>
        <v>41795</v>
      </c>
      <c r="D828" s="2">
        <f t="shared" ca="1" si="25"/>
        <v>0.64</v>
      </c>
    </row>
    <row r="829" spans="1:4" x14ac:dyDescent="0.25">
      <c r="A829" t="s">
        <v>5</v>
      </c>
      <c r="B829" s="1">
        <f>VLOOKUP(A829,'2) Info'!A:C,3,FALSE)</f>
        <v>50</v>
      </c>
      <c r="C829" s="3">
        <f t="shared" ca="1" si="24"/>
        <v>41830</v>
      </c>
      <c r="D829" s="2">
        <f t="shared" ca="1" si="25"/>
        <v>0.41</v>
      </c>
    </row>
    <row r="830" spans="1:4" x14ac:dyDescent="0.25">
      <c r="A830" t="s">
        <v>8</v>
      </c>
      <c r="B830" s="1">
        <f>VLOOKUP(A830,'2) Info'!A:C,3,FALSE)</f>
        <v>300</v>
      </c>
      <c r="C830" s="3">
        <f t="shared" ca="1" si="24"/>
        <v>41858</v>
      </c>
      <c r="D830" s="2">
        <f t="shared" ca="1" si="25"/>
        <v>0.44</v>
      </c>
    </row>
    <row r="831" spans="1:4" x14ac:dyDescent="0.25">
      <c r="A831" t="s">
        <v>4</v>
      </c>
      <c r="B831" s="1">
        <f>VLOOKUP(A831,'2) Info'!A:C,3,FALSE)</f>
        <v>50</v>
      </c>
      <c r="C831" s="3">
        <f t="shared" ca="1" si="24"/>
        <v>41802</v>
      </c>
      <c r="D831" s="2">
        <f t="shared" ca="1" si="25"/>
        <v>0.47</v>
      </c>
    </row>
    <row r="832" spans="1:4" x14ac:dyDescent="0.25">
      <c r="A832" t="s">
        <v>6</v>
      </c>
      <c r="B832" s="1">
        <f>VLOOKUP(A832,'2) Info'!A:C,3,FALSE)</f>
        <v>80</v>
      </c>
      <c r="C832" s="3">
        <f t="shared" ca="1" si="24"/>
        <v>41646</v>
      </c>
      <c r="D832" s="2">
        <f t="shared" ca="1" si="25"/>
        <v>0.63</v>
      </c>
    </row>
    <row r="833" spans="1:4" x14ac:dyDescent="0.25">
      <c r="A833" t="s">
        <v>5</v>
      </c>
      <c r="B833" s="1">
        <f>VLOOKUP(A833,'2) Info'!A:C,3,FALSE)</f>
        <v>50</v>
      </c>
      <c r="C833" s="3">
        <f t="shared" ca="1" si="24"/>
        <v>41810</v>
      </c>
      <c r="D833" s="2">
        <f t="shared" ca="1" si="25"/>
        <v>0.68</v>
      </c>
    </row>
    <row r="834" spans="1:4" x14ac:dyDescent="0.25">
      <c r="A834" t="s">
        <v>7</v>
      </c>
      <c r="B834" s="1">
        <f>VLOOKUP(A834,'2) Info'!A:C,3,FALSE)</f>
        <v>10</v>
      </c>
      <c r="C834" s="3">
        <f t="shared" ca="1" si="24"/>
        <v>41710</v>
      </c>
      <c r="D834" s="2">
        <f t="shared" ca="1" si="25"/>
        <v>0.69</v>
      </c>
    </row>
    <row r="835" spans="1:4" x14ac:dyDescent="0.25">
      <c r="A835" t="s">
        <v>3</v>
      </c>
      <c r="B835" s="1">
        <f>VLOOKUP(A835,'2) Info'!A:C,3,FALSE)</f>
        <v>450</v>
      </c>
      <c r="C835" s="3">
        <f t="shared" ref="C835:C898" ca="1" si="26">RANDBETWEEN(41640,41917)</f>
        <v>41904</v>
      </c>
      <c r="D835" s="2">
        <f t="shared" ref="D835:D898" ca="1" si="27">RANDBETWEEN(40,70)/100</f>
        <v>0.59</v>
      </c>
    </row>
    <row r="836" spans="1:4" x14ac:dyDescent="0.25">
      <c r="A836" t="s">
        <v>4</v>
      </c>
      <c r="B836" s="1">
        <f>VLOOKUP(A836,'2) Info'!A:C,3,FALSE)</f>
        <v>50</v>
      </c>
      <c r="C836" s="3">
        <f t="shared" ca="1" si="26"/>
        <v>41777</v>
      </c>
      <c r="D836" s="2">
        <f t="shared" ca="1" si="27"/>
        <v>0.56999999999999995</v>
      </c>
    </row>
    <row r="837" spans="1:4" x14ac:dyDescent="0.25">
      <c r="A837" t="s">
        <v>5</v>
      </c>
      <c r="B837" s="1">
        <f>VLOOKUP(A837,'2) Info'!A:C,3,FALSE)</f>
        <v>50</v>
      </c>
      <c r="C837" s="3">
        <f t="shared" ca="1" si="26"/>
        <v>41897</v>
      </c>
      <c r="D837" s="2">
        <f t="shared" ca="1" si="27"/>
        <v>0.66</v>
      </c>
    </row>
    <row r="838" spans="1:4" x14ac:dyDescent="0.25">
      <c r="A838" t="s">
        <v>6</v>
      </c>
      <c r="B838" s="1">
        <f>VLOOKUP(A838,'2) Info'!A:C,3,FALSE)</f>
        <v>80</v>
      </c>
      <c r="C838" s="3">
        <f t="shared" ca="1" si="26"/>
        <v>41730</v>
      </c>
      <c r="D838" s="2">
        <f t="shared" ca="1" si="27"/>
        <v>0.64</v>
      </c>
    </row>
    <row r="839" spans="1:4" x14ac:dyDescent="0.25">
      <c r="A839" t="s">
        <v>7</v>
      </c>
      <c r="B839" s="1">
        <f>VLOOKUP(A839,'2) Info'!A:C,3,FALSE)</f>
        <v>10</v>
      </c>
      <c r="C839" s="3">
        <f t="shared" ca="1" si="26"/>
        <v>41695</v>
      </c>
      <c r="D839" s="2">
        <f t="shared" ca="1" si="27"/>
        <v>0.57999999999999996</v>
      </c>
    </row>
    <row r="840" spans="1:4" x14ac:dyDescent="0.25">
      <c r="A840" t="s">
        <v>3</v>
      </c>
      <c r="B840" s="1">
        <f>VLOOKUP(A840,'2) Info'!A:C,3,FALSE)</f>
        <v>450</v>
      </c>
      <c r="C840" s="3">
        <f t="shared" ca="1" si="26"/>
        <v>41829</v>
      </c>
      <c r="D840" s="2">
        <f t="shared" ca="1" si="27"/>
        <v>0.69</v>
      </c>
    </row>
    <row r="841" spans="1:4" x14ac:dyDescent="0.25">
      <c r="A841" t="s">
        <v>8</v>
      </c>
      <c r="B841" s="1">
        <f>VLOOKUP(A841,'2) Info'!A:C,3,FALSE)</f>
        <v>300</v>
      </c>
      <c r="C841" s="3">
        <f t="shared" ca="1" si="26"/>
        <v>41773</v>
      </c>
      <c r="D841" s="2">
        <f t="shared" ca="1" si="27"/>
        <v>0.54</v>
      </c>
    </row>
    <row r="842" spans="1:4" x14ac:dyDescent="0.25">
      <c r="A842" t="s">
        <v>3</v>
      </c>
      <c r="B842" s="1">
        <f>VLOOKUP(A842,'2) Info'!A:C,3,FALSE)</f>
        <v>450</v>
      </c>
      <c r="C842" s="3">
        <f t="shared" ca="1" si="26"/>
        <v>41695</v>
      </c>
      <c r="D842" s="2">
        <f t="shared" ca="1" si="27"/>
        <v>0.49</v>
      </c>
    </row>
    <row r="843" spans="1:4" x14ac:dyDescent="0.25">
      <c r="A843" t="s">
        <v>6</v>
      </c>
      <c r="B843" s="1">
        <f>VLOOKUP(A843,'2) Info'!A:C,3,FALSE)</f>
        <v>80</v>
      </c>
      <c r="C843" s="3">
        <f t="shared" ca="1" si="26"/>
        <v>41691</v>
      </c>
      <c r="D843" s="2">
        <f t="shared" ca="1" si="27"/>
        <v>0.63</v>
      </c>
    </row>
    <row r="844" spans="1:4" x14ac:dyDescent="0.25">
      <c r="A844" t="s">
        <v>5</v>
      </c>
      <c r="B844" s="1">
        <f>VLOOKUP(A844,'2) Info'!A:C,3,FALSE)</f>
        <v>50</v>
      </c>
      <c r="C844" s="3">
        <f t="shared" ca="1" si="26"/>
        <v>41781</v>
      </c>
      <c r="D844" s="2">
        <f t="shared" ca="1" si="27"/>
        <v>0.64</v>
      </c>
    </row>
    <row r="845" spans="1:4" x14ac:dyDescent="0.25">
      <c r="A845" t="s">
        <v>6</v>
      </c>
      <c r="B845" s="1">
        <f>VLOOKUP(A845,'2) Info'!A:C,3,FALSE)</f>
        <v>80</v>
      </c>
      <c r="C845" s="3">
        <f t="shared" ca="1" si="26"/>
        <v>41728</v>
      </c>
      <c r="D845" s="2">
        <f t="shared" ca="1" si="27"/>
        <v>0.49</v>
      </c>
    </row>
    <row r="846" spans="1:4" x14ac:dyDescent="0.25">
      <c r="A846" t="s">
        <v>5</v>
      </c>
      <c r="B846" s="1">
        <f>VLOOKUP(A846,'2) Info'!A:C,3,FALSE)</f>
        <v>50</v>
      </c>
      <c r="C846" s="3">
        <f t="shared" ca="1" si="26"/>
        <v>41703</v>
      </c>
      <c r="D846" s="2">
        <f t="shared" ca="1" si="27"/>
        <v>0.56000000000000005</v>
      </c>
    </row>
    <row r="847" spans="1:4" x14ac:dyDescent="0.25">
      <c r="A847" t="s">
        <v>5</v>
      </c>
      <c r="B847" s="1">
        <f>VLOOKUP(A847,'2) Info'!A:C,3,FALSE)</f>
        <v>50</v>
      </c>
      <c r="C847" s="3">
        <f t="shared" ca="1" si="26"/>
        <v>41780</v>
      </c>
      <c r="D847" s="2">
        <f t="shared" ca="1" si="27"/>
        <v>0.41</v>
      </c>
    </row>
    <row r="848" spans="1:4" x14ac:dyDescent="0.25">
      <c r="A848" t="s">
        <v>9</v>
      </c>
      <c r="B848" s="1">
        <f>VLOOKUP(A848,'2) Info'!A:C,3,FALSE)</f>
        <v>250</v>
      </c>
      <c r="C848" s="3">
        <f t="shared" ca="1" si="26"/>
        <v>41815</v>
      </c>
      <c r="D848" s="2">
        <f t="shared" ca="1" si="27"/>
        <v>0.56999999999999995</v>
      </c>
    </row>
    <row r="849" spans="1:4" x14ac:dyDescent="0.25">
      <c r="A849" t="s">
        <v>4</v>
      </c>
      <c r="B849" s="1">
        <f>VLOOKUP(A849,'2) Info'!A:C,3,FALSE)</f>
        <v>50</v>
      </c>
      <c r="C849" s="3">
        <f t="shared" ca="1" si="26"/>
        <v>41658</v>
      </c>
      <c r="D849" s="2">
        <f t="shared" ca="1" si="27"/>
        <v>0.52</v>
      </c>
    </row>
    <row r="850" spans="1:4" x14ac:dyDescent="0.25">
      <c r="A850" t="s">
        <v>6</v>
      </c>
      <c r="B850" s="1">
        <f>VLOOKUP(A850,'2) Info'!A:C,3,FALSE)</f>
        <v>80</v>
      </c>
      <c r="C850" s="3">
        <f t="shared" ca="1" si="26"/>
        <v>41752</v>
      </c>
      <c r="D850" s="2">
        <f t="shared" ca="1" si="27"/>
        <v>0.41</v>
      </c>
    </row>
    <row r="851" spans="1:4" x14ac:dyDescent="0.25">
      <c r="A851" t="s">
        <v>6</v>
      </c>
      <c r="B851" s="1">
        <f>VLOOKUP(A851,'2) Info'!A:C,3,FALSE)</f>
        <v>80</v>
      </c>
      <c r="C851" s="3">
        <f t="shared" ca="1" si="26"/>
        <v>41753</v>
      </c>
      <c r="D851" s="2">
        <f t="shared" ca="1" si="27"/>
        <v>0.55000000000000004</v>
      </c>
    </row>
    <row r="852" spans="1:4" x14ac:dyDescent="0.25">
      <c r="A852" t="s">
        <v>9</v>
      </c>
      <c r="B852" s="1">
        <f>VLOOKUP(A852,'2) Info'!A:C,3,FALSE)</f>
        <v>250</v>
      </c>
      <c r="C852" s="3">
        <f t="shared" ca="1" si="26"/>
        <v>41855</v>
      </c>
      <c r="D852" s="2">
        <f t="shared" ca="1" si="27"/>
        <v>0.56000000000000005</v>
      </c>
    </row>
    <row r="853" spans="1:4" x14ac:dyDescent="0.25">
      <c r="A853" t="s">
        <v>5</v>
      </c>
      <c r="B853" s="1">
        <f>VLOOKUP(A853,'2) Info'!A:C,3,FALSE)</f>
        <v>50</v>
      </c>
      <c r="C853" s="3">
        <f t="shared" ca="1" si="26"/>
        <v>41802</v>
      </c>
      <c r="D853" s="2">
        <f t="shared" ca="1" si="27"/>
        <v>0.48</v>
      </c>
    </row>
    <row r="854" spans="1:4" x14ac:dyDescent="0.25">
      <c r="A854" t="s">
        <v>4</v>
      </c>
      <c r="B854" s="1">
        <f>VLOOKUP(A854,'2) Info'!A:C,3,FALSE)</f>
        <v>50</v>
      </c>
      <c r="C854" s="3">
        <f t="shared" ca="1" si="26"/>
        <v>41878</v>
      </c>
      <c r="D854" s="2">
        <f t="shared" ca="1" si="27"/>
        <v>0.7</v>
      </c>
    </row>
    <row r="855" spans="1:4" x14ac:dyDescent="0.25">
      <c r="A855" t="s">
        <v>9</v>
      </c>
      <c r="B855" s="1">
        <f>VLOOKUP(A855,'2) Info'!A:C,3,FALSE)</f>
        <v>250</v>
      </c>
      <c r="C855" s="3">
        <f t="shared" ca="1" si="26"/>
        <v>41694</v>
      </c>
      <c r="D855" s="2">
        <f t="shared" ca="1" si="27"/>
        <v>0.59</v>
      </c>
    </row>
    <row r="856" spans="1:4" x14ac:dyDescent="0.25">
      <c r="A856" t="s">
        <v>9</v>
      </c>
      <c r="B856" s="1">
        <f>VLOOKUP(A856,'2) Info'!A:C,3,FALSE)</f>
        <v>250</v>
      </c>
      <c r="C856" s="3">
        <f t="shared" ca="1" si="26"/>
        <v>41764</v>
      </c>
      <c r="D856" s="2">
        <f t="shared" ca="1" si="27"/>
        <v>0.51</v>
      </c>
    </row>
    <row r="857" spans="1:4" x14ac:dyDescent="0.25">
      <c r="A857" t="s">
        <v>9</v>
      </c>
      <c r="B857" s="1">
        <f>VLOOKUP(A857,'2) Info'!A:C,3,FALSE)</f>
        <v>250</v>
      </c>
      <c r="C857" s="3">
        <f t="shared" ca="1" si="26"/>
        <v>41890</v>
      </c>
      <c r="D857" s="2">
        <f t="shared" ca="1" si="27"/>
        <v>0.61</v>
      </c>
    </row>
    <row r="858" spans="1:4" x14ac:dyDescent="0.25">
      <c r="A858" t="s">
        <v>4</v>
      </c>
      <c r="B858" s="1">
        <f>VLOOKUP(A858,'2) Info'!A:C,3,FALSE)</f>
        <v>50</v>
      </c>
      <c r="C858" s="3">
        <f t="shared" ca="1" si="26"/>
        <v>41913</v>
      </c>
      <c r="D858" s="2">
        <f t="shared" ca="1" si="27"/>
        <v>0.6</v>
      </c>
    </row>
    <row r="859" spans="1:4" x14ac:dyDescent="0.25">
      <c r="A859" t="s">
        <v>5</v>
      </c>
      <c r="B859" s="1">
        <f>VLOOKUP(A859,'2) Info'!A:C,3,FALSE)</f>
        <v>50</v>
      </c>
      <c r="C859" s="3">
        <f t="shared" ca="1" si="26"/>
        <v>41710</v>
      </c>
      <c r="D859" s="2">
        <f t="shared" ca="1" si="27"/>
        <v>0.5</v>
      </c>
    </row>
    <row r="860" spans="1:4" x14ac:dyDescent="0.25">
      <c r="A860" t="s">
        <v>5</v>
      </c>
      <c r="B860" s="1">
        <f>VLOOKUP(A860,'2) Info'!A:C,3,FALSE)</f>
        <v>50</v>
      </c>
      <c r="C860" s="3">
        <f t="shared" ca="1" si="26"/>
        <v>41815</v>
      </c>
      <c r="D860" s="2">
        <f t="shared" ca="1" si="27"/>
        <v>0.64</v>
      </c>
    </row>
    <row r="861" spans="1:4" x14ac:dyDescent="0.25">
      <c r="A861" t="s">
        <v>8</v>
      </c>
      <c r="B861" s="1">
        <f>VLOOKUP(A861,'2) Info'!A:C,3,FALSE)</f>
        <v>300</v>
      </c>
      <c r="C861" s="3">
        <f t="shared" ca="1" si="26"/>
        <v>41677</v>
      </c>
      <c r="D861" s="2">
        <f t="shared" ca="1" si="27"/>
        <v>0.7</v>
      </c>
    </row>
    <row r="862" spans="1:4" x14ac:dyDescent="0.25">
      <c r="A862" t="s">
        <v>4</v>
      </c>
      <c r="B862" s="1">
        <f>VLOOKUP(A862,'2) Info'!A:C,3,FALSE)</f>
        <v>50</v>
      </c>
      <c r="C862" s="3">
        <f t="shared" ca="1" si="26"/>
        <v>41689</v>
      </c>
      <c r="D862" s="2">
        <f t="shared" ca="1" si="27"/>
        <v>0.42</v>
      </c>
    </row>
    <row r="863" spans="1:4" x14ac:dyDescent="0.25">
      <c r="A863" t="s">
        <v>6</v>
      </c>
      <c r="B863" s="1">
        <f>VLOOKUP(A863,'2) Info'!A:C,3,FALSE)</f>
        <v>80</v>
      </c>
      <c r="C863" s="3">
        <f t="shared" ca="1" si="26"/>
        <v>41763</v>
      </c>
      <c r="D863" s="2">
        <f t="shared" ca="1" si="27"/>
        <v>0.6</v>
      </c>
    </row>
    <row r="864" spans="1:4" x14ac:dyDescent="0.25">
      <c r="A864" t="s">
        <v>5</v>
      </c>
      <c r="B864" s="1">
        <f>VLOOKUP(A864,'2) Info'!A:C,3,FALSE)</f>
        <v>50</v>
      </c>
      <c r="C864" s="3">
        <f t="shared" ca="1" si="26"/>
        <v>41772</v>
      </c>
      <c r="D864" s="2">
        <f t="shared" ca="1" si="27"/>
        <v>0.55000000000000004</v>
      </c>
    </row>
    <row r="865" spans="1:4" x14ac:dyDescent="0.25">
      <c r="A865" t="s">
        <v>7</v>
      </c>
      <c r="B865" s="1">
        <f>VLOOKUP(A865,'2) Info'!A:C,3,FALSE)</f>
        <v>10</v>
      </c>
      <c r="C865" s="3">
        <f t="shared" ca="1" si="26"/>
        <v>41878</v>
      </c>
      <c r="D865" s="2">
        <f t="shared" ca="1" si="27"/>
        <v>0.62</v>
      </c>
    </row>
    <row r="866" spans="1:4" x14ac:dyDescent="0.25">
      <c r="A866" t="s">
        <v>4</v>
      </c>
      <c r="B866" s="1">
        <f>VLOOKUP(A866,'2) Info'!A:C,3,FALSE)</f>
        <v>50</v>
      </c>
      <c r="C866" s="3">
        <f t="shared" ca="1" si="26"/>
        <v>41782</v>
      </c>
      <c r="D866" s="2">
        <f t="shared" ca="1" si="27"/>
        <v>0.65</v>
      </c>
    </row>
    <row r="867" spans="1:4" x14ac:dyDescent="0.25">
      <c r="A867" t="s">
        <v>6</v>
      </c>
      <c r="B867" s="1">
        <f>VLOOKUP(A867,'2) Info'!A:C,3,FALSE)</f>
        <v>80</v>
      </c>
      <c r="C867" s="3">
        <f t="shared" ca="1" si="26"/>
        <v>41779</v>
      </c>
      <c r="D867" s="2">
        <f t="shared" ca="1" si="27"/>
        <v>0.56999999999999995</v>
      </c>
    </row>
    <row r="868" spans="1:4" x14ac:dyDescent="0.25">
      <c r="A868" t="s">
        <v>6</v>
      </c>
      <c r="B868" s="1">
        <f>VLOOKUP(A868,'2) Info'!A:C,3,FALSE)</f>
        <v>80</v>
      </c>
      <c r="C868" s="3">
        <f t="shared" ca="1" si="26"/>
        <v>41688</v>
      </c>
      <c r="D868" s="2">
        <f t="shared" ca="1" si="27"/>
        <v>0.51</v>
      </c>
    </row>
    <row r="869" spans="1:4" x14ac:dyDescent="0.25">
      <c r="A869" t="s">
        <v>9</v>
      </c>
      <c r="B869" s="1">
        <f>VLOOKUP(A869,'2) Info'!A:C,3,FALSE)</f>
        <v>250</v>
      </c>
      <c r="C869" s="3">
        <f t="shared" ca="1" si="26"/>
        <v>41877</v>
      </c>
      <c r="D869" s="2">
        <f t="shared" ca="1" si="27"/>
        <v>0.67</v>
      </c>
    </row>
    <row r="870" spans="1:4" x14ac:dyDescent="0.25">
      <c r="A870" t="s">
        <v>5</v>
      </c>
      <c r="B870" s="1">
        <f>VLOOKUP(A870,'2) Info'!A:C,3,FALSE)</f>
        <v>50</v>
      </c>
      <c r="C870" s="3">
        <f t="shared" ca="1" si="26"/>
        <v>41831</v>
      </c>
      <c r="D870" s="2">
        <f t="shared" ca="1" si="27"/>
        <v>0.52</v>
      </c>
    </row>
    <row r="871" spans="1:4" x14ac:dyDescent="0.25">
      <c r="A871" t="s">
        <v>4</v>
      </c>
      <c r="B871" s="1">
        <f>VLOOKUP(A871,'2) Info'!A:C,3,FALSE)</f>
        <v>50</v>
      </c>
      <c r="C871" s="3">
        <f t="shared" ca="1" si="26"/>
        <v>41682</v>
      </c>
      <c r="D871" s="2">
        <f t="shared" ca="1" si="27"/>
        <v>0.47</v>
      </c>
    </row>
    <row r="872" spans="1:4" x14ac:dyDescent="0.25">
      <c r="A872" t="s">
        <v>9</v>
      </c>
      <c r="B872" s="1">
        <f>VLOOKUP(A872,'2) Info'!A:C,3,FALSE)</f>
        <v>250</v>
      </c>
      <c r="C872" s="3">
        <f t="shared" ca="1" si="26"/>
        <v>41811</v>
      </c>
      <c r="D872" s="2">
        <f t="shared" ca="1" si="27"/>
        <v>0.65</v>
      </c>
    </row>
    <row r="873" spans="1:4" x14ac:dyDescent="0.25">
      <c r="A873" t="s">
        <v>9</v>
      </c>
      <c r="B873" s="1">
        <f>VLOOKUP(A873,'2) Info'!A:C,3,FALSE)</f>
        <v>250</v>
      </c>
      <c r="C873" s="3">
        <f t="shared" ca="1" si="26"/>
        <v>41738</v>
      </c>
      <c r="D873" s="2">
        <f t="shared" ca="1" si="27"/>
        <v>0.49</v>
      </c>
    </row>
    <row r="874" spans="1:4" x14ac:dyDescent="0.25">
      <c r="A874" t="s">
        <v>9</v>
      </c>
      <c r="B874" s="1">
        <f>VLOOKUP(A874,'2) Info'!A:C,3,FALSE)</f>
        <v>250</v>
      </c>
      <c r="C874" s="3">
        <f t="shared" ca="1" si="26"/>
        <v>41887</v>
      </c>
      <c r="D874" s="2">
        <f t="shared" ca="1" si="27"/>
        <v>0.64</v>
      </c>
    </row>
    <row r="875" spans="1:4" x14ac:dyDescent="0.25">
      <c r="A875" t="s">
        <v>4</v>
      </c>
      <c r="B875" s="1">
        <f>VLOOKUP(A875,'2) Info'!A:C,3,FALSE)</f>
        <v>50</v>
      </c>
      <c r="C875" s="3">
        <f t="shared" ca="1" si="26"/>
        <v>41729</v>
      </c>
      <c r="D875" s="2">
        <f t="shared" ca="1" si="27"/>
        <v>0.45</v>
      </c>
    </row>
    <row r="876" spans="1:4" x14ac:dyDescent="0.25">
      <c r="A876" t="s">
        <v>5</v>
      </c>
      <c r="B876" s="1">
        <f>VLOOKUP(A876,'2) Info'!A:C,3,FALSE)</f>
        <v>50</v>
      </c>
      <c r="C876" s="3">
        <f t="shared" ca="1" si="26"/>
        <v>41720</v>
      </c>
      <c r="D876" s="2">
        <f t="shared" ca="1" si="27"/>
        <v>0.6</v>
      </c>
    </row>
    <row r="877" spans="1:4" x14ac:dyDescent="0.25">
      <c r="A877" t="s">
        <v>5</v>
      </c>
      <c r="B877" s="1">
        <f>VLOOKUP(A877,'2) Info'!A:C,3,FALSE)</f>
        <v>50</v>
      </c>
      <c r="C877" s="3">
        <f t="shared" ca="1" si="26"/>
        <v>41684</v>
      </c>
      <c r="D877" s="2">
        <f t="shared" ca="1" si="27"/>
        <v>0.47</v>
      </c>
    </row>
    <row r="878" spans="1:4" x14ac:dyDescent="0.25">
      <c r="A878" t="s">
        <v>8</v>
      </c>
      <c r="B878" s="1">
        <f>VLOOKUP(A878,'2) Info'!A:C,3,FALSE)</f>
        <v>300</v>
      </c>
      <c r="C878" s="3">
        <f t="shared" ca="1" si="26"/>
        <v>41689</v>
      </c>
      <c r="D878" s="2">
        <f t="shared" ca="1" si="27"/>
        <v>0.54</v>
      </c>
    </row>
    <row r="879" spans="1:4" x14ac:dyDescent="0.25">
      <c r="A879" t="s">
        <v>4</v>
      </c>
      <c r="B879" s="1">
        <f>VLOOKUP(A879,'2) Info'!A:C,3,FALSE)</f>
        <v>50</v>
      </c>
      <c r="C879" s="3">
        <f t="shared" ca="1" si="26"/>
        <v>41695</v>
      </c>
      <c r="D879" s="2">
        <f t="shared" ca="1" si="27"/>
        <v>0.59</v>
      </c>
    </row>
    <row r="880" spans="1:4" x14ac:dyDescent="0.25">
      <c r="A880" t="s">
        <v>6</v>
      </c>
      <c r="B880" s="1">
        <f>VLOOKUP(A880,'2) Info'!A:C,3,FALSE)</f>
        <v>80</v>
      </c>
      <c r="C880" s="3">
        <f t="shared" ca="1" si="26"/>
        <v>41664</v>
      </c>
      <c r="D880" s="2">
        <f t="shared" ca="1" si="27"/>
        <v>0.49</v>
      </c>
    </row>
    <row r="881" spans="1:4" x14ac:dyDescent="0.25">
      <c r="A881" t="s">
        <v>5</v>
      </c>
      <c r="B881" s="1">
        <f>VLOOKUP(A881,'2) Info'!A:C,3,FALSE)</f>
        <v>50</v>
      </c>
      <c r="C881" s="3">
        <f t="shared" ca="1" si="26"/>
        <v>41911</v>
      </c>
      <c r="D881" s="2">
        <f t="shared" ca="1" si="27"/>
        <v>0.64</v>
      </c>
    </row>
    <row r="882" spans="1:4" x14ac:dyDescent="0.25">
      <c r="A882" t="s">
        <v>7</v>
      </c>
      <c r="B882" s="1">
        <f>VLOOKUP(A882,'2) Info'!A:C,3,FALSE)</f>
        <v>10</v>
      </c>
      <c r="C882" s="3">
        <f t="shared" ca="1" si="26"/>
        <v>41819</v>
      </c>
      <c r="D882" s="2">
        <f t="shared" ca="1" si="27"/>
        <v>0.48</v>
      </c>
    </row>
    <row r="883" spans="1:4" x14ac:dyDescent="0.25">
      <c r="A883" t="s">
        <v>3</v>
      </c>
      <c r="B883" s="1">
        <f>VLOOKUP(A883,'2) Info'!A:C,3,FALSE)</f>
        <v>450</v>
      </c>
      <c r="C883" s="3">
        <f t="shared" ca="1" si="26"/>
        <v>41850</v>
      </c>
      <c r="D883" s="2">
        <f t="shared" ca="1" si="27"/>
        <v>0.57999999999999996</v>
      </c>
    </row>
    <row r="884" spans="1:4" x14ac:dyDescent="0.25">
      <c r="A884" t="s">
        <v>4</v>
      </c>
      <c r="B884" s="1">
        <f>VLOOKUP(A884,'2) Info'!A:C,3,FALSE)</f>
        <v>50</v>
      </c>
      <c r="C884" s="3">
        <f t="shared" ca="1" si="26"/>
        <v>41655</v>
      </c>
      <c r="D884" s="2">
        <f t="shared" ca="1" si="27"/>
        <v>0.6</v>
      </c>
    </row>
    <row r="885" spans="1:4" x14ac:dyDescent="0.25">
      <c r="A885" t="s">
        <v>5</v>
      </c>
      <c r="B885" s="1">
        <f>VLOOKUP(A885,'2) Info'!A:C,3,FALSE)</f>
        <v>50</v>
      </c>
      <c r="C885" s="3">
        <f t="shared" ca="1" si="26"/>
        <v>41726</v>
      </c>
      <c r="D885" s="2">
        <f t="shared" ca="1" si="27"/>
        <v>0.46</v>
      </c>
    </row>
    <row r="886" spans="1:4" x14ac:dyDescent="0.25">
      <c r="A886" t="s">
        <v>6</v>
      </c>
      <c r="B886" s="1">
        <f>VLOOKUP(A886,'2) Info'!A:C,3,FALSE)</f>
        <v>80</v>
      </c>
      <c r="C886" s="3">
        <f t="shared" ca="1" si="26"/>
        <v>41911</v>
      </c>
      <c r="D886" s="2">
        <f t="shared" ca="1" si="27"/>
        <v>0.6</v>
      </c>
    </row>
    <row r="887" spans="1:4" x14ac:dyDescent="0.25">
      <c r="A887" t="s">
        <v>7</v>
      </c>
      <c r="B887" s="1">
        <f>VLOOKUP(A887,'2) Info'!A:C,3,FALSE)</f>
        <v>10</v>
      </c>
      <c r="C887" s="3">
        <f t="shared" ca="1" si="26"/>
        <v>41843</v>
      </c>
      <c r="D887" s="2">
        <f t="shared" ca="1" si="27"/>
        <v>0.4</v>
      </c>
    </row>
    <row r="888" spans="1:4" x14ac:dyDescent="0.25">
      <c r="A888" t="s">
        <v>3</v>
      </c>
      <c r="B888" s="1">
        <f>VLOOKUP(A888,'2) Info'!A:C,3,FALSE)</f>
        <v>450</v>
      </c>
      <c r="C888" s="3">
        <f t="shared" ca="1" si="26"/>
        <v>41668</v>
      </c>
      <c r="D888" s="2">
        <f t="shared" ca="1" si="27"/>
        <v>0.54</v>
      </c>
    </row>
    <row r="889" spans="1:4" x14ac:dyDescent="0.25">
      <c r="A889" t="s">
        <v>8</v>
      </c>
      <c r="B889" s="1">
        <f>VLOOKUP(A889,'2) Info'!A:C,3,FALSE)</f>
        <v>300</v>
      </c>
      <c r="C889" s="3">
        <f t="shared" ca="1" si="26"/>
        <v>41872</v>
      </c>
      <c r="D889" s="2">
        <f t="shared" ca="1" si="27"/>
        <v>0.7</v>
      </c>
    </row>
    <row r="890" spans="1:4" x14ac:dyDescent="0.25">
      <c r="A890" t="s">
        <v>3</v>
      </c>
      <c r="B890" s="1">
        <f>VLOOKUP(A890,'2) Info'!A:C,3,FALSE)</f>
        <v>450</v>
      </c>
      <c r="C890" s="3">
        <f t="shared" ca="1" si="26"/>
        <v>41765</v>
      </c>
      <c r="D890" s="2">
        <f t="shared" ca="1" si="27"/>
        <v>0.54</v>
      </c>
    </row>
    <row r="891" spans="1:4" x14ac:dyDescent="0.25">
      <c r="A891" t="s">
        <v>6</v>
      </c>
      <c r="B891" s="1">
        <f>VLOOKUP(A891,'2) Info'!A:C,3,FALSE)</f>
        <v>80</v>
      </c>
      <c r="C891" s="3">
        <f t="shared" ca="1" si="26"/>
        <v>41811</v>
      </c>
      <c r="D891" s="2">
        <f t="shared" ca="1" si="27"/>
        <v>0.5</v>
      </c>
    </row>
    <row r="892" spans="1:4" x14ac:dyDescent="0.25">
      <c r="A892" t="s">
        <v>5</v>
      </c>
      <c r="B892" s="1">
        <f>VLOOKUP(A892,'2) Info'!A:C,3,FALSE)</f>
        <v>50</v>
      </c>
      <c r="C892" s="3">
        <f t="shared" ca="1" si="26"/>
        <v>41736</v>
      </c>
      <c r="D892" s="2">
        <f t="shared" ca="1" si="27"/>
        <v>0.67</v>
      </c>
    </row>
    <row r="893" spans="1:4" x14ac:dyDescent="0.25">
      <c r="A893" t="s">
        <v>6</v>
      </c>
      <c r="B893" s="1">
        <f>VLOOKUP(A893,'2) Info'!A:C,3,FALSE)</f>
        <v>80</v>
      </c>
      <c r="C893" s="3">
        <f t="shared" ca="1" si="26"/>
        <v>41832</v>
      </c>
      <c r="D893" s="2">
        <f t="shared" ca="1" si="27"/>
        <v>0.4</v>
      </c>
    </row>
    <row r="894" spans="1:4" x14ac:dyDescent="0.25">
      <c r="A894" t="s">
        <v>5</v>
      </c>
      <c r="B894" s="1">
        <f>VLOOKUP(A894,'2) Info'!A:C,3,FALSE)</f>
        <v>50</v>
      </c>
      <c r="C894" s="3">
        <f t="shared" ca="1" si="26"/>
        <v>41771</v>
      </c>
      <c r="D894" s="2">
        <f t="shared" ca="1" si="27"/>
        <v>0.5</v>
      </c>
    </row>
    <row r="895" spans="1:4" x14ac:dyDescent="0.25">
      <c r="A895" t="s">
        <v>5</v>
      </c>
      <c r="B895" s="1">
        <f>VLOOKUP(A895,'2) Info'!A:C,3,FALSE)</f>
        <v>50</v>
      </c>
      <c r="C895" s="3">
        <f t="shared" ca="1" si="26"/>
        <v>41875</v>
      </c>
      <c r="D895" s="2">
        <f t="shared" ca="1" si="27"/>
        <v>0.53</v>
      </c>
    </row>
    <row r="896" spans="1:4" x14ac:dyDescent="0.25">
      <c r="A896" t="s">
        <v>9</v>
      </c>
      <c r="B896" s="1">
        <f>VLOOKUP(A896,'2) Info'!A:C,3,FALSE)</f>
        <v>250</v>
      </c>
      <c r="C896" s="3">
        <f t="shared" ca="1" si="26"/>
        <v>41701</v>
      </c>
      <c r="D896" s="2">
        <f t="shared" ca="1" si="27"/>
        <v>0.54</v>
      </c>
    </row>
    <row r="897" spans="1:4" x14ac:dyDescent="0.25">
      <c r="A897" t="s">
        <v>9</v>
      </c>
      <c r="B897" s="1">
        <f>VLOOKUP(A897,'2) Info'!A:C,3,FALSE)</f>
        <v>250</v>
      </c>
      <c r="C897" s="3">
        <f t="shared" ca="1" si="26"/>
        <v>41688</v>
      </c>
      <c r="D897" s="2">
        <f t="shared" ca="1" si="27"/>
        <v>0.41</v>
      </c>
    </row>
    <row r="898" spans="1:4" x14ac:dyDescent="0.25">
      <c r="A898" t="s">
        <v>4</v>
      </c>
      <c r="B898" s="1">
        <f>VLOOKUP(A898,'2) Info'!A:C,3,FALSE)</f>
        <v>50</v>
      </c>
      <c r="C898" s="3">
        <f t="shared" ca="1" si="26"/>
        <v>41672</v>
      </c>
      <c r="D898" s="2">
        <f t="shared" ca="1" si="27"/>
        <v>0.53</v>
      </c>
    </row>
    <row r="899" spans="1:4" x14ac:dyDescent="0.25">
      <c r="A899" t="s">
        <v>7</v>
      </c>
      <c r="B899" s="1">
        <f>VLOOKUP(A899,'2) Info'!A:C,3,FALSE)</f>
        <v>10</v>
      </c>
      <c r="C899" s="3">
        <f t="shared" ref="C899:C962" ca="1" si="28">RANDBETWEEN(41640,41917)</f>
        <v>41651</v>
      </c>
      <c r="D899" s="2">
        <f t="shared" ref="D899:D962" ca="1" si="29">RANDBETWEEN(40,70)/100</f>
        <v>0.61</v>
      </c>
    </row>
    <row r="900" spans="1:4" x14ac:dyDescent="0.25">
      <c r="A900" t="s">
        <v>5</v>
      </c>
      <c r="B900" s="1">
        <f>VLOOKUP(A900,'2) Info'!A:C,3,FALSE)</f>
        <v>50</v>
      </c>
      <c r="C900" s="3">
        <f t="shared" ca="1" si="28"/>
        <v>41671</v>
      </c>
      <c r="D900" s="2">
        <f t="shared" ca="1" si="29"/>
        <v>0.59</v>
      </c>
    </row>
    <row r="901" spans="1:4" x14ac:dyDescent="0.25">
      <c r="A901" t="s">
        <v>5</v>
      </c>
      <c r="B901" s="1">
        <f>VLOOKUP(A901,'2) Info'!A:C,3,FALSE)</f>
        <v>50</v>
      </c>
      <c r="C901" s="3">
        <f t="shared" ca="1" si="28"/>
        <v>41778</v>
      </c>
      <c r="D901" s="2">
        <f t="shared" ca="1" si="29"/>
        <v>0.61</v>
      </c>
    </row>
    <row r="902" spans="1:4" x14ac:dyDescent="0.25">
      <c r="A902" t="s">
        <v>8</v>
      </c>
      <c r="B902" s="1">
        <f>VLOOKUP(A902,'2) Info'!A:C,3,FALSE)</f>
        <v>300</v>
      </c>
      <c r="C902" s="3">
        <f t="shared" ca="1" si="28"/>
        <v>41673</v>
      </c>
      <c r="D902" s="2">
        <f t="shared" ca="1" si="29"/>
        <v>0.46</v>
      </c>
    </row>
    <row r="903" spans="1:4" x14ac:dyDescent="0.25">
      <c r="A903" t="s">
        <v>4</v>
      </c>
      <c r="B903" s="1">
        <f>VLOOKUP(A903,'2) Info'!A:C,3,FALSE)</f>
        <v>50</v>
      </c>
      <c r="C903" s="3">
        <f t="shared" ca="1" si="28"/>
        <v>41669</v>
      </c>
      <c r="D903" s="2">
        <f t="shared" ca="1" si="29"/>
        <v>0.43</v>
      </c>
    </row>
    <row r="904" spans="1:4" x14ac:dyDescent="0.25">
      <c r="A904" t="s">
        <v>6</v>
      </c>
      <c r="B904" s="1">
        <f>VLOOKUP(A904,'2) Info'!A:C,3,FALSE)</f>
        <v>80</v>
      </c>
      <c r="C904" s="3">
        <f t="shared" ca="1" si="28"/>
        <v>41816</v>
      </c>
      <c r="D904" s="2">
        <f t="shared" ca="1" si="29"/>
        <v>0.53</v>
      </c>
    </row>
    <row r="905" spans="1:4" x14ac:dyDescent="0.25">
      <c r="A905" t="s">
        <v>5</v>
      </c>
      <c r="B905" s="1">
        <f>VLOOKUP(A905,'2) Info'!A:C,3,FALSE)</f>
        <v>50</v>
      </c>
      <c r="C905" s="3">
        <f t="shared" ca="1" si="28"/>
        <v>41802</v>
      </c>
      <c r="D905" s="2">
        <f t="shared" ca="1" si="29"/>
        <v>0.56000000000000005</v>
      </c>
    </row>
    <row r="906" spans="1:4" x14ac:dyDescent="0.25">
      <c r="A906" t="s">
        <v>6</v>
      </c>
      <c r="B906" s="1">
        <f>VLOOKUP(A906,'2) Info'!A:C,3,FALSE)</f>
        <v>80</v>
      </c>
      <c r="C906" s="3">
        <f t="shared" ca="1" si="28"/>
        <v>41761</v>
      </c>
      <c r="D906" s="2">
        <f t="shared" ca="1" si="29"/>
        <v>0.53</v>
      </c>
    </row>
    <row r="907" spans="1:4" x14ac:dyDescent="0.25">
      <c r="A907" t="s">
        <v>4</v>
      </c>
      <c r="B907" s="1">
        <f>VLOOKUP(A907,'2) Info'!A:C,3,FALSE)</f>
        <v>50</v>
      </c>
      <c r="C907" s="3">
        <f t="shared" ca="1" si="28"/>
        <v>41842</v>
      </c>
      <c r="D907" s="2">
        <f t="shared" ca="1" si="29"/>
        <v>0.44</v>
      </c>
    </row>
    <row r="908" spans="1:4" x14ac:dyDescent="0.25">
      <c r="A908" t="s">
        <v>6</v>
      </c>
      <c r="B908" s="1">
        <f>VLOOKUP(A908,'2) Info'!A:C,3,FALSE)</f>
        <v>80</v>
      </c>
      <c r="C908" s="3">
        <f t="shared" ca="1" si="28"/>
        <v>41731</v>
      </c>
      <c r="D908" s="2">
        <f t="shared" ca="1" si="29"/>
        <v>0.41</v>
      </c>
    </row>
    <row r="909" spans="1:4" x14ac:dyDescent="0.25">
      <c r="A909" t="s">
        <v>6</v>
      </c>
      <c r="B909" s="1">
        <f>VLOOKUP(A909,'2) Info'!A:C,3,FALSE)</f>
        <v>80</v>
      </c>
      <c r="C909" s="3">
        <f t="shared" ca="1" si="28"/>
        <v>41832</v>
      </c>
      <c r="D909" s="2">
        <f t="shared" ca="1" si="29"/>
        <v>0.63</v>
      </c>
    </row>
    <row r="910" spans="1:4" x14ac:dyDescent="0.25">
      <c r="A910" t="s">
        <v>9</v>
      </c>
      <c r="B910" s="1">
        <f>VLOOKUP(A910,'2) Info'!A:C,3,FALSE)</f>
        <v>250</v>
      </c>
      <c r="C910" s="3">
        <f t="shared" ca="1" si="28"/>
        <v>41910</v>
      </c>
      <c r="D910" s="2">
        <f t="shared" ca="1" si="29"/>
        <v>0.59</v>
      </c>
    </row>
    <row r="911" spans="1:4" x14ac:dyDescent="0.25">
      <c r="A911" t="s">
        <v>5</v>
      </c>
      <c r="B911" s="1">
        <f>VLOOKUP(A911,'2) Info'!A:C,3,FALSE)</f>
        <v>50</v>
      </c>
      <c r="C911" s="3">
        <f t="shared" ca="1" si="28"/>
        <v>41758</v>
      </c>
      <c r="D911" s="2">
        <f t="shared" ca="1" si="29"/>
        <v>0.43</v>
      </c>
    </row>
    <row r="912" spans="1:4" x14ac:dyDescent="0.25">
      <c r="A912" t="s">
        <v>4</v>
      </c>
      <c r="B912" s="1">
        <f>VLOOKUP(A912,'2) Info'!A:C,3,FALSE)</f>
        <v>50</v>
      </c>
      <c r="C912" s="3">
        <f t="shared" ca="1" si="28"/>
        <v>41736</v>
      </c>
      <c r="D912" s="2">
        <f t="shared" ca="1" si="29"/>
        <v>0.68</v>
      </c>
    </row>
    <row r="913" spans="1:4" x14ac:dyDescent="0.25">
      <c r="A913" t="s">
        <v>9</v>
      </c>
      <c r="B913" s="1">
        <f>VLOOKUP(A913,'2) Info'!A:C,3,FALSE)</f>
        <v>250</v>
      </c>
      <c r="C913" s="3">
        <f t="shared" ca="1" si="28"/>
        <v>41889</v>
      </c>
      <c r="D913" s="2">
        <f t="shared" ca="1" si="29"/>
        <v>0.56000000000000005</v>
      </c>
    </row>
    <row r="914" spans="1:4" x14ac:dyDescent="0.25">
      <c r="A914" t="s">
        <v>9</v>
      </c>
      <c r="B914" s="1">
        <f>VLOOKUP(A914,'2) Info'!A:C,3,FALSE)</f>
        <v>250</v>
      </c>
      <c r="C914" s="3">
        <f t="shared" ca="1" si="28"/>
        <v>41864</v>
      </c>
      <c r="D914" s="2">
        <f t="shared" ca="1" si="29"/>
        <v>0.65</v>
      </c>
    </row>
    <row r="915" spans="1:4" x14ac:dyDescent="0.25">
      <c r="A915" t="s">
        <v>9</v>
      </c>
      <c r="B915" s="1">
        <f>VLOOKUP(A915,'2) Info'!A:C,3,FALSE)</f>
        <v>250</v>
      </c>
      <c r="C915" s="3">
        <f t="shared" ca="1" si="28"/>
        <v>41830</v>
      </c>
      <c r="D915" s="2">
        <f t="shared" ca="1" si="29"/>
        <v>0.41</v>
      </c>
    </row>
    <row r="916" spans="1:4" x14ac:dyDescent="0.25">
      <c r="A916" t="s">
        <v>4</v>
      </c>
      <c r="B916" s="1">
        <f>VLOOKUP(A916,'2) Info'!A:C,3,FALSE)</f>
        <v>50</v>
      </c>
      <c r="C916" s="3">
        <f t="shared" ca="1" si="28"/>
        <v>41818</v>
      </c>
      <c r="D916" s="2">
        <f t="shared" ca="1" si="29"/>
        <v>0.6</v>
      </c>
    </row>
    <row r="917" spans="1:4" x14ac:dyDescent="0.25">
      <c r="A917" t="s">
        <v>5</v>
      </c>
      <c r="B917" s="1">
        <f>VLOOKUP(A917,'2) Info'!A:C,3,FALSE)</f>
        <v>50</v>
      </c>
      <c r="C917" s="3">
        <f t="shared" ca="1" si="28"/>
        <v>41699</v>
      </c>
      <c r="D917" s="2">
        <f t="shared" ca="1" si="29"/>
        <v>0.49</v>
      </c>
    </row>
    <row r="918" spans="1:4" x14ac:dyDescent="0.25">
      <c r="A918" t="s">
        <v>5</v>
      </c>
      <c r="B918" s="1">
        <f>VLOOKUP(A918,'2) Info'!A:C,3,FALSE)</f>
        <v>50</v>
      </c>
      <c r="C918" s="3">
        <f t="shared" ca="1" si="28"/>
        <v>41736</v>
      </c>
      <c r="D918" s="2">
        <f t="shared" ca="1" si="29"/>
        <v>0.56999999999999995</v>
      </c>
    </row>
    <row r="919" spans="1:4" x14ac:dyDescent="0.25">
      <c r="A919" t="s">
        <v>8</v>
      </c>
      <c r="B919" s="1">
        <f>VLOOKUP(A919,'2) Info'!A:C,3,FALSE)</f>
        <v>300</v>
      </c>
      <c r="C919" s="3">
        <f t="shared" ca="1" si="28"/>
        <v>41746</v>
      </c>
      <c r="D919" s="2">
        <f t="shared" ca="1" si="29"/>
        <v>0.65</v>
      </c>
    </row>
    <row r="920" spans="1:4" x14ac:dyDescent="0.25">
      <c r="A920" t="s">
        <v>4</v>
      </c>
      <c r="B920" s="1">
        <f>VLOOKUP(A920,'2) Info'!A:C,3,FALSE)</f>
        <v>50</v>
      </c>
      <c r="C920" s="3">
        <f t="shared" ca="1" si="28"/>
        <v>41765</v>
      </c>
      <c r="D920" s="2">
        <f t="shared" ca="1" si="29"/>
        <v>0.4</v>
      </c>
    </row>
    <row r="921" spans="1:4" x14ac:dyDescent="0.25">
      <c r="A921" t="s">
        <v>6</v>
      </c>
      <c r="B921" s="1">
        <f>VLOOKUP(A921,'2) Info'!A:C,3,FALSE)</f>
        <v>80</v>
      </c>
      <c r="C921" s="3">
        <f t="shared" ca="1" si="28"/>
        <v>41738</v>
      </c>
      <c r="D921" s="2">
        <f t="shared" ca="1" si="29"/>
        <v>0.45</v>
      </c>
    </row>
    <row r="922" spans="1:4" x14ac:dyDescent="0.25">
      <c r="A922" t="s">
        <v>5</v>
      </c>
      <c r="B922" s="1">
        <f>VLOOKUP(A922,'2) Info'!A:C,3,FALSE)</f>
        <v>50</v>
      </c>
      <c r="C922" s="3">
        <f t="shared" ca="1" si="28"/>
        <v>41760</v>
      </c>
      <c r="D922" s="2">
        <f t="shared" ca="1" si="29"/>
        <v>0.64</v>
      </c>
    </row>
    <row r="923" spans="1:4" x14ac:dyDescent="0.25">
      <c r="A923" t="s">
        <v>7</v>
      </c>
      <c r="B923" s="1">
        <f>VLOOKUP(A923,'2) Info'!A:C,3,FALSE)</f>
        <v>10</v>
      </c>
      <c r="C923" s="3">
        <f t="shared" ca="1" si="28"/>
        <v>41841</v>
      </c>
      <c r="D923" s="2">
        <f t="shared" ca="1" si="29"/>
        <v>0.42</v>
      </c>
    </row>
    <row r="924" spans="1:4" x14ac:dyDescent="0.25">
      <c r="A924" t="s">
        <v>3</v>
      </c>
      <c r="B924" s="1">
        <f>VLOOKUP(A924,'2) Info'!A:C,3,FALSE)</f>
        <v>450</v>
      </c>
      <c r="C924" s="3">
        <f t="shared" ca="1" si="28"/>
        <v>41751</v>
      </c>
      <c r="D924" s="2">
        <f t="shared" ca="1" si="29"/>
        <v>0.6</v>
      </c>
    </row>
    <row r="925" spans="1:4" x14ac:dyDescent="0.25">
      <c r="A925" t="s">
        <v>4</v>
      </c>
      <c r="B925" s="1">
        <f>VLOOKUP(A925,'2) Info'!A:C,3,FALSE)</f>
        <v>50</v>
      </c>
      <c r="C925" s="3">
        <f t="shared" ca="1" si="28"/>
        <v>41871</v>
      </c>
      <c r="D925" s="2">
        <f t="shared" ca="1" si="29"/>
        <v>0.61</v>
      </c>
    </row>
    <row r="926" spans="1:4" x14ac:dyDescent="0.25">
      <c r="A926" t="s">
        <v>5</v>
      </c>
      <c r="B926" s="1">
        <f>VLOOKUP(A926,'2) Info'!A:C,3,FALSE)</f>
        <v>50</v>
      </c>
      <c r="C926" s="3">
        <f t="shared" ca="1" si="28"/>
        <v>41894</v>
      </c>
      <c r="D926" s="2">
        <f t="shared" ca="1" si="29"/>
        <v>0.53</v>
      </c>
    </row>
    <row r="927" spans="1:4" x14ac:dyDescent="0.25">
      <c r="A927" t="s">
        <v>6</v>
      </c>
      <c r="B927" s="1">
        <f>VLOOKUP(A927,'2) Info'!A:C,3,FALSE)</f>
        <v>80</v>
      </c>
      <c r="C927" s="3">
        <f t="shared" ca="1" si="28"/>
        <v>41747</v>
      </c>
      <c r="D927" s="2">
        <f t="shared" ca="1" si="29"/>
        <v>0.63</v>
      </c>
    </row>
    <row r="928" spans="1:4" x14ac:dyDescent="0.25">
      <c r="A928" t="s">
        <v>7</v>
      </c>
      <c r="B928" s="1">
        <f>VLOOKUP(A928,'2) Info'!A:C,3,FALSE)</f>
        <v>10</v>
      </c>
      <c r="C928" s="3">
        <f t="shared" ca="1" si="28"/>
        <v>41792</v>
      </c>
      <c r="D928" s="2">
        <f t="shared" ca="1" si="29"/>
        <v>0.61</v>
      </c>
    </row>
    <row r="929" spans="1:4" x14ac:dyDescent="0.25">
      <c r="A929" t="s">
        <v>3</v>
      </c>
      <c r="B929" s="1">
        <f>VLOOKUP(A929,'2) Info'!A:C,3,FALSE)</f>
        <v>450</v>
      </c>
      <c r="C929" s="3">
        <f t="shared" ca="1" si="28"/>
        <v>41782</v>
      </c>
      <c r="D929" s="2">
        <f t="shared" ca="1" si="29"/>
        <v>0.67</v>
      </c>
    </row>
    <row r="930" spans="1:4" x14ac:dyDescent="0.25">
      <c r="A930" t="s">
        <v>8</v>
      </c>
      <c r="B930" s="1">
        <f>VLOOKUP(A930,'2) Info'!A:C,3,FALSE)</f>
        <v>300</v>
      </c>
      <c r="C930" s="3">
        <f t="shared" ca="1" si="28"/>
        <v>41910</v>
      </c>
      <c r="D930" s="2">
        <f t="shared" ca="1" si="29"/>
        <v>0.59</v>
      </c>
    </row>
    <row r="931" spans="1:4" x14ac:dyDescent="0.25">
      <c r="A931" t="s">
        <v>3</v>
      </c>
      <c r="B931" s="1">
        <f>VLOOKUP(A931,'2) Info'!A:C,3,FALSE)</f>
        <v>450</v>
      </c>
      <c r="C931" s="3">
        <f t="shared" ca="1" si="28"/>
        <v>41720</v>
      </c>
      <c r="D931" s="2">
        <f t="shared" ca="1" si="29"/>
        <v>0.65</v>
      </c>
    </row>
    <row r="932" spans="1:4" x14ac:dyDescent="0.25">
      <c r="A932" t="s">
        <v>6</v>
      </c>
      <c r="B932" s="1">
        <f>VLOOKUP(A932,'2) Info'!A:C,3,FALSE)</f>
        <v>80</v>
      </c>
      <c r="C932" s="3">
        <f t="shared" ca="1" si="28"/>
        <v>41792</v>
      </c>
      <c r="D932" s="2">
        <f t="shared" ca="1" si="29"/>
        <v>0.48</v>
      </c>
    </row>
    <row r="933" spans="1:4" x14ac:dyDescent="0.25">
      <c r="A933" t="s">
        <v>5</v>
      </c>
      <c r="B933" s="1">
        <f>VLOOKUP(A933,'2) Info'!A:C,3,FALSE)</f>
        <v>50</v>
      </c>
      <c r="C933" s="3">
        <f t="shared" ca="1" si="28"/>
        <v>41697</v>
      </c>
      <c r="D933" s="2">
        <f t="shared" ca="1" si="29"/>
        <v>0.44</v>
      </c>
    </row>
    <row r="934" spans="1:4" x14ac:dyDescent="0.25">
      <c r="A934" t="s">
        <v>6</v>
      </c>
      <c r="B934" s="1">
        <f>VLOOKUP(A934,'2) Info'!A:C,3,FALSE)</f>
        <v>80</v>
      </c>
      <c r="C934" s="3">
        <f t="shared" ca="1" si="28"/>
        <v>41881</v>
      </c>
      <c r="D934" s="2">
        <f t="shared" ca="1" si="29"/>
        <v>0.63</v>
      </c>
    </row>
    <row r="935" spans="1:4" x14ac:dyDescent="0.25">
      <c r="A935" t="s">
        <v>5</v>
      </c>
      <c r="B935" s="1">
        <f>VLOOKUP(A935,'2) Info'!A:C,3,FALSE)</f>
        <v>50</v>
      </c>
      <c r="C935" s="3">
        <f t="shared" ca="1" si="28"/>
        <v>41697</v>
      </c>
      <c r="D935" s="2">
        <f t="shared" ca="1" si="29"/>
        <v>0.43</v>
      </c>
    </row>
    <row r="936" spans="1:4" x14ac:dyDescent="0.25">
      <c r="A936" t="s">
        <v>5</v>
      </c>
      <c r="B936" s="1">
        <f>VLOOKUP(A936,'2) Info'!A:C,3,FALSE)</f>
        <v>50</v>
      </c>
      <c r="C936" s="3">
        <f t="shared" ca="1" si="28"/>
        <v>41678</v>
      </c>
      <c r="D936" s="2">
        <f t="shared" ca="1" si="29"/>
        <v>0.52</v>
      </c>
    </row>
    <row r="937" spans="1:4" x14ac:dyDescent="0.25">
      <c r="A937" t="s">
        <v>9</v>
      </c>
      <c r="B937" s="1">
        <f>VLOOKUP(A937,'2) Info'!A:C,3,FALSE)</f>
        <v>250</v>
      </c>
      <c r="C937" s="3">
        <f t="shared" ca="1" si="28"/>
        <v>41689</v>
      </c>
      <c r="D937" s="2">
        <f t="shared" ca="1" si="29"/>
        <v>0.47</v>
      </c>
    </row>
    <row r="938" spans="1:4" x14ac:dyDescent="0.25">
      <c r="A938" t="s">
        <v>4</v>
      </c>
      <c r="B938" s="1">
        <f>VLOOKUP(A938,'2) Info'!A:C,3,FALSE)</f>
        <v>50</v>
      </c>
      <c r="C938" s="3">
        <f t="shared" ca="1" si="28"/>
        <v>41671</v>
      </c>
      <c r="D938" s="2">
        <f t="shared" ca="1" si="29"/>
        <v>0.68</v>
      </c>
    </row>
    <row r="939" spans="1:4" x14ac:dyDescent="0.25">
      <c r="A939" t="s">
        <v>6</v>
      </c>
      <c r="B939" s="1">
        <f>VLOOKUP(A939,'2) Info'!A:C,3,FALSE)</f>
        <v>80</v>
      </c>
      <c r="C939" s="3">
        <f t="shared" ca="1" si="28"/>
        <v>41758</v>
      </c>
      <c r="D939" s="2">
        <f t="shared" ca="1" si="29"/>
        <v>0.68</v>
      </c>
    </row>
    <row r="940" spans="1:4" x14ac:dyDescent="0.25">
      <c r="A940" t="s">
        <v>6</v>
      </c>
      <c r="B940" s="1">
        <f>VLOOKUP(A940,'2) Info'!A:C,3,FALSE)</f>
        <v>80</v>
      </c>
      <c r="C940" s="3">
        <f t="shared" ca="1" si="28"/>
        <v>41739</v>
      </c>
      <c r="D940" s="2">
        <f t="shared" ca="1" si="29"/>
        <v>0.65</v>
      </c>
    </row>
    <row r="941" spans="1:4" x14ac:dyDescent="0.25">
      <c r="A941" t="s">
        <v>9</v>
      </c>
      <c r="B941" s="1">
        <f>VLOOKUP(A941,'2) Info'!A:C,3,FALSE)</f>
        <v>250</v>
      </c>
      <c r="C941" s="3">
        <f t="shared" ca="1" si="28"/>
        <v>41840</v>
      </c>
      <c r="D941" s="2">
        <f t="shared" ca="1" si="29"/>
        <v>0.54</v>
      </c>
    </row>
    <row r="942" spans="1:4" x14ac:dyDescent="0.25">
      <c r="A942" t="s">
        <v>5</v>
      </c>
      <c r="B942" s="1">
        <f>VLOOKUP(A942,'2) Info'!A:C,3,FALSE)</f>
        <v>50</v>
      </c>
      <c r="C942" s="3">
        <f t="shared" ca="1" si="28"/>
        <v>41871</v>
      </c>
      <c r="D942" s="2">
        <f t="shared" ca="1" si="29"/>
        <v>0.43</v>
      </c>
    </row>
    <row r="943" spans="1:4" x14ac:dyDescent="0.25">
      <c r="A943" t="s">
        <v>4</v>
      </c>
      <c r="B943" s="1">
        <f>VLOOKUP(A943,'2) Info'!A:C,3,FALSE)</f>
        <v>50</v>
      </c>
      <c r="C943" s="3">
        <f t="shared" ca="1" si="28"/>
        <v>41654</v>
      </c>
      <c r="D943" s="2">
        <f t="shared" ca="1" si="29"/>
        <v>0.52</v>
      </c>
    </row>
    <row r="944" spans="1:4" x14ac:dyDescent="0.25">
      <c r="A944" t="s">
        <v>9</v>
      </c>
      <c r="B944" s="1">
        <f>VLOOKUP(A944,'2) Info'!A:C,3,FALSE)</f>
        <v>250</v>
      </c>
      <c r="C944" s="3">
        <f t="shared" ca="1" si="28"/>
        <v>41753</v>
      </c>
      <c r="D944" s="2">
        <f t="shared" ca="1" si="29"/>
        <v>0.62</v>
      </c>
    </row>
    <row r="945" spans="1:4" x14ac:dyDescent="0.25">
      <c r="A945" t="s">
        <v>9</v>
      </c>
      <c r="B945" s="1">
        <f>VLOOKUP(A945,'2) Info'!A:C,3,FALSE)</f>
        <v>250</v>
      </c>
      <c r="C945" s="3">
        <f t="shared" ca="1" si="28"/>
        <v>41779</v>
      </c>
      <c r="D945" s="2">
        <f t="shared" ca="1" si="29"/>
        <v>0.63</v>
      </c>
    </row>
    <row r="946" spans="1:4" x14ac:dyDescent="0.25">
      <c r="A946" t="s">
        <v>9</v>
      </c>
      <c r="B946" s="1">
        <f>VLOOKUP(A946,'2) Info'!A:C,3,FALSE)</f>
        <v>250</v>
      </c>
      <c r="C946" s="3">
        <f t="shared" ca="1" si="28"/>
        <v>41847</v>
      </c>
      <c r="D946" s="2">
        <f t="shared" ca="1" si="29"/>
        <v>0.53</v>
      </c>
    </row>
    <row r="947" spans="1:4" x14ac:dyDescent="0.25">
      <c r="A947" t="s">
        <v>4</v>
      </c>
      <c r="B947" s="1">
        <f>VLOOKUP(A947,'2) Info'!A:C,3,FALSE)</f>
        <v>50</v>
      </c>
      <c r="C947" s="3">
        <f t="shared" ca="1" si="28"/>
        <v>41775</v>
      </c>
      <c r="D947" s="2">
        <f t="shared" ca="1" si="29"/>
        <v>0.59</v>
      </c>
    </row>
    <row r="948" spans="1:4" x14ac:dyDescent="0.25">
      <c r="A948" t="s">
        <v>5</v>
      </c>
      <c r="B948" s="1">
        <f>VLOOKUP(A948,'2) Info'!A:C,3,FALSE)</f>
        <v>50</v>
      </c>
      <c r="C948" s="3">
        <f t="shared" ca="1" si="28"/>
        <v>41893</v>
      </c>
      <c r="D948" s="2">
        <f t="shared" ca="1" si="29"/>
        <v>0.48</v>
      </c>
    </row>
    <row r="949" spans="1:4" x14ac:dyDescent="0.25">
      <c r="A949" t="s">
        <v>5</v>
      </c>
      <c r="B949" s="1">
        <f>VLOOKUP(A949,'2) Info'!A:C,3,FALSE)</f>
        <v>50</v>
      </c>
      <c r="C949" s="3">
        <f t="shared" ca="1" si="28"/>
        <v>41790</v>
      </c>
      <c r="D949" s="2">
        <f t="shared" ca="1" si="29"/>
        <v>0.46</v>
      </c>
    </row>
    <row r="950" spans="1:4" x14ac:dyDescent="0.25">
      <c r="A950" t="s">
        <v>8</v>
      </c>
      <c r="B950" s="1">
        <f>VLOOKUP(A950,'2) Info'!A:C,3,FALSE)</f>
        <v>300</v>
      </c>
      <c r="C950" s="3">
        <f t="shared" ca="1" si="28"/>
        <v>41755</v>
      </c>
      <c r="D950" s="2">
        <f t="shared" ca="1" si="29"/>
        <v>0.45</v>
      </c>
    </row>
    <row r="951" spans="1:4" x14ac:dyDescent="0.25">
      <c r="A951" t="s">
        <v>4</v>
      </c>
      <c r="B951" s="1">
        <f>VLOOKUP(A951,'2) Info'!A:C,3,FALSE)</f>
        <v>50</v>
      </c>
      <c r="C951" s="3">
        <f t="shared" ca="1" si="28"/>
        <v>41842</v>
      </c>
      <c r="D951" s="2">
        <f t="shared" ca="1" si="29"/>
        <v>0.4</v>
      </c>
    </row>
    <row r="952" spans="1:4" x14ac:dyDescent="0.25">
      <c r="A952" t="s">
        <v>6</v>
      </c>
      <c r="B952" s="1">
        <f>VLOOKUP(A952,'2) Info'!A:C,3,FALSE)</f>
        <v>80</v>
      </c>
      <c r="C952" s="3">
        <f t="shared" ca="1" si="28"/>
        <v>41874</v>
      </c>
      <c r="D952" s="2">
        <f t="shared" ca="1" si="29"/>
        <v>0.49</v>
      </c>
    </row>
    <row r="953" spans="1:4" x14ac:dyDescent="0.25">
      <c r="A953" t="s">
        <v>5</v>
      </c>
      <c r="B953" s="1">
        <f>VLOOKUP(A953,'2) Info'!A:C,3,FALSE)</f>
        <v>50</v>
      </c>
      <c r="C953" s="3">
        <f t="shared" ca="1" si="28"/>
        <v>41812</v>
      </c>
      <c r="D953" s="2">
        <f t="shared" ca="1" si="29"/>
        <v>0.51</v>
      </c>
    </row>
    <row r="954" spans="1:4" x14ac:dyDescent="0.25">
      <c r="A954" t="s">
        <v>7</v>
      </c>
      <c r="B954" s="1">
        <f>VLOOKUP(A954,'2) Info'!A:C,3,FALSE)</f>
        <v>10</v>
      </c>
      <c r="C954" s="3">
        <f t="shared" ca="1" si="28"/>
        <v>41737</v>
      </c>
      <c r="D954" s="2">
        <f t="shared" ca="1" si="29"/>
        <v>0.61</v>
      </c>
    </row>
    <row r="955" spans="1:4" x14ac:dyDescent="0.25">
      <c r="A955" t="s">
        <v>4</v>
      </c>
      <c r="B955" s="1">
        <f>VLOOKUP(A955,'2) Info'!A:C,3,FALSE)</f>
        <v>50</v>
      </c>
      <c r="C955" s="3">
        <f t="shared" ca="1" si="28"/>
        <v>41675</v>
      </c>
      <c r="D955" s="2">
        <f t="shared" ca="1" si="29"/>
        <v>0.55000000000000004</v>
      </c>
    </row>
    <row r="956" spans="1:4" x14ac:dyDescent="0.25">
      <c r="A956" t="s">
        <v>6</v>
      </c>
      <c r="B956" s="1">
        <f>VLOOKUP(A956,'2) Info'!A:C,3,FALSE)</f>
        <v>80</v>
      </c>
      <c r="C956" s="3">
        <f t="shared" ca="1" si="28"/>
        <v>41652</v>
      </c>
      <c r="D956" s="2">
        <f t="shared" ca="1" si="29"/>
        <v>0.52</v>
      </c>
    </row>
    <row r="957" spans="1:4" x14ac:dyDescent="0.25">
      <c r="A957" t="s">
        <v>6</v>
      </c>
      <c r="B957" s="1">
        <f>VLOOKUP(A957,'2) Info'!A:C,3,FALSE)</f>
        <v>80</v>
      </c>
      <c r="C957" s="3">
        <f t="shared" ca="1" si="28"/>
        <v>41702</v>
      </c>
      <c r="D957" s="2">
        <f t="shared" ca="1" si="29"/>
        <v>0.65</v>
      </c>
    </row>
    <row r="958" spans="1:4" x14ac:dyDescent="0.25">
      <c r="A958" t="s">
        <v>9</v>
      </c>
      <c r="B958" s="1">
        <f>VLOOKUP(A958,'2) Info'!A:C,3,FALSE)</f>
        <v>250</v>
      </c>
      <c r="C958" s="3">
        <f t="shared" ca="1" si="28"/>
        <v>41647</v>
      </c>
      <c r="D958" s="2">
        <f t="shared" ca="1" si="29"/>
        <v>0.44</v>
      </c>
    </row>
    <row r="959" spans="1:4" x14ac:dyDescent="0.25">
      <c r="A959" t="s">
        <v>5</v>
      </c>
      <c r="B959" s="1">
        <f>VLOOKUP(A959,'2) Info'!A:C,3,FALSE)</f>
        <v>50</v>
      </c>
      <c r="C959" s="3">
        <f t="shared" ca="1" si="28"/>
        <v>41675</v>
      </c>
      <c r="D959" s="2">
        <f t="shared" ca="1" si="29"/>
        <v>0.49</v>
      </c>
    </row>
    <row r="960" spans="1:4" x14ac:dyDescent="0.25">
      <c r="A960" t="s">
        <v>4</v>
      </c>
      <c r="B960" s="1">
        <f>VLOOKUP(A960,'2) Info'!A:C,3,FALSE)</f>
        <v>50</v>
      </c>
      <c r="C960" s="3">
        <f t="shared" ca="1" si="28"/>
        <v>41644</v>
      </c>
      <c r="D960" s="2">
        <f t="shared" ca="1" si="29"/>
        <v>0.43</v>
      </c>
    </row>
    <row r="961" spans="1:4" x14ac:dyDescent="0.25">
      <c r="A961" t="s">
        <v>9</v>
      </c>
      <c r="B961" s="1">
        <f>VLOOKUP(A961,'2) Info'!A:C,3,FALSE)</f>
        <v>250</v>
      </c>
      <c r="C961" s="3">
        <f t="shared" ca="1" si="28"/>
        <v>41817</v>
      </c>
      <c r="D961" s="2">
        <f t="shared" ca="1" si="29"/>
        <v>0.57999999999999996</v>
      </c>
    </row>
    <row r="962" spans="1:4" x14ac:dyDescent="0.25">
      <c r="A962" t="s">
        <v>9</v>
      </c>
      <c r="B962" s="1">
        <f>VLOOKUP(A962,'2) Info'!A:C,3,FALSE)</f>
        <v>250</v>
      </c>
      <c r="C962" s="3">
        <f t="shared" ca="1" si="28"/>
        <v>41842</v>
      </c>
      <c r="D962" s="2">
        <f t="shared" ca="1" si="29"/>
        <v>0.61</v>
      </c>
    </row>
    <row r="963" spans="1:4" x14ac:dyDescent="0.25">
      <c r="A963" t="s">
        <v>9</v>
      </c>
      <c r="B963" s="1">
        <f>VLOOKUP(A963,'2) Info'!A:C,3,FALSE)</f>
        <v>250</v>
      </c>
      <c r="C963" s="3">
        <f t="shared" ref="C963:C1000" ca="1" si="30">RANDBETWEEN(41640,41917)</f>
        <v>41655</v>
      </c>
      <c r="D963" s="2">
        <f t="shared" ref="D963:D1000" ca="1" si="31">RANDBETWEEN(40,70)/100</f>
        <v>0.64</v>
      </c>
    </row>
    <row r="964" spans="1:4" x14ac:dyDescent="0.25">
      <c r="A964" t="s">
        <v>4</v>
      </c>
      <c r="B964" s="1">
        <f>VLOOKUP(A964,'2) Info'!A:C,3,FALSE)</f>
        <v>50</v>
      </c>
      <c r="C964" s="3">
        <f t="shared" ca="1" si="30"/>
        <v>41857</v>
      </c>
      <c r="D964" s="2">
        <f t="shared" ca="1" si="31"/>
        <v>0.56000000000000005</v>
      </c>
    </row>
    <row r="965" spans="1:4" x14ac:dyDescent="0.25">
      <c r="A965" t="s">
        <v>5</v>
      </c>
      <c r="B965" s="1">
        <f>VLOOKUP(A965,'2) Info'!A:C,3,FALSE)</f>
        <v>50</v>
      </c>
      <c r="C965" s="3">
        <f t="shared" ca="1" si="30"/>
        <v>41673</v>
      </c>
      <c r="D965" s="2">
        <f t="shared" ca="1" si="31"/>
        <v>0.5</v>
      </c>
    </row>
    <row r="966" spans="1:4" x14ac:dyDescent="0.25">
      <c r="A966" t="s">
        <v>5</v>
      </c>
      <c r="B966" s="1">
        <f>VLOOKUP(A966,'2) Info'!A:C,3,FALSE)</f>
        <v>50</v>
      </c>
      <c r="C966" s="3">
        <f t="shared" ca="1" si="30"/>
        <v>41721</v>
      </c>
      <c r="D966" s="2">
        <f t="shared" ca="1" si="31"/>
        <v>0.67</v>
      </c>
    </row>
    <row r="967" spans="1:4" x14ac:dyDescent="0.25">
      <c r="A967" t="s">
        <v>8</v>
      </c>
      <c r="B967" s="1">
        <f>VLOOKUP(A967,'2) Info'!A:C,3,FALSE)</f>
        <v>300</v>
      </c>
      <c r="C967" s="3">
        <f t="shared" ca="1" si="30"/>
        <v>41911</v>
      </c>
      <c r="D967" s="2">
        <f t="shared" ca="1" si="31"/>
        <v>0.63</v>
      </c>
    </row>
    <row r="968" spans="1:4" x14ac:dyDescent="0.25">
      <c r="A968" t="s">
        <v>4</v>
      </c>
      <c r="B968" s="1">
        <f>VLOOKUP(A968,'2) Info'!A:C,3,FALSE)</f>
        <v>50</v>
      </c>
      <c r="C968" s="3">
        <f t="shared" ca="1" si="30"/>
        <v>41887</v>
      </c>
      <c r="D968" s="2">
        <f t="shared" ca="1" si="31"/>
        <v>0.4</v>
      </c>
    </row>
    <row r="969" spans="1:4" x14ac:dyDescent="0.25">
      <c r="A969" t="s">
        <v>6</v>
      </c>
      <c r="B969" s="1">
        <f>VLOOKUP(A969,'2) Info'!A:C,3,FALSE)</f>
        <v>80</v>
      </c>
      <c r="C969" s="3">
        <f t="shared" ca="1" si="30"/>
        <v>41874</v>
      </c>
      <c r="D969" s="2">
        <f t="shared" ca="1" si="31"/>
        <v>0.64</v>
      </c>
    </row>
    <row r="970" spans="1:4" x14ac:dyDescent="0.25">
      <c r="A970" t="s">
        <v>5</v>
      </c>
      <c r="B970" s="1">
        <f>VLOOKUP(A970,'2) Info'!A:C,3,FALSE)</f>
        <v>50</v>
      </c>
      <c r="C970" s="3">
        <f t="shared" ca="1" si="30"/>
        <v>41787</v>
      </c>
      <c r="D970" s="2">
        <f t="shared" ca="1" si="31"/>
        <v>0.57999999999999996</v>
      </c>
    </row>
    <row r="971" spans="1:4" x14ac:dyDescent="0.25">
      <c r="A971" t="s">
        <v>7</v>
      </c>
      <c r="B971" s="1">
        <f>VLOOKUP(A971,'2) Info'!A:C,3,FALSE)</f>
        <v>10</v>
      </c>
      <c r="C971" s="3">
        <f t="shared" ca="1" si="30"/>
        <v>41647</v>
      </c>
      <c r="D971" s="2">
        <f t="shared" ca="1" si="31"/>
        <v>0.43</v>
      </c>
    </row>
    <row r="972" spans="1:4" x14ac:dyDescent="0.25">
      <c r="A972" t="s">
        <v>5</v>
      </c>
      <c r="B972" s="1">
        <f>VLOOKUP(A972,'2) Info'!A:C,3,FALSE)</f>
        <v>50</v>
      </c>
      <c r="C972" s="3">
        <f t="shared" ca="1" si="30"/>
        <v>41727</v>
      </c>
      <c r="D972" s="2">
        <f t="shared" ca="1" si="31"/>
        <v>0.7</v>
      </c>
    </row>
    <row r="973" spans="1:4" x14ac:dyDescent="0.25">
      <c r="A973" t="s">
        <v>8</v>
      </c>
      <c r="B973" s="1">
        <f>VLOOKUP(A973,'2) Info'!A:C,3,FALSE)</f>
        <v>300</v>
      </c>
      <c r="C973" s="3">
        <f t="shared" ca="1" si="30"/>
        <v>41912</v>
      </c>
      <c r="D973" s="2">
        <f t="shared" ca="1" si="31"/>
        <v>0.57999999999999996</v>
      </c>
    </row>
    <row r="974" spans="1:4" x14ac:dyDescent="0.25">
      <c r="A974" t="s">
        <v>4</v>
      </c>
      <c r="B974" s="1">
        <f>VLOOKUP(A974,'2) Info'!A:C,3,FALSE)</f>
        <v>50</v>
      </c>
      <c r="C974" s="3">
        <f t="shared" ca="1" si="30"/>
        <v>41859</v>
      </c>
      <c r="D974" s="2">
        <f t="shared" ca="1" si="31"/>
        <v>0.69</v>
      </c>
    </row>
    <row r="975" spans="1:4" x14ac:dyDescent="0.25">
      <c r="A975" t="s">
        <v>6</v>
      </c>
      <c r="B975" s="1">
        <f>VLOOKUP(A975,'2) Info'!A:C,3,FALSE)</f>
        <v>80</v>
      </c>
      <c r="C975" s="3">
        <f t="shared" ca="1" si="30"/>
        <v>41674</v>
      </c>
      <c r="D975" s="2">
        <f t="shared" ca="1" si="31"/>
        <v>0.65</v>
      </c>
    </row>
    <row r="976" spans="1:4" x14ac:dyDescent="0.25">
      <c r="A976" t="s">
        <v>5</v>
      </c>
      <c r="B976" s="1">
        <f>VLOOKUP(A976,'2) Info'!A:C,3,FALSE)</f>
        <v>50</v>
      </c>
      <c r="C976" s="3">
        <f t="shared" ca="1" si="30"/>
        <v>41872</v>
      </c>
      <c r="D976" s="2">
        <f t="shared" ca="1" si="31"/>
        <v>0.49</v>
      </c>
    </row>
    <row r="977" spans="1:4" x14ac:dyDescent="0.25">
      <c r="A977" t="s">
        <v>6</v>
      </c>
      <c r="B977" s="1">
        <f>VLOOKUP(A977,'2) Info'!A:C,3,FALSE)</f>
        <v>80</v>
      </c>
      <c r="C977" s="3">
        <f t="shared" ca="1" si="30"/>
        <v>41806</v>
      </c>
      <c r="D977" s="2">
        <f t="shared" ca="1" si="31"/>
        <v>0.53</v>
      </c>
    </row>
    <row r="978" spans="1:4" x14ac:dyDescent="0.25">
      <c r="A978" t="s">
        <v>4</v>
      </c>
      <c r="B978" s="1">
        <f>VLOOKUP(A978,'2) Info'!A:C,3,FALSE)</f>
        <v>50</v>
      </c>
      <c r="C978" s="3">
        <f t="shared" ca="1" si="30"/>
        <v>41833</v>
      </c>
      <c r="D978" s="2">
        <f t="shared" ca="1" si="31"/>
        <v>0.47</v>
      </c>
    </row>
    <row r="979" spans="1:4" x14ac:dyDescent="0.25">
      <c r="A979" t="s">
        <v>6</v>
      </c>
      <c r="B979" s="1">
        <f>VLOOKUP(A979,'2) Info'!A:C,3,FALSE)</f>
        <v>80</v>
      </c>
      <c r="C979" s="3">
        <f t="shared" ca="1" si="30"/>
        <v>41760</v>
      </c>
      <c r="D979" s="2">
        <f t="shared" ca="1" si="31"/>
        <v>0.52</v>
      </c>
    </row>
    <row r="980" spans="1:4" x14ac:dyDescent="0.25">
      <c r="A980" t="s">
        <v>6</v>
      </c>
      <c r="B980" s="1">
        <f>VLOOKUP(A980,'2) Info'!A:C,3,FALSE)</f>
        <v>80</v>
      </c>
      <c r="C980" s="3">
        <f t="shared" ca="1" si="30"/>
        <v>41859</v>
      </c>
      <c r="D980" s="2">
        <f t="shared" ca="1" si="31"/>
        <v>0.6</v>
      </c>
    </row>
    <row r="981" spans="1:4" x14ac:dyDescent="0.25">
      <c r="A981" t="s">
        <v>9</v>
      </c>
      <c r="B981" s="1">
        <f>VLOOKUP(A981,'2) Info'!A:C,3,FALSE)</f>
        <v>250</v>
      </c>
      <c r="C981" s="3">
        <f t="shared" ca="1" si="30"/>
        <v>41816</v>
      </c>
      <c r="D981" s="2">
        <f t="shared" ca="1" si="31"/>
        <v>0.67</v>
      </c>
    </row>
    <row r="982" spans="1:4" x14ac:dyDescent="0.25">
      <c r="A982" t="s">
        <v>5</v>
      </c>
      <c r="B982" s="1">
        <f>VLOOKUP(A982,'2) Info'!A:C,3,FALSE)</f>
        <v>50</v>
      </c>
      <c r="C982" s="3">
        <f t="shared" ca="1" si="30"/>
        <v>41805</v>
      </c>
      <c r="D982" s="2">
        <f t="shared" ca="1" si="31"/>
        <v>0.49</v>
      </c>
    </row>
    <row r="983" spans="1:4" x14ac:dyDescent="0.25">
      <c r="A983" t="s">
        <v>4</v>
      </c>
      <c r="B983" s="1">
        <f>VLOOKUP(A983,'2) Info'!A:C,3,FALSE)</f>
        <v>50</v>
      </c>
      <c r="C983" s="3">
        <f t="shared" ca="1" si="30"/>
        <v>41887</v>
      </c>
      <c r="D983" s="2">
        <f t="shared" ca="1" si="31"/>
        <v>0.46</v>
      </c>
    </row>
    <row r="984" spans="1:4" x14ac:dyDescent="0.25">
      <c r="A984" t="s">
        <v>9</v>
      </c>
      <c r="B984" s="1">
        <f>VLOOKUP(A984,'2) Info'!A:C,3,FALSE)</f>
        <v>250</v>
      </c>
      <c r="C984" s="3">
        <f t="shared" ca="1" si="30"/>
        <v>41715</v>
      </c>
      <c r="D984" s="2">
        <f t="shared" ca="1" si="31"/>
        <v>0.63</v>
      </c>
    </row>
    <row r="985" spans="1:4" x14ac:dyDescent="0.25">
      <c r="A985" t="s">
        <v>9</v>
      </c>
      <c r="B985" s="1">
        <f>VLOOKUP(A985,'2) Info'!A:C,3,FALSE)</f>
        <v>250</v>
      </c>
      <c r="C985" s="3">
        <f t="shared" ca="1" si="30"/>
        <v>41698</v>
      </c>
      <c r="D985" s="2">
        <f t="shared" ca="1" si="31"/>
        <v>0.4</v>
      </c>
    </row>
    <row r="986" spans="1:4" x14ac:dyDescent="0.25">
      <c r="A986" t="s">
        <v>9</v>
      </c>
      <c r="B986" s="1">
        <f>VLOOKUP(A986,'2) Info'!A:C,3,FALSE)</f>
        <v>250</v>
      </c>
      <c r="C986" s="3">
        <f t="shared" ca="1" si="30"/>
        <v>41671</v>
      </c>
      <c r="D986" s="2">
        <f t="shared" ca="1" si="31"/>
        <v>0.46</v>
      </c>
    </row>
    <row r="987" spans="1:4" x14ac:dyDescent="0.25">
      <c r="A987" t="s">
        <v>4</v>
      </c>
      <c r="B987" s="1">
        <f>VLOOKUP(A987,'2) Info'!A:C,3,FALSE)</f>
        <v>50</v>
      </c>
      <c r="C987" s="3">
        <f t="shared" ca="1" si="30"/>
        <v>41763</v>
      </c>
      <c r="D987" s="2">
        <f t="shared" ca="1" si="31"/>
        <v>0.59</v>
      </c>
    </row>
    <row r="988" spans="1:4" x14ac:dyDescent="0.25">
      <c r="A988" t="s">
        <v>5</v>
      </c>
      <c r="B988" s="1">
        <f>VLOOKUP(A988,'2) Info'!A:C,3,FALSE)</f>
        <v>50</v>
      </c>
      <c r="C988" s="3">
        <f t="shared" ca="1" si="30"/>
        <v>41648</v>
      </c>
      <c r="D988" s="2">
        <f t="shared" ca="1" si="31"/>
        <v>0.68</v>
      </c>
    </row>
    <row r="989" spans="1:4" x14ac:dyDescent="0.25">
      <c r="A989" t="s">
        <v>5</v>
      </c>
      <c r="B989" s="1">
        <f>VLOOKUP(A989,'2) Info'!A:C,3,FALSE)</f>
        <v>50</v>
      </c>
      <c r="C989" s="3">
        <f t="shared" ca="1" si="30"/>
        <v>41905</v>
      </c>
      <c r="D989" s="2">
        <f t="shared" ca="1" si="31"/>
        <v>0.65</v>
      </c>
    </row>
    <row r="990" spans="1:4" x14ac:dyDescent="0.25">
      <c r="A990" t="s">
        <v>8</v>
      </c>
      <c r="B990" s="1">
        <f>VLOOKUP(A990,'2) Info'!A:C,3,FALSE)</f>
        <v>300</v>
      </c>
      <c r="C990" s="3">
        <f t="shared" ca="1" si="30"/>
        <v>41856</v>
      </c>
      <c r="D990" s="2">
        <f t="shared" ca="1" si="31"/>
        <v>0.41</v>
      </c>
    </row>
    <row r="991" spans="1:4" x14ac:dyDescent="0.25">
      <c r="A991" t="s">
        <v>4</v>
      </c>
      <c r="B991" s="1">
        <f>VLOOKUP(A991,'2) Info'!A:C,3,FALSE)</f>
        <v>50</v>
      </c>
      <c r="C991" s="3">
        <f t="shared" ca="1" si="30"/>
        <v>41648</v>
      </c>
      <c r="D991" s="2">
        <f t="shared" ca="1" si="31"/>
        <v>0.43</v>
      </c>
    </row>
    <row r="992" spans="1:4" x14ac:dyDescent="0.25">
      <c r="A992" t="s">
        <v>6</v>
      </c>
      <c r="B992" s="1">
        <f>VLOOKUP(A992,'2) Info'!A:C,3,FALSE)</f>
        <v>80</v>
      </c>
      <c r="C992" s="3">
        <f t="shared" ca="1" si="30"/>
        <v>41676</v>
      </c>
      <c r="D992" s="2">
        <f t="shared" ca="1" si="31"/>
        <v>0.66</v>
      </c>
    </row>
    <row r="993" spans="1:4" x14ac:dyDescent="0.25">
      <c r="A993" t="s">
        <v>5</v>
      </c>
      <c r="B993" s="1">
        <f>VLOOKUP(A993,'2) Info'!A:C,3,FALSE)</f>
        <v>50</v>
      </c>
      <c r="C993" s="3">
        <f t="shared" ca="1" si="30"/>
        <v>41842</v>
      </c>
      <c r="D993" s="2">
        <f t="shared" ca="1" si="31"/>
        <v>0.63</v>
      </c>
    </row>
    <row r="994" spans="1:4" x14ac:dyDescent="0.25">
      <c r="A994" t="s">
        <v>7</v>
      </c>
      <c r="B994" s="1">
        <f>VLOOKUP(A994,'2) Info'!A:C,3,FALSE)</f>
        <v>10</v>
      </c>
      <c r="C994" s="3">
        <f t="shared" ca="1" si="30"/>
        <v>41899</v>
      </c>
      <c r="D994" s="2">
        <f t="shared" ca="1" si="31"/>
        <v>0.66</v>
      </c>
    </row>
    <row r="995" spans="1:4" x14ac:dyDescent="0.25">
      <c r="A995" t="s">
        <v>3</v>
      </c>
      <c r="B995" s="1">
        <f>VLOOKUP(A995,'2) Info'!A:C,3,FALSE)</f>
        <v>450</v>
      </c>
      <c r="C995" s="3">
        <f t="shared" ca="1" si="30"/>
        <v>41870</v>
      </c>
      <c r="D995" s="2">
        <f t="shared" ca="1" si="31"/>
        <v>0.5</v>
      </c>
    </row>
    <row r="996" spans="1:4" x14ac:dyDescent="0.25">
      <c r="A996" t="s">
        <v>4</v>
      </c>
      <c r="B996" s="1">
        <f>VLOOKUP(A996,'2) Info'!A:C,3,FALSE)</f>
        <v>50</v>
      </c>
      <c r="C996" s="3">
        <f t="shared" ca="1" si="30"/>
        <v>41734</v>
      </c>
      <c r="D996" s="2">
        <f t="shared" ca="1" si="31"/>
        <v>0.68</v>
      </c>
    </row>
    <row r="997" spans="1:4" x14ac:dyDescent="0.25">
      <c r="A997" t="s">
        <v>5</v>
      </c>
      <c r="B997" s="1">
        <f>VLOOKUP(A997,'2) Info'!A:C,3,FALSE)</f>
        <v>50</v>
      </c>
      <c r="C997" s="3">
        <f t="shared" ca="1" si="30"/>
        <v>41776</v>
      </c>
      <c r="D997" s="2">
        <f t="shared" ca="1" si="31"/>
        <v>0.55000000000000004</v>
      </c>
    </row>
    <row r="998" spans="1:4" x14ac:dyDescent="0.25">
      <c r="A998" t="s">
        <v>6</v>
      </c>
      <c r="B998" s="1">
        <f>VLOOKUP(A998,'2) Info'!A:C,3,FALSE)</f>
        <v>80</v>
      </c>
      <c r="C998" s="3">
        <f t="shared" ca="1" si="30"/>
        <v>41688</v>
      </c>
      <c r="D998" s="2">
        <f t="shared" ca="1" si="31"/>
        <v>0.56000000000000005</v>
      </c>
    </row>
    <row r="999" spans="1:4" x14ac:dyDescent="0.25">
      <c r="A999" t="s">
        <v>7</v>
      </c>
      <c r="B999" s="1">
        <f>VLOOKUP(A999,'2) Info'!A:C,3,FALSE)</f>
        <v>10</v>
      </c>
      <c r="C999" s="3">
        <f t="shared" ca="1" si="30"/>
        <v>41860</v>
      </c>
      <c r="D999" s="2">
        <f t="shared" ca="1" si="31"/>
        <v>0.61</v>
      </c>
    </row>
    <row r="1000" spans="1:4" x14ac:dyDescent="0.25">
      <c r="A1000" t="s">
        <v>3</v>
      </c>
      <c r="B1000" s="1">
        <f>VLOOKUP(A1000,'2) Info'!A:C,3,FALSE)</f>
        <v>450</v>
      </c>
      <c r="C1000" s="3">
        <f t="shared" ca="1" si="30"/>
        <v>41719</v>
      </c>
      <c r="D1000" s="2">
        <f t="shared" ca="1" si="31"/>
        <v>0.66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zoomScale="130" zoomScaleNormal="130" zoomScalePageLayoutView="140" workbookViewId="0"/>
  </sheetViews>
  <sheetFormatPr defaultColWidth="8.85546875" defaultRowHeight="15" x14ac:dyDescent="0.25"/>
  <cols>
    <col min="1" max="1" width="7.7109375" customWidth="1"/>
    <col min="2" max="2" width="18.42578125" bestFit="1" customWidth="1"/>
    <col min="3" max="3" width="11.85546875" bestFit="1" customWidth="1"/>
    <col min="4" max="4" width="17.28515625" bestFit="1" customWidth="1"/>
    <col min="5" max="5" width="13.85546875" bestFit="1" customWidth="1"/>
    <col min="6" max="7" width="11.85546875" bestFit="1" customWidth="1"/>
    <col min="8" max="8" width="10.85546875" customWidth="1"/>
  </cols>
  <sheetData>
    <row r="1" spans="1:15" ht="28.5" x14ac:dyDescent="0.45">
      <c r="A1" s="4" t="s">
        <v>10</v>
      </c>
      <c r="B1" s="4" t="s">
        <v>11</v>
      </c>
      <c r="C1" s="4" t="s">
        <v>21</v>
      </c>
      <c r="D1" s="4" t="s">
        <v>20</v>
      </c>
      <c r="E1" s="4" t="s">
        <v>12</v>
      </c>
      <c r="F1" s="4" t="s">
        <v>27</v>
      </c>
      <c r="G1" s="4" t="s">
        <v>28</v>
      </c>
      <c r="H1" s="13" t="s">
        <v>22</v>
      </c>
      <c r="I1" s="12">
        <f>SUM(I2:I8)</f>
        <v>0</v>
      </c>
      <c r="K1" s="31" t="s">
        <v>23</v>
      </c>
      <c r="L1" s="31"/>
      <c r="M1" s="31"/>
      <c r="N1" s="31"/>
      <c r="O1" s="31"/>
    </row>
    <row r="2" spans="1:15" ht="15" customHeight="1" x14ac:dyDescent="0.25">
      <c r="A2" t="s">
        <v>9</v>
      </c>
      <c r="B2" t="s">
        <v>14</v>
      </c>
      <c r="C2" s="1">
        <v>250</v>
      </c>
      <c r="D2" s="1">
        <v>205</v>
      </c>
      <c r="E2" s="1">
        <f>C2-D2</f>
        <v>45</v>
      </c>
      <c r="F2">
        <f t="shared" ref="F2:F8" si="0">SUMIF(code,A2,price)</f>
        <v>42250</v>
      </c>
      <c r="G2" s="14">
        <f t="shared" ref="G2:G8" si="1">C2*COUNTIF(code,A2)</f>
        <v>42250</v>
      </c>
      <c r="H2" s="10"/>
      <c r="I2" s="10">
        <f>F2-G2</f>
        <v>0</v>
      </c>
      <c r="K2" s="30" t="s">
        <v>26</v>
      </c>
      <c r="L2" s="30"/>
      <c r="M2" s="30"/>
      <c r="N2" s="30"/>
      <c r="O2" s="30"/>
    </row>
    <row r="3" spans="1:15" x14ac:dyDescent="0.25">
      <c r="A3" t="s">
        <v>7</v>
      </c>
      <c r="B3" t="s">
        <v>18</v>
      </c>
      <c r="C3" s="1">
        <v>10</v>
      </c>
      <c r="D3" s="1">
        <v>8</v>
      </c>
      <c r="E3" s="1">
        <f t="shared" ref="E3:E8" si="2">C3-D3</f>
        <v>2</v>
      </c>
      <c r="F3">
        <f t="shared" si="0"/>
        <v>650</v>
      </c>
      <c r="G3" s="14">
        <f t="shared" si="1"/>
        <v>650</v>
      </c>
      <c r="H3" s="10"/>
      <c r="I3" s="10">
        <f t="shared" ref="I3:I8" si="3">F3-G3</f>
        <v>0</v>
      </c>
      <c r="K3" s="30"/>
      <c r="L3" s="30"/>
      <c r="M3" s="30"/>
      <c r="N3" s="30"/>
      <c r="O3" s="30"/>
    </row>
    <row r="4" spans="1:15" x14ac:dyDescent="0.25">
      <c r="A4" t="s">
        <v>6</v>
      </c>
      <c r="B4" t="s">
        <v>17</v>
      </c>
      <c r="C4" s="1">
        <v>80</v>
      </c>
      <c r="D4" s="1">
        <v>60</v>
      </c>
      <c r="E4" s="1">
        <f t="shared" si="2"/>
        <v>20</v>
      </c>
      <c r="F4">
        <f t="shared" si="0"/>
        <v>15440</v>
      </c>
      <c r="G4" s="14">
        <f t="shared" si="1"/>
        <v>15440</v>
      </c>
      <c r="H4" s="10"/>
      <c r="I4" s="10">
        <f t="shared" si="3"/>
        <v>0</v>
      </c>
      <c r="K4" s="30"/>
      <c r="L4" s="30"/>
      <c r="M4" s="30"/>
      <c r="N4" s="30"/>
      <c r="O4" s="30"/>
    </row>
    <row r="5" spans="1:15" x14ac:dyDescent="0.25">
      <c r="A5" t="s">
        <v>4</v>
      </c>
      <c r="B5" t="s">
        <v>15</v>
      </c>
      <c r="C5" s="1">
        <v>50</v>
      </c>
      <c r="D5" s="1">
        <v>42</v>
      </c>
      <c r="E5" s="1">
        <f t="shared" si="2"/>
        <v>8</v>
      </c>
      <c r="F5">
        <f t="shared" si="0"/>
        <v>8950</v>
      </c>
      <c r="G5" s="14">
        <f t="shared" si="1"/>
        <v>8950</v>
      </c>
      <c r="H5" s="10"/>
      <c r="I5" s="11">
        <f t="shared" si="3"/>
        <v>0</v>
      </c>
      <c r="K5" s="30"/>
      <c r="L5" s="30"/>
      <c r="M5" s="30"/>
      <c r="N5" s="30"/>
      <c r="O5" s="30"/>
    </row>
    <row r="6" spans="1:15" x14ac:dyDescent="0.25">
      <c r="A6" t="s">
        <v>5</v>
      </c>
      <c r="B6" t="s">
        <v>16</v>
      </c>
      <c r="C6" s="1">
        <v>50</v>
      </c>
      <c r="D6" s="1">
        <v>41</v>
      </c>
      <c r="E6" s="1">
        <f t="shared" si="2"/>
        <v>9</v>
      </c>
      <c r="F6">
        <f t="shared" si="0"/>
        <v>12850</v>
      </c>
      <c r="G6" s="14">
        <f t="shared" si="1"/>
        <v>12850</v>
      </c>
      <c r="H6" s="10"/>
      <c r="I6" s="10">
        <f t="shared" si="3"/>
        <v>0</v>
      </c>
      <c r="K6" s="30"/>
      <c r="L6" s="30"/>
      <c r="M6" s="30"/>
      <c r="N6" s="30"/>
      <c r="O6" s="30"/>
    </row>
    <row r="7" spans="1:15" x14ac:dyDescent="0.25">
      <c r="A7" t="s">
        <v>8</v>
      </c>
      <c r="B7" t="s">
        <v>19</v>
      </c>
      <c r="C7" s="1">
        <v>300</v>
      </c>
      <c r="D7" s="1">
        <v>230</v>
      </c>
      <c r="E7" s="1">
        <f t="shared" si="2"/>
        <v>70</v>
      </c>
      <c r="F7">
        <f t="shared" si="0"/>
        <v>20400</v>
      </c>
      <c r="G7" s="14">
        <f t="shared" si="1"/>
        <v>20400</v>
      </c>
      <c r="H7" s="10"/>
      <c r="I7" s="10">
        <f t="shared" si="3"/>
        <v>0</v>
      </c>
      <c r="K7" s="30"/>
      <c r="L7" s="30"/>
      <c r="M7" s="30"/>
      <c r="N7" s="30"/>
      <c r="O7" s="30"/>
    </row>
    <row r="8" spans="1:15" x14ac:dyDescent="0.25">
      <c r="A8" t="s">
        <v>3</v>
      </c>
      <c r="B8" t="s">
        <v>13</v>
      </c>
      <c r="C8" s="1">
        <v>450</v>
      </c>
      <c r="D8" s="1">
        <v>312</v>
      </c>
      <c r="E8" s="1">
        <f t="shared" si="2"/>
        <v>138</v>
      </c>
      <c r="F8">
        <f t="shared" si="0"/>
        <v>30600</v>
      </c>
      <c r="G8" s="14">
        <f t="shared" si="1"/>
        <v>30600</v>
      </c>
      <c r="H8" s="10"/>
      <c r="I8" s="10">
        <f t="shared" si="3"/>
        <v>0</v>
      </c>
      <c r="K8" s="30"/>
      <c r="L8" s="30"/>
      <c r="M8" s="30"/>
      <c r="N8" s="30"/>
      <c r="O8" s="30"/>
    </row>
    <row r="9" spans="1:15" ht="15" customHeight="1" x14ac:dyDescent="0.25">
      <c r="K9" s="30" t="s">
        <v>31</v>
      </c>
      <c r="L9" s="30"/>
      <c r="M9" s="30"/>
      <c r="N9" s="30"/>
      <c r="O9" s="30"/>
    </row>
    <row r="10" spans="1:15" x14ac:dyDescent="0.25">
      <c r="D10" s="7" t="s">
        <v>29</v>
      </c>
      <c r="E10" s="1">
        <f>AVERAGE(E2:E8)</f>
        <v>41.714285714285715</v>
      </c>
      <c r="K10" s="30"/>
      <c r="L10" s="30"/>
      <c r="M10" s="30"/>
      <c r="N10" s="30"/>
      <c r="O10" s="30"/>
    </row>
    <row r="11" spans="1:15" x14ac:dyDescent="0.25">
      <c r="D11" s="7" t="s">
        <v>30</v>
      </c>
      <c r="E11" s="1">
        <f t="array" ref="E11">AVERAGE(C2:C8-D2:D8)</f>
        <v>41.714285714285715</v>
      </c>
    </row>
    <row r="12" spans="1:15" x14ac:dyDescent="0.25">
      <c r="C12" s="1"/>
      <c r="E12" s="8"/>
    </row>
  </sheetData>
  <sortState ref="A2:F8">
    <sortCondition ref="A2:A8"/>
  </sortState>
  <mergeCells count="3">
    <mergeCell ref="K1:O1"/>
    <mergeCell ref="K2:O8"/>
    <mergeCell ref="K9:O10"/>
  </mergeCells>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zoomScaleNormal="100" workbookViewId="0"/>
  </sheetViews>
  <sheetFormatPr defaultRowHeight="28.5" x14ac:dyDescent="0.45"/>
  <cols>
    <col min="1" max="1" width="25" style="20" bestFit="1" customWidth="1"/>
    <col min="2" max="2" width="21" style="20" bestFit="1" customWidth="1"/>
    <col min="3" max="3" width="18.140625" style="20" bestFit="1" customWidth="1"/>
    <col min="4" max="4" width="11.42578125" style="20" bestFit="1" customWidth="1"/>
    <col min="5" max="6" width="9.140625" style="20"/>
    <col min="7" max="7" width="21" style="20" bestFit="1" customWidth="1"/>
    <col min="8" max="8" width="16.7109375" style="20" customWidth="1"/>
    <col min="9" max="16384" width="9.140625" style="20"/>
  </cols>
  <sheetData>
    <row r="1" spans="1:16" x14ac:dyDescent="0.45">
      <c r="A1" s="20" t="s">
        <v>56</v>
      </c>
      <c r="B1" s="20" t="s">
        <v>57</v>
      </c>
      <c r="C1" s="20" t="s">
        <v>58</v>
      </c>
      <c r="D1" s="20" t="s">
        <v>59</v>
      </c>
      <c r="L1" s="31" t="s">
        <v>23</v>
      </c>
      <c r="M1" s="31"/>
      <c r="N1" s="31"/>
      <c r="O1" s="31"/>
      <c r="P1" s="31"/>
    </row>
    <row r="2" spans="1:16" ht="28.5" customHeight="1" x14ac:dyDescent="0.45">
      <c r="A2" s="21">
        <f ca="1">TODAY()-365*2</f>
        <v>42207</v>
      </c>
      <c r="B2" s="21">
        <f ca="1">TODAY()</f>
        <v>42937</v>
      </c>
      <c r="C2" s="20" t="s">
        <v>60</v>
      </c>
      <c r="D2" s="20" t="s">
        <v>62</v>
      </c>
      <c r="G2" s="32" t="s">
        <v>64</v>
      </c>
      <c r="H2" s="32"/>
      <c r="L2" s="30" t="s">
        <v>96</v>
      </c>
      <c r="M2" s="30"/>
      <c r="N2" s="30"/>
      <c r="O2" s="30"/>
      <c r="P2" s="30"/>
    </row>
    <row r="3" spans="1:16" x14ac:dyDescent="0.45">
      <c r="G3" s="22">
        <v>42886</v>
      </c>
      <c r="H3" s="23">
        <f>VLOOKUP(G3,[1]Database!A1:O26,2,FALSE)</f>
        <v>152.03</v>
      </c>
      <c r="L3" s="30"/>
      <c r="M3" s="30"/>
      <c r="N3" s="30"/>
      <c r="O3" s="30"/>
      <c r="P3" s="30"/>
    </row>
    <row r="4" spans="1:16" x14ac:dyDescent="0.45">
      <c r="A4" s="20" t="s">
        <v>61</v>
      </c>
      <c r="L4" s="30"/>
      <c r="M4" s="30"/>
      <c r="N4" s="30"/>
      <c r="O4" s="30"/>
      <c r="P4" s="30"/>
    </row>
    <row r="5" spans="1:16" x14ac:dyDescent="0.45">
      <c r="A5" s="20" t="str">
        <f>C2&amp;D2</f>
        <v>WIKI/AAPL</v>
      </c>
      <c r="L5" s="30" t="s">
        <v>100</v>
      </c>
      <c r="M5" s="30"/>
      <c r="N5" s="30"/>
      <c r="O5" s="30"/>
      <c r="P5" s="30"/>
    </row>
    <row r="6" spans="1:16" ht="28.5" customHeight="1" x14ac:dyDescent="0.45">
      <c r="L6" s="27" t="s">
        <v>107</v>
      </c>
      <c r="M6" s="27"/>
      <c r="N6" s="27"/>
      <c r="O6" s="27"/>
      <c r="P6" s="27"/>
    </row>
    <row r="7" spans="1:16" x14ac:dyDescent="0.45">
      <c r="L7" s="27"/>
      <c r="M7" s="27"/>
      <c r="N7" s="27"/>
      <c r="O7" s="27"/>
      <c r="P7" s="27"/>
    </row>
    <row r="8" spans="1:16" x14ac:dyDescent="0.45">
      <c r="A8" s="32" t="s">
        <v>63</v>
      </c>
      <c r="B8" s="32"/>
      <c r="G8" s="32" t="s">
        <v>63</v>
      </c>
      <c r="H8" s="32"/>
      <c r="L8" s="27"/>
      <c r="M8" s="27"/>
      <c r="N8" s="27"/>
      <c r="O8" s="27"/>
      <c r="P8" s="27"/>
    </row>
    <row r="9" spans="1:16" x14ac:dyDescent="0.45">
      <c r="A9" s="23">
        <v>10</v>
      </c>
      <c r="B9" s="23" t="str">
        <f>VLOOKUP(A9,$G$9:$H$11,2,TRUE)</f>
        <v>Low</v>
      </c>
      <c r="G9" s="23">
        <v>0</v>
      </c>
      <c r="H9" s="24" t="s">
        <v>97</v>
      </c>
      <c r="L9" s="27" t="s">
        <v>108</v>
      </c>
      <c r="M9" s="27"/>
      <c r="N9" s="27"/>
      <c r="O9" s="27"/>
      <c r="P9" s="27"/>
    </row>
    <row r="10" spans="1:16" x14ac:dyDescent="0.45">
      <c r="A10" s="23">
        <v>19</v>
      </c>
      <c r="B10" s="23" t="str">
        <f>VLOOKUP(A10,$G$9:$H$11,2,TRUE)</f>
        <v>Low</v>
      </c>
      <c r="G10" s="23">
        <f>AVERAGE(price)</f>
        <v>153.24640000000002</v>
      </c>
      <c r="H10" s="24" t="s">
        <v>98</v>
      </c>
      <c r="L10" s="27"/>
      <c r="M10" s="27"/>
      <c r="N10" s="27"/>
      <c r="O10" s="27"/>
      <c r="P10" s="27"/>
    </row>
    <row r="11" spans="1:16" x14ac:dyDescent="0.45">
      <c r="A11" s="23">
        <v>20</v>
      </c>
      <c r="B11" s="23" t="str">
        <f>VLOOKUP(A11,$G$9:$H$11,2,TRUE)</f>
        <v>Low</v>
      </c>
      <c r="G11" s="23">
        <f>G10+0.00000000001</f>
        <v>153.24640000001003</v>
      </c>
      <c r="H11" s="24" t="s">
        <v>99</v>
      </c>
    </row>
    <row r="12" spans="1:16" x14ac:dyDescent="0.45">
      <c r="A12" s="23">
        <v>29</v>
      </c>
      <c r="B12" s="23" t="str">
        <f>VLOOKUP(A12,$G$9:$H$11,2,TRUE)</f>
        <v>Low</v>
      </c>
    </row>
    <row r="13" spans="1:16" x14ac:dyDescent="0.45">
      <c r="A13" s="23">
        <v>50</v>
      </c>
      <c r="B13" s="23" t="str">
        <f>VLOOKUP(A13,$G$9:$H$11,2,TRUE)</f>
        <v>Low</v>
      </c>
    </row>
  </sheetData>
  <mergeCells count="8">
    <mergeCell ref="L1:P1"/>
    <mergeCell ref="L9:P10"/>
    <mergeCell ref="L2:P4"/>
    <mergeCell ref="L5:P5"/>
    <mergeCell ref="L6:P8"/>
    <mergeCell ref="A8:B8"/>
    <mergeCell ref="G2:H2"/>
    <mergeCell ref="G8:H8"/>
  </mergeCells>
  <dataValidations count="1">
    <dataValidation type="list" allowBlank="1" showInputMessage="1" showErrorMessage="1" sqref="D2">
      <formula1>"AAPL, IBM, MSFT"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6"/>
  <sheetViews>
    <sheetView topLeftCell="K1" zoomScaleNormal="100" workbookViewId="0">
      <pane ySplit="1" topLeftCell="A2" activePane="bottomLeft" state="frozen"/>
      <selection pane="bottomLeft" activeCell="P3" sqref="P3"/>
    </sheetView>
  </sheetViews>
  <sheetFormatPr defaultRowHeight="28.5" x14ac:dyDescent="0.45"/>
  <cols>
    <col min="1" max="1" width="23.5703125" style="20" customWidth="1"/>
    <col min="2" max="2" width="30.140625" style="20" bestFit="1" customWidth="1"/>
    <col min="3" max="3" width="29.140625" style="20" bestFit="1" customWidth="1"/>
    <col min="4" max="12" width="9.140625" style="20"/>
    <col min="13" max="13" width="44.42578125" style="20" bestFit="1" customWidth="1"/>
    <col min="14" max="14" width="9.140625" style="20"/>
    <col min="15" max="15" width="29.28515625" style="20" bestFit="1" customWidth="1"/>
    <col min="16" max="16384" width="9.140625" style="20"/>
  </cols>
  <sheetData>
    <row r="1" spans="1:23" x14ac:dyDescent="0.45">
      <c r="A1" s="20" t="str">
        <f>_xll.QSERIES('3) Inputs'!A5,'3) Inputs'!A2:B2,"monthly")</f>
        <v>Quandl formulas have been turned off. Please enable Quandl formulas and then click the 'Refresh' button.</v>
      </c>
      <c r="B1" s="20" t="s">
        <v>66</v>
      </c>
      <c r="C1" s="20" t="s">
        <v>67</v>
      </c>
      <c r="D1" s="20" t="s">
        <v>68</v>
      </c>
      <c r="E1" s="20" t="s">
        <v>69</v>
      </c>
      <c r="F1" s="20" t="s">
        <v>70</v>
      </c>
      <c r="G1" s="20" t="s">
        <v>71</v>
      </c>
      <c r="H1" s="20" t="s">
        <v>72</v>
      </c>
      <c r="I1" s="20" t="s">
        <v>73</v>
      </c>
      <c r="J1" s="20" t="s">
        <v>74</v>
      </c>
      <c r="K1" s="20" t="s">
        <v>75</v>
      </c>
      <c r="L1" s="20" t="s">
        <v>76</v>
      </c>
      <c r="M1" s="20" t="s">
        <v>77</v>
      </c>
      <c r="N1" s="20" t="s">
        <v>78</v>
      </c>
      <c r="O1" s="20" t="s">
        <v>79</v>
      </c>
    </row>
    <row r="2" spans="1:23" x14ac:dyDescent="0.45">
      <c r="A2" s="21">
        <v>42947</v>
      </c>
      <c r="B2" s="20">
        <v>150.02000000000001</v>
      </c>
      <c r="C2" s="20">
        <v>150.25</v>
      </c>
      <c r="D2" s="20">
        <v>146.71</v>
      </c>
      <c r="E2" s="20">
        <v>147.53</v>
      </c>
      <c r="F2" s="20">
        <v>14042954</v>
      </c>
      <c r="G2" s="20">
        <v>0</v>
      </c>
      <c r="H2" s="20">
        <v>1</v>
      </c>
      <c r="I2" s="20">
        <v>150.02000000000001</v>
      </c>
      <c r="J2" s="20">
        <v>150.25</v>
      </c>
      <c r="K2" s="20">
        <v>146.71</v>
      </c>
      <c r="L2" s="20">
        <v>147.53</v>
      </c>
      <c r="M2" s="20">
        <v>14042954</v>
      </c>
      <c r="N2" s="20" t="str">
        <f>IF(B2&gt;AVERAGE($B$2:$B$26),"High",IF(B2&lt;AVERAGE($B$2:$B$26),"Low","Equal"))</f>
        <v>Low</v>
      </c>
      <c r="O2" s="20" t="str">
        <f>VLOOKUP(B2,'3) Inputs'!$G$9:$H$11,2,TRUE)</f>
        <v>Low</v>
      </c>
    </row>
    <row r="3" spans="1:23" x14ac:dyDescent="0.45">
      <c r="A3" s="21">
        <v>42916</v>
      </c>
      <c r="B3" s="20">
        <v>154.28</v>
      </c>
      <c r="C3" s="20">
        <v>154.5</v>
      </c>
      <c r="D3" s="20">
        <v>153.13999999999999</v>
      </c>
      <c r="E3" s="20">
        <v>153.83000000000001</v>
      </c>
      <c r="F3" s="20">
        <v>3501395</v>
      </c>
      <c r="G3" s="20">
        <v>0</v>
      </c>
      <c r="H3" s="20">
        <v>1</v>
      </c>
      <c r="I3" s="20">
        <v>154.28</v>
      </c>
      <c r="J3" s="20">
        <v>154.5</v>
      </c>
      <c r="K3" s="20">
        <v>153.13999999999999</v>
      </c>
      <c r="L3" s="20">
        <v>153.83000000000001</v>
      </c>
      <c r="M3" s="20">
        <v>3501395</v>
      </c>
      <c r="N3" s="20" t="str">
        <f t="shared" ref="N3:N26" si="0">IF(B3&gt;AVERAGE($B$2:$B$26),"High",IF(B3&lt;AVERAGE($B$2:$B$26),"Low","Equal"))</f>
        <v>High</v>
      </c>
      <c r="O3" s="20" t="str">
        <f>VLOOKUP(B3,'3) Inputs'!$G$9:$H$11,2,TRUE)</f>
        <v>High</v>
      </c>
      <c r="S3" s="31" t="s">
        <v>23</v>
      </c>
      <c r="T3" s="31"/>
      <c r="U3" s="31"/>
      <c r="V3" s="31"/>
      <c r="W3" s="31"/>
    </row>
    <row r="4" spans="1:23" ht="28.5" customHeight="1" x14ac:dyDescent="0.45">
      <c r="A4" s="21">
        <v>42886</v>
      </c>
      <c r="B4" s="20">
        <v>152.03</v>
      </c>
      <c r="C4" s="20">
        <v>152.80000000000001</v>
      </c>
      <c r="D4" s="20">
        <v>151.65</v>
      </c>
      <c r="E4" s="20">
        <v>152.63</v>
      </c>
      <c r="F4" s="20">
        <v>3496466</v>
      </c>
      <c r="G4" s="20">
        <v>0</v>
      </c>
      <c r="H4" s="20">
        <v>1</v>
      </c>
      <c r="I4" s="20">
        <v>152.03</v>
      </c>
      <c r="J4" s="20">
        <v>152.80000000000001</v>
      </c>
      <c r="K4" s="20">
        <v>151.65</v>
      </c>
      <c r="L4" s="20">
        <v>152.63</v>
      </c>
      <c r="M4" s="20">
        <v>3496466</v>
      </c>
      <c r="N4" s="20" t="str">
        <f t="shared" si="0"/>
        <v>Low</v>
      </c>
      <c r="O4" s="20" t="str">
        <f>VLOOKUP(B4,'3) Inputs'!$G$9:$H$11,2,TRUE)</f>
        <v>Low</v>
      </c>
      <c r="S4" s="30" t="s">
        <v>102</v>
      </c>
      <c r="T4" s="30"/>
      <c r="U4" s="30"/>
      <c r="V4" s="30"/>
      <c r="W4" s="30"/>
    </row>
    <row r="5" spans="1:23" x14ac:dyDescent="0.45">
      <c r="A5" s="21">
        <v>42855</v>
      </c>
      <c r="B5" s="20">
        <v>160.5</v>
      </c>
      <c r="C5" s="20">
        <v>160.59</v>
      </c>
      <c r="D5" s="20">
        <v>159.69999999999999</v>
      </c>
      <c r="E5" s="20">
        <v>160.29</v>
      </c>
      <c r="F5" s="20">
        <v>4029533</v>
      </c>
      <c r="G5" s="20">
        <v>0</v>
      </c>
      <c r="H5" s="20">
        <v>1</v>
      </c>
      <c r="I5" s="20">
        <v>158.94205008736</v>
      </c>
      <c r="J5" s="20">
        <v>159.03117647059</v>
      </c>
      <c r="K5" s="20">
        <v>158.14981556979001</v>
      </c>
      <c r="L5" s="20">
        <v>158.73408852649999</v>
      </c>
      <c r="M5" s="20">
        <v>4029533</v>
      </c>
      <c r="N5" s="20" t="str">
        <f t="shared" si="0"/>
        <v>High</v>
      </c>
      <c r="O5" s="20" t="str">
        <f>VLOOKUP(B5,'3) Inputs'!$G$9:$H$11,2,TRUE)</f>
        <v>High</v>
      </c>
      <c r="S5" s="30"/>
      <c r="T5" s="30"/>
      <c r="U5" s="30"/>
      <c r="V5" s="30"/>
      <c r="W5" s="30"/>
    </row>
    <row r="6" spans="1:23" x14ac:dyDescent="0.45">
      <c r="A6" s="21">
        <v>42825</v>
      </c>
      <c r="B6" s="20">
        <v>173.98</v>
      </c>
      <c r="C6" s="20">
        <v>174.95</v>
      </c>
      <c r="D6" s="20">
        <v>173.69</v>
      </c>
      <c r="E6" s="20">
        <v>174.14</v>
      </c>
      <c r="F6" s="20">
        <v>2913684</v>
      </c>
      <c r="G6" s="20">
        <v>0</v>
      </c>
      <c r="H6" s="20">
        <v>1</v>
      </c>
      <c r="I6" s="20">
        <v>172.29120170841</v>
      </c>
      <c r="J6" s="20">
        <v>173.25178606096</v>
      </c>
      <c r="K6" s="20">
        <v>172.00401669579</v>
      </c>
      <c r="L6" s="20">
        <v>172.44964861192</v>
      </c>
      <c r="M6" s="20">
        <v>2913684</v>
      </c>
      <c r="N6" s="20" t="str">
        <f t="shared" si="0"/>
        <v>High</v>
      </c>
      <c r="O6" s="20" t="str">
        <f>VLOOKUP(B6,'3) Inputs'!$G$9:$H$11,2,TRUE)</f>
        <v>High</v>
      </c>
      <c r="S6" s="30" t="s">
        <v>103</v>
      </c>
      <c r="T6" s="30"/>
      <c r="U6" s="30"/>
      <c r="V6" s="30"/>
      <c r="W6" s="30"/>
    </row>
    <row r="7" spans="1:23" x14ac:dyDescent="0.45">
      <c r="A7" s="21">
        <v>42794</v>
      </c>
      <c r="B7" s="20">
        <v>179.38</v>
      </c>
      <c r="C7" s="20">
        <v>180.63</v>
      </c>
      <c r="D7" s="20">
        <v>179.35</v>
      </c>
      <c r="E7" s="20">
        <v>179.82</v>
      </c>
      <c r="F7" s="20">
        <v>3273335</v>
      </c>
      <c r="G7" s="20">
        <v>0</v>
      </c>
      <c r="H7" s="20">
        <v>1</v>
      </c>
      <c r="I7" s="20">
        <v>177.63878470200001</v>
      </c>
      <c r="J7" s="20">
        <v>178.8766511357</v>
      </c>
      <c r="K7" s="20">
        <v>177.60907590759001</v>
      </c>
      <c r="L7" s="20">
        <v>178.07451368666</v>
      </c>
      <c r="M7" s="20">
        <v>3273335</v>
      </c>
      <c r="N7" s="20" t="str">
        <f t="shared" si="0"/>
        <v>High</v>
      </c>
      <c r="O7" s="20" t="str">
        <f>VLOOKUP(B7,'3) Inputs'!$G$9:$H$11,2,TRUE)</f>
        <v>High</v>
      </c>
      <c r="S7" s="30" t="s">
        <v>104</v>
      </c>
      <c r="T7" s="30"/>
      <c r="U7" s="30"/>
      <c r="V7" s="30"/>
      <c r="W7" s="30"/>
    </row>
    <row r="8" spans="1:23" ht="28.5" customHeight="1" x14ac:dyDescent="0.45">
      <c r="A8" s="21">
        <v>42766</v>
      </c>
      <c r="B8" s="20">
        <v>175.05</v>
      </c>
      <c r="C8" s="20">
        <v>175.58</v>
      </c>
      <c r="D8" s="20">
        <v>173.61</v>
      </c>
      <c r="E8" s="20">
        <v>174.52</v>
      </c>
      <c r="F8" s="20">
        <v>4134049</v>
      </c>
      <c r="G8" s="20">
        <v>0</v>
      </c>
      <c r="H8" s="20">
        <v>1</v>
      </c>
      <c r="I8" s="20">
        <v>171.98408033299</v>
      </c>
      <c r="J8" s="20">
        <v>172.50479762849</v>
      </c>
      <c r="K8" s="20">
        <v>170.56930126597999</v>
      </c>
      <c r="L8" s="20">
        <v>171.46336303749999</v>
      </c>
      <c r="M8" s="20">
        <v>4134049</v>
      </c>
      <c r="N8" s="20" t="str">
        <f t="shared" si="0"/>
        <v>High</v>
      </c>
      <c r="O8" s="20" t="str">
        <f>VLOOKUP(B8,'3) Inputs'!$G$9:$H$11,2,TRUE)</f>
        <v>High</v>
      </c>
      <c r="S8" s="30" t="s">
        <v>105</v>
      </c>
      <c r="T8" s="30"/>
      <c r="U8" s="30"/>
      <c r="V8" s="30"/>
      <c r="W8" s="30"/>
    </row>
    <row r="9" spans="1:23" x14ac:dyDescent="0.45">
      <c r="A9" s="21">
        <v>42735</v>
      </c>
      <c r="B9" s="20">
        <v>166.44</v>
      </c>
      <c r="C9" s="20">
        <v>166.7</v>
      </c>
      <c r="D9" s="20">
        <v>165.5</v>
      </c>
      <c r="E9" s="20">
        <v>165.99</v>
      </c>
      <c r="F9" s="20">
        <v>2952200</v>
      </c>
      <c r="G9" s="20">
        <v>0</v>
      </c>
      <c r="H9" s="20">
        <v>1</v>
      </c>
      <c r="I9" s="20">
        <v>163.52488049485001</v>
      </c>
      <c r="J9" s="20">
        <v>163.78032671528001</v>
      </c>
      <c r="K9" s="20">
        <v>162.60134415944</v>
      </c>
      <c r="L9" s="20">
        <v>163.08276203641</v>
      </c>
      <c r="M9" s="20">
        <v>2952200</v>
      </c>
      <c r="N9" s="20" t="str">
        <f t="shared" si="0"/>
        <v>High</v>
      </c>
      <c r="O9" s="20" t="str">
        <f>VLOOKUP(B9,'3) Inputs'!$G$9:$H$11,2,TRUE)</f>
        <v>High</v>
      </c>
      <c r="S9" s="30"/>
      <c r="T9" s="30"/>
      <c r="U9" s="30"/>
      <c r="V9" s="30"/>
      <c r="W9" s="30"/>
    </row>
    <row r="10" spans="1:23" ht="28.5" customHeight="1" x14ac:dyDescent="0.45">
      <c r="A10" s="21">
        <v>42704</v>
      </c>
      <c r="B10" s="20">
        <v>163.35</v>
      </c>
      <c r="C10" s="20">
        <v>163.80000000000001</v>
      </c>
      <c r="D10" s="20">
        <v>162.21</v>
      </c>
      <c r="E10" s="20">
        <v>162.22</v>
      </c>
      <c r="F10" s="20">
        <v>4397777</v>
      </c>
      <c r="G10" s="20">
        <v>0</v>
      </c>
      <c r="H10" s="20">
        <v>1</v>
      </c>
      <c r="I10" s="20">
        <v>160.48900041356001</v>
      </c>
      <c r="J10" s="20">
        <v>160.93111887200001</v>
      </c>
      <c r="K10" s="20">
        <v>159.36896698551999</v>
      </c>
      <c r="L10" s="20">
        <v>159.37879184015</v>
      </c>
      <c r="M10" s="20">
        <v>4397777</v>
      </c>
      <c r="N10" s="20" t="str">
        <f t="shared" si="0"/>
        <v>High</v>
      </c>
      <c r="O10" s="20" t="str">
        <f>VLOOKUP(B10,'3) Inputs'!$G$9:$H$11,2,TRUE)</f>
        <v>High</v>
      </c>
      <c r="S10" s="27" t="s">
        <v>106</v>
      </c>
      <c r="T10" s="27"/>
      <c r="U10" s="27"/>
      <c r="V10" s="27"/>
      <c r="W10" s="27"/>
    </row>
    <row r="11" spans="1:23" x14ac:dyDescent="0.45">
      <c r="A11" s="21">
        <v>42674</v>
      </c>
      <c r="B11" s="20">
        <v>152.76</v>
      </c>
      <c r="C11" s="20">
        <v>154.33000000000001</v>
      </c>
      <c r="D11" s="20">
        <v>152.76</v>
      </c>
      <c r="E11" s="20">
        <v>153.69</v>
      </c>
      <c r="F11" s="20">
        <v>3553172</v>
      </c>
      <c r="G11" s="20">
        <v>0</v>
      </c>
      <c r="H11" s="20">
        <v>1</v>
      </c>
      <c r="I11" s="20">
        <v>148.74247085664999</v>
      </c>
      <c r="J11" s="20">
        <v>150.27118046154999</v>
      </c>
      <c r="K11" s="20">
        <v>148.74247085664999</v>
      </c>
      <c r="L11" s="20">
        <v>149.64801221496</v>
      </c>
      <c r="M11" s="20">
        <v>3553172</v>
      </c>
      <c r="N11" s="20" t="str">
        <f t="shared" si="0"/>
        <v>Low</v>
      </c>
      <c r="O11" s="20" t="str">
        <f>VLOOKUP(B11,'3) Inputs'!$G$9:$H$11,2,TRUE)</f>
        <v>Low</v>
      </c>
      <c r="S11" s="27"/>
      <c r="T11" s="27"/>
      <c r="U11" s="27"/>
      <c r="V11" s="27"/>
      <c r="W11" s="27"/>
    </row>
    <row r="12" spans="1:23" x14ac:dyDescent="0.45">
      <c r="A12" s="21">
        <v>42643</v>
      </c>
      <c r="B12" s="20">
        <v>158.9</v>
      </c>
      <c r="C12" s="20">
        <v>159.83799999999999</v>
      </c>
      <c r="D12" s="20">
        <v>158.06</v>
      </c>
      <c r="E12" s="20">
        <v>158.85</v>
      </c>
      <c r="F12" s="20">
        <v>3596878</v>
      </c>
      <c r="G12" s="20">
        <v>0</v>
      </c>
      <c r="H12" s="20">
        <v>1</v>
      </c>
      <c r="I12" s="20">
        <v>154.72099122232001</v>
      </c>
      <c r="J12" s="20">
        <v>155.63432218372</v>
      </c>
      <c r="K12" s="20">
        <v>153.90308289866999</v>
      </c>
      <c r="L12" s="20">
        <v>154.67230620305</v>
      </c>
      <c r="M12" s="20">
        <v>3596878</v>
      </c>
      <c r="N12" s="20" t="str">
        <f t="shared" si="0"/>
        <v>High</v>
      </c>
      <c r="O12" s="20" t="str">
        <f>VLOOKUP(B12,'3) Inputs'!$G$9:$H$11,2,TRUE)</f>
        <v>High</v>
      </c>
    </row>
    <row r="13" spans="1:23" x14ac:dyDescent="0.45">
      <c r="A13" s="21">
        <v>42613</v>
      </c>
      <c r="B13" s="20">
        <v>159.66</v>
      </c>
      <c r="C13" s="20">
        <v>159.66</v>
      </c>
      <c r="D13" s="20">
        <v>158.26</v>
      </c>
      <c r="E13" s="20">
        <v>158.88</v>
      </c>
      <c r="F13" s="20">
        <v>2323649</v>
      </c>
      <c r="G13" s="20">
        <v>0</v>
      </c>
      <c r="H13" s="20">
        <v>1</v>
      </c>
      <c r="I13" s="20">
        <v>155.46100351512999</v>
      </c>
      <c r="J13" s="20">
        <v>155.46100351512999</v>
      </c>
      <c r="K13" s="20">
        <v>154.09782297573</v>
      </c>
      <c r="L13" s="20">
        <v>154.70151721460999</v>
      </c>
      <c r="M13" s="20">
        <v>2323649</v>
      </c>
      <c r="N13" s="20" t="str">
        <f t="shared" si="0"/>
        <v>High</v>
      </c>
      <c r="O13" s="20" t="str">
        <f>VLOOKUP(B13,'3) Inputs'!$G$9:$H$11,2,TRUE)</f>
        <v>High</v>
      </c>
    </row>
    <row r="14" spans="1:23" x14ac:dyDescent="0.45">
      <c r="A14" s="21">
        <v>42582</v>
      </c>
      <c r="B14" s="20">
        <v>161.36000000000001</v>
      </c>
      <c r="C14" s="20">
        <v>161.66999999999999</v>
      </c>
      <c r="D14" s="20">
        <v>160.03</v>
      </c>
      <c r="E14" s="20">
        <v>160.62</v>
      </c>
      <c r="F14" s="20">
        <v>3547395</v>
      </c>
      <c r="G14" s="20">
        <v>0</v>
      </c>
      <c r="H14" s="20">
        <v>1</v>
      </c>
      <c r="I14" s="20">
        <v>155.77046198804999</v>
      </c>
      <c r="J14" s="20">
        <v>156.06972353500001</v>
      </c>
      <c r="K14" s="20">
        <v>154.48653341564</v>
      </c>
      <c r="L14" s="20">
        <v>155.05609571468</v>
      </c>
      <c r="M14" s="20">
        <v>3547395</v>
      </c>
      <c r="N14" s="20" t="str">
        <f t="shared" si="0"/>
        <v>High</v>
      </c>
      <c r="O14" s="20" t="str">
        <f>VLOOKUP(B14,'3) Inputs'!$G$9:$H$11,2,TRUE)</f>
        <v>High</v>
      </c>
    </row>
    <row r="15" spans="1:23" x14ac:dyDescent="0.45">
      <c r="A15" s="21">
        <v>42551</v>
      </c>
      <c r="B15" s="20">
        <v>148.86000000000001</v>
      </c>
      <c r="C15" s="20">
        <v>151.91</v>
      </c>
      <c r="D15" s="20">
        <v>148.66999999999999</v>
      </c>
      <c r="E15" s="20">
        <v>151.78</v>
      </c>
      <c r="F15" s="20">
        <v>3967126</v>
      </c>
      <c r="G15" s="20">
        <v>0</v>
      </c>
      <c r="H15" s="20">
        <v>1</v>
      </c>
      <c r="I15" s="20">
        <v>143.70346412705001</v>
      </c>
      <c r="J15" s="20">
        <v>146.64781160513999</v>
      </c>
      <c r="K15" s="20">
        <v>143.52004575957</v>
      </c>
      <c r="L15" s="20">
        <v>146.52231482738</v>
      </c>
      <c r="M15" s="20">
        <v>3967126</v>
      </c>
      <c r="N15" s="20" t="str">
        <f t="shared" si="0"/>
        <v>Low</v>
      </c>
      <c r="O15" s="20" t="str">
        <f>VLOOKUP(B15,'3) Inputs'!$G$9:$H$11,2,TRUE)</f>
        <v>Low</v>
      </c>
    </row>
    <row r="16" spans="1:23" x14ac:dyDescent="0.45">
      <c r="A16" s="21">
        <v>42521</v>
      </c>
      <c r="B16" s="20">
        <v>152.56</v>
      </c>
      <c r="C16" s="20">
        <v>153.81</v>
      </c>
      <c r="D16" s="20">
        <v>152.27000000000001</v>
      </c>
      <c r="E16" s="20">
        <v>153.74</v>
      </c>
      <c r="F16" s="20">
        <v>5836645</v>
      </c>
      <c r="G16" s="20">
        <v>0</v>
      </c>
      <c r="H16" s="20">
        <v>1</v>
      </c>
      <c r="I16" s="20">
        <v>147.27529549390999</v>
      </c>
      <c r="J16" s="20">
        <v>148.48199528001001</v>
      </c>
      <c r="K16" s="20">
        <v>146.99534114353</v>
      </c>
      <c r="L16" s="20">
        <v>148.41442009199</v>
      </c>
      <c r="M16" s="20">
        <v>5836645</v>
      </c>
      <c r="N16" s="20" t="str">
        <f t="shared" si="0"/>
        <v>Low</v>
      </c>
      <c r="O16" s="20" t="str">
        <f>VLOOKUP(B16,'3) Inputs'!$G$9:$H$11,2,TRUE)</f>
        <v>Low</v>
      </c>
    </row>
    <row r="17" spans="1:15" x14ac:dyDescent="0.45">
      <c r="A17" s="21">
        <v>42490</v>
      </c>
      <c r="B17" s="20">
        <v>146.49</v>
      </c>
      <c r="C17" s="20">
        <v>147.34</v>
      </c>
      <c r="D17" s="20">
        <v>144.191</v>
      </c>
      <c r="E17" s="20">
        <v>145.94</v>
      </c>
      <c r="F17" s="20">
        <v>4225790</v>
      </c>
      <c r="G17" s="20">
        <v>0</v>
      </c>
      <c r="H17" s="20">
        <v>1</v>
      </c>
      <c r="I17" s="20">
        <v>140.08405426511001</v>
      </c>
      <c r="J17" s="20">
        <v>140.89688412466</v>
      </c>
      <c r="K17" s="20">
        <v>137.88558856264001</v>
      </c>
      <c r="L17" s="20">
        <v>139.55810553245999</v>
      </c>
      <c r="M17" s="20">
        <v>4225790</v>
      </c>
      <c r="N17" s="20" t="str">
        <f t="shared" si="0"/>
        <v>Low</v>
      </c>
      <c r="O17" s="20" t="str">
        <f>VLOOKUP(B17,'3) Inputs'!$G$9:$H$11,2,TRUE)</f>
        <v>Low</v>
      </c>
    </row>
    <row r="18" spans="1:15" x14ac:dyDescent="0.45">
      <c r="A18" s="21">
        <v>42460</v>
      </c>
      <c r="B18" s="20">
        <v>149.79</v>
      </c>
      <c r="C18" s="20">
        <v>153.1</v>
      </c>
      <c r="D18" s="20">
        <v>149.36000000000001</v>
      </c>
      <c r="E18" s="20">
        <v>151.44999999999999</v>
      </c>
      <c r="F18" s="20">
        <v>6780132</v>
      </c>
      <c r="G18" s="20">
        <v>0</v>
      </c>
      <c r="H18" s="20">
        <v>1</v>
      </c>
      <c r="I18" s="20">
        <v>143.23974666101</v>
      </c>
      <c r="J18" s="20">
        <v>146.40500176114</v>
      </c>
      <c r="K18" s="20">
        <v>142.82855037912</v>
      </c>
      <c r="L18" s="20">
        <v>144.82715556318999</v>
      </c>
      <c r="M18" s="20">
        <v>6780132</v>
      </c>
      <c r="N18" s="20" t="str">
        <f t="shared" si="0"/>
        <v>Low</v>
      </c>
      <c r="O18" s="20" t="str">
        <f>VLOOKUP(B18,'3) Inputs'!$G$9:$H$11,2,TRUE)</f>
        <v>Low</v>
      </c>
    </row>
    <row r="19" spans="1:15" x14ac:dyDescent="0.45">
      <c r="A19" s="21">
        <v>42429</v>
      </c>
      <c r="B19" s="20">
        <v>132</v>
      </c>
      <c r="C19" s="20">
        <v>133.36000000000001</v>
      </c>
      <c r="D19" s="20">
        <v>130.9</v>
      </c>
      <c r="E19" s="20">
        <v>131.03</v>
      </c>
      <c r="F19" s="20">
        <v>4427472</v>
      </c>
      <c r="G19" s="20">
        <v>0</v>
      </c>
      <c r="H19" s="20">
        <v>1</v>
      </c>
      <c r="I19" s="20">
        <v>126.22769583586</v>
      </c>
      <c r="J19" s="20">
        <v>127.52822361114001</v>
      </c>
      <c r="K19" s="20">
        <v>125.17579837056</v>
      </c>
      <c r="L19" s="20">
        <v>125.30011352555</v>
      </c>
      <c r="M19" s="20">
        <v>4427472</v>
      </c>
      <c r="N19" s="20" t="str">
        <f t="shared" si="0"/>
        <v>Low</v>
      </c>
      <c r="O19" s="20" t="str">
        <f>VLOOKUP(B19,'3) Inputs'!$G$9:$H$11,2,TRUE)</f>
        <v>Low</v>
      </c>
    </row>
    <row r="20" spans="1:15" x14ac:dyDescent="0.45">
      <c r="A20" s="21">
        <v>42400</v>
      </c>
      <c r="B20" s="20">
        <v>123.28</v>
      </c>
      <c r="C20" s="20">
        <v>124.79</v>
      </c>
      <c r="D20" s="20">
        <v>122.96</v>
      </c>
      <c r="E20" s="20">
        <v>124.79</v>
      </c>
      <c r="F20" s="20">
        <v>8248077</v>
      </c>
      <c r="G20" s="20">
        <v>0</v>
      </c>
      <c r="H20" s="20">
        <v>1</v>
      </c>
      <c r="I20" s="20">
        <v>116.69432081036</v>
      </c>
      <c r="J20" s="20">
        <v>118.12365585598</v>
      </c>
      <c r="K20" s="20">
        <v>116.39141537023001</v>
      </c>
      <c r="L20" s="20">
        <v>118.12365585598</v>
      </c>
      <c r="M20" s="20">
        <v>8248077</v>
      </c>
      <c r="N20" s="20" t="str">
        <f t="shared" si="0"/>
        <v>Low</v>
      </c>
      <c r="O20" s="20" t="str">
        <f>VLOOKUP(B20,'3) Inputs'!$G$9:$H$11,2,TRUE)</f>
        <v>Low</v>
      </c>
    </row>
    <row r="21" spans="1:15" x14ac:dyDescent="0.45">
      <c r="A21" s="21">
        <v>42369</v>
      </c>
      <c r="B21" s="20">
        <v>139.07</v>
      </c>
      <c r="C21" s="20">
        <v>139.1</v>
      </c>
      <c r="D21" s="20">
        <v>137.57</v>
      </c>
      <c r="E21" s="20">
        <v>137.62</v>
      </c>
      <c r="F21" s="20">
        <v>3462037</v>
      </c>
      <c r="G21" s="20">
        <v>0</v>
      </c>
      <c r="H21" s="20">
        <v>1</v>
      </c>
      <c r="I21" s="20">
        <v>131.64081112181</v>
      </c>
      <c r="J21" s="20">
        <v>131.66920850682999</v>
      </c>
      <c r="K21" s="20">
        <v>130.22094187120001</v>
      </c>
      <c r="L21" s="20">
        <v>130.26827084621999</v>
      </c>
      <c r="M21" s="20">
        <v>3462037</v>
      </c>
      <c r="N21" s="20" t="str">
        <f t="shared" si="0"/>
        <v>Low</v>
      </c>
      <c r="O21" s="20" t="str">
        <f>VLOOKUP(B21,'3) Inputs'!$G$9:$H$11,2,TRUE)</f>
        <v>Low</v>
      </c>
    </row>
    <row r="22" spans="1:15" x14ac:dyDescent="0.45">
      <c r="A22" s="21">
        <v>42338</v>
      </c>
      <c r="B22" s="20">
        <v>138.61000000000001</v>
      </c>
      <c r="C22" s="20">
        <v>139.9</v>
      </c>
      <c r="D22" s="20">
        <v>138.52000000000001</v>
      </c>
      <c r="E22" s="20">
        <v>139.41999999999999</v>
      </c>
      <c r="F22" s="20">
        <v>4542014</v>
      </c>
      <c r="G22" s="20">
        <v>0</v>
      </c>
      <c r="H22" s="20">
        <v>1</v>
      </c>
      <c r="I22" s="20">
        <v>131.20538455162</v>
      </c>
      <c r="J22" s="20">
        <v>132.42647210715</v>
      </c>
      <c r="K22" s="20">
        <v>131.12019239659</v>
      </c>
      <c r="L22" s="20">
        <v>131.97211394696001</v>
      </c>
      <c r="M22" s="20">
        <v>4542014</v>
      </c>
      <c r="N22" s="20" t="str">
        <f t="shared" si="0"/>
        <v>Low</v>
      </c>
      <c r="O22" s="20" t="str">
        <f>VLOOKUP(B22,'3) Inputs'!$G$9:$H$11,2,TRUE)</f>
        <v>Low</v>
      </c>
    </row>
    <row r="23" spans="1:15" x14ac:dyDescent="0.45">
      <c r="A23" s="21">
        <v>42308</v>
      </c>
      <c r="B23" s="20">
        <v>140.44</v>
      </c>
      <c r="C23" s="20">
        <v>141.33000000000001</v>
      </c>
      <c r="D23" s="20">
        <v>139.9</v>
      </c>
      <c r="E23" s="20">
        <v>140.08000000000001</v>
      </c>
      <c r="F23" s="20">
        <v>3983990</v>
      </c>
      <c r="G23" s="20">
        <v>0</v>
      </c>
      <c r="H23" s="20">
        <v>1</v>
      </c>
      <c r="I23" s="20">
        <v>131.69922365759001</v>
      </c>
      <c r="J23" s="20">
        <v>132.5338313837</v>
      </c>
      <c r="K23" s="20">
        <v>131.19283245298001</v>
      </c>
      <c r="L23" s="20">
        <v>131.36162952119</v>
      </c>
      <c r="M23" s="20">
        <v>3983990</v>
      </c>
      <c r="N23" s="20" t="str">
        <f t="shared" si="0"/>
        <v>Low</v>
      </c>
      <c r="O23" s="20" t="str">
        <f>VLOOKUP(B23,'3) Inputs'!$G$9:$H$11,2,TRUE)</f>
        <v>Low</v>
      </c>
    </row>
    <row r="24" spans="1:15" x14ac:dyDescent="0.45">
      <c r="A24" s="21">
        <v>42277</v>
      </c>
      <c r="B24" s="20">
        <v>143.69</v>
      </c>
      <c r="C24" s="20">
        <v>145.71</v>
      </c>
      <c r="D24" s="20">
        <v>143.66</v>
      </c>
      <c r="E24" s="20">
        <v>144.97</v>
      </c>
      <c r="F24" s="20">
        <v>3923866</v>
      </c>
      <c r="G24" s="20">
        <v>0</v>
      </c>
      <c r="H24" s="20">
        <v>1</v>
      </c>
      <c r="I24" s="20">
        <v>134.74694850014001</v>
      </c>
      <c r="J24" s="20">
        <v>136.64122670997</v>
      </c>
      <c r="K24" s="20">
        <v>134.71881565544001</v>
      </c>
      <c r="L24" s="20">
        <v>135.94728320735001</v>
      </c>
      <c r="M24" s="20">
        <v>3923866</v>
      </c>
      <c r="N24" s="20" t="str">
        <f t="shared" si="0"/>
        <v>Low</v>
      </c>
      <c r="O24" s="20" t="str">
        <f>VLOOKUP(B24,'3) Inputs'!$G$9:$H$11,2,TRUE)</f>
        <v>Low</v>
      </c>
    </row>
    <row r="25" spans="1:15" x14ac:dyDescent="0.45">
      <c r="A25" s="21">
        <v>42247</v>
      </c>
      <c r="B25" s="20">
        <v>147.26</v>
      </c>
      <c r="C25" s="20">
        <v>148.4</v>
      </c>
      <c r="D25" s="20">
        <v>146.26</v>
      </c>
      <c r="E25" s="20">
        <v>147.88999999999999</v>
      </c>
      <c r="F25" s="20">
        <v>4093078</v>
      </c>
      <c r="G25" s="20">
        <v>0</v>
      </c>
      <c r="H25" s="20">
        <v>1</v>
      </c>
      <c r="I25" s="20">
        <v>138.09475701949</v>
      </c>
      <c r="J25" s="20">
        <v>139.16380511809999</v>
      </c>
      <c r="K25" s="20">
        <v>137.15699552947001</v>
      </c>
      <c r="L25" s="20">
        <v>138.68554675819999</v>
      </c>
      <c r="M25" s="20">
        <v>4093078</v>
      </c>
      <c r="N25" s="20" t="str">
        <f t="shared" si="0"/>
        <v>Low</v>
      </c>
      <c r="O25" s="20" t="str">
        <f>VLOOKUP(B25,'3) Inputs'!$G$9:$H$11,2,TRUE)</f>
        <v>Low</v>
      </c>
    </row>
    <row r="26" spans="1:15" x14ac:dyDescent="0.45">
      <c r="A26" s="21">
        <v>42216</v>
      </c>
      <c r="B26" s="20">
        <v>161.4</v>
      </c>
      <c r="C26" s="20">
        <v>162.06</v>
      </c>
      <c r="D26" s="20">
        <v>160.63</v>
      </c>
      <c r="E26" s="20">
        <v>161.99</v>
      </c>
      <c r="F26" s="20">
        <v>3580226</v>
      </c>
      <c r="G26" s="20">
        <v>0</v>
      </c>
      <c r="H26" s="20">
        <v>1</v>
      </c>
      <c r="I26" s="20">
        <v>150.10637866773999</v>
      </c>
      <c r="J26" s="20">
        <v>150.72019657307001</v>
      </c>
      <c r="K26" s="20">
        <v>149.39025777818</v>
      </c>
      <c r="L26" s="20">
        <v>150.65509467402001</v>
      </c>
      <c r="M26" s="20">
        <v>3580226</v>
      </c>
      <c r="N26" s="20" t="str">
        <f t="shared" si="0"/>
        <v>High</v>
      </c>
      <c r="O26" s="20" t="str">
        <f>VLOOKUP(B26,'3) Inputs'!$G$9:$H$11,2,TRUE)</f>
        <v>High</v>
      </c>
    </row>
  </sheetData>
  <mergeCells count="6">
    <mergeCell ref="S10:W11"/>
    <mergeCell ref="S3:W3"/>
    <mergeCell ref="S7:W7"/>
    <mergeCell ref="S4:W5"/>
    <mergeCell ref="S6:W6"/>
    <mergeCell ref="S8:W9"/>
  </mergeCells>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14:colorSeries rgb="FF376092"/>
          <x14:colorNegative rgb="FFD00000"/>
          <x14:colorAxis rgb="FF000000"/>
          <x14:colorMarkers rgb="FFD00000"/>
          <x14:colorFirst rgb="FFD00000"/>
          <x14:colorLast rgb="FFD00000"/>
          <x14:colorHigh rgb="FFD00000"/>
          <x14:colorLow rgb="FFD00000"/>
          <x14:sparklines>
            <x14:sparkline>
              <xm:f>price</xm:f>
              <xm:sqref>B27</xm:sqref>
            </x14:sparkline>
            <x14:sparkline>
              <xm:f>price</xm:f>
              <xm:sqref>C27</xm:sqref>
            </x14:sparkline>
            <x14:sparkline>
              <xm:f>price</xm:f>
              <xm:sqref>D27</xm:sqref>
            </x14:sparkline>
            <x14:sparkline>
              <xm:f>price</xm:f>
              <xm:sqref>E27</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0) Summary</vt:lpstr>
      <vt:lpstr>1) Register</vt:lpstr>
      <vt:lpstr>RegisterExportCalc</vt:lpstr>
      <vt:lpstr>2) Info</vt:lpstr>
      <vt:lpstr>3) Inputs</vt:lpstr>
      <vt:lpstr>4) Database</vt:lpstr>
      <vt:lpstr>code</vt:lpstr>
      <vt:lpstr>our_table</vt:lpstr>
      <vt:lpstr>'4) Database'!price</vt:lpstr>
      <vt:lpstr>price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2017-07-21T05:36:37Z</dcterms:modified>
</cp:coreProperties>
</file>