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pivotTables/pivotTable3.xml" ContentType="application/vnd.openxmlformats-officedocument.spreadsheetml.pivotTable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Kalkulation" sheetId="1" state="visible" r:id="rId2"/>
    <sheet name="Aufwände" sheetId="2" state="visible" r:id="rId3"/>
    <sheet name="Pivo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<sst xmlns="http://schemas.openxmlformats.org/spreadsheetml/2006/main" count="207" uniqueCount="93">
  <si>
    <t>Preiskalkulation</t>
  </si>
  <si>
    <t>Listenstundensatz</t>
  </si>
  <si>
    <t>Leitkundenstundensatz</t>
  </si>
  <si>
    <t>Großkundenstundensatz</t>
  </si>
  <si>
    <t>Mischstundensatz</t>
  </si>
  <si>
    <t>Reserve / Sicherheit</t>
  </si>
  <si>
    <t>Pakete</t>
  </si>
  <si>
    <t>Basis</t>
  </si>
  <si>
    <t>Source</t>
  </si>
  <si>
    <t>Option 1</t>
  </si>
  <si>
    <t>Option 2</t>
  </si>
  <si>
    <t>Option 3</t>
  </si>
  <si>
    <t>Aufwände</t>
  </si>
  <si>
    <t>Kalkulierte Aufwände</t>
  </si>
  <si>
    <t>Ergebnis / Preis</t>
  </si>
  <si>
    <t>Konfigurations- und Kalibrierungstool Fotosensor - Sensorik Austria</t>
  </si>
  <si>
    <t>Bereich</t>
  </si>
  <si>
    <t>Arbeitspaket</t>
  </si>
  <si>
    <t>Task</t>
  </si>
  <si>
    <t>Details</t>
  </si>
  <si>
    <t>Paket</t>
  </si>
  <si>
    <t>Aufwand</t>
  </si>
  <si>
    <t>Design</t>
  </si>
  <si>
    <t>SW-Design und Dokumentation</t>
  </si>
  <si>
    <t>Erstellung Design Dokumentation</t>
  </si>
  <si>
    <t>Erstellung Interface Dokumentation</t>
  </si>
  <si>
    <t>Implementierung</t>
  </si>
  <si>
    <t>SW-Entwicklung</t>
  </si>
  <si>
    <t>Applikationssetup</t>
  </si>
  <si>
    <t>User Interface</t>
  </si>
  <si>
    <t>Oberflächendesign</t>
  </si>
  <si>
    <t>Eingabeelemente (Regler)</t>
  </si>
  <si>
    <t> 3xLED-Strom, 3xPrescaler, 1x Verstärker</t>
  </si>
  <si>
    <t>Eingabeelemente (numerisch, 4fach ausgeführt)</t>
  </si>
  <si>
    <t>Divisor, Regression, Ausgangsverschaltung</t>
  </si>
  <si>
    <t>Graphische Anzeige (Kurven) von Rohwerten</t>
  </si>
  <si>
    <t>Live &amp; Historie</t>
  </si>
  <si>
    <t>Graphische Anzeige (Kurven) von Differenzwerten</t>
  </si>
  <si>
    <t>Konfiguration der Differenzwerte</t>
  </si>
  <si>
    <t>Konfiguration des Anzeigebereichs (auto/man)</t>
  </si>
  <si>
    <t>Chartgrenzen (aus Messwerten, Grenzwerten, frei)</t>
  </si>
  <si>
    <t>Ereignismarker &amp; Ereignismarkerliste</t>
  </si>
  <si>
    <t>Präsentation der verfügbaren Ausgänge</t>
  </si>
  <si>
    <t>Sättigungsanzeige</t>
  </si>
  <si>
    <t>Messvorgangssteuerung</t>
  </si>
  <si>
    <t>Start / Stop, Inkl. Anbindung an Kommunikationsschnittstelle</t>
  </si>
  <si>
    <t>Rücklesen von Konfigurationsparametern</t>
  </si>
  <si>
    <t>Datenhaltung</t>
  </si>
  <si>
    <t>Speichern von Konfiguration, Messdaten, Zusatzinfo</t>
  </si>
  <si>
    <t>Interne Datenhaltung</t>
  </si>
  <si>
    <t>Export des Messprotokolls als CSV (Excel?)</t>
  </si>
  <si>
    <t>Export des Messprotokolls in anderen Formaten (XML)</t>
  </si>
  <si>
    <t>Profile Erstellen und Laden</t>
  </si>
  <si>
    <t>Aktuelle Konfigurationsparameter als Profile speichern und laden</t>
  </si>
  <si>
    <t>Speichern von Applikationssettings</t>
  </si>
  <si>
    <t>Fensterposition, letzte Konfiguration</t>
  </si>
  <si>
    <t>Datenerfassung</t>
  </si>
  <si>
    <t>Abstraktion Kommunikationskanäle</t>
  </si>
  <si>
    <t>Steuerung</t>
  </si>
  <si>
    <t>Anbindung an USB / Serial</t>
  </si>
  <si>
    <t>Konfiguration der Kommunikationsschnittstelle</t>
  </si>
  <si>
    <t>COM Port, inkl. Auslesen verfügbarer Ports</t>
  </si>
  <si>
    <t>Übertragungsgeschwindigkeit, SSPbits</t>
  </si>
  <si>
    <t>Benutzereinstellungen</t>
  </si>
  <si>
    <t>Speicherorte</t>
  </si>
  <si>
    <t>Profilliste / Profilverwaltung</t>
  </si>
  <si>
    <t>Liste von benannten Konfiguationsprofilen</t>
  </si>
  <si>
    <t>Parser für Messwerte</t>
  </si>
  <si>
    <t>Parser zum Rücklesen der Konfiguration</t>
  </si>
  <si>
    <t>Test</t>
  </si>
  <si>
    <t>Unit-Tests (Erstellung und Durchführung)</t>
  </si>
  <si>
    <t>Für Datenhaltung und "Logik"</t>
  </si>
  <si>
    <t>Applikationstests (Erstellung und Durchführung)</t>
  </si>
  <si>
    <t>Automatisiert bis Oberkante Serielle Schnittstelle</t>
  </si>
  <si>
    <t>Kommunikationstests (Erstellung und Durchführung)</t>
  </si>
  <si>
    <t>Win7 only, WinXP wird von Auftraggeber durchgeführt</t>
  </si>
  <si>
    <t>Targettests (Erstellung und Durchführung)</t>
  </si>
  <si>
    <t>Inbetriebnahme Target</t>
  </si>
  <si>
    <t>Benutzerdokumentation</t>
  </si>
  <si>
    <t>Erstellung Dokumentation</t>
  </si>
  <si>
    <t>de, Wordformat, Grunddokumentation</t>
  </si>
  <si>
    <t>Erstellung Hostsimulation</t>
  </si>
  <si>
    <t>Datenspooling aus Textfile, Anzeige gesetzter Parameterwerte</t>
  </si>
  <si>
    <t>Erstellung Targetsimulator (Android)</t>
  </si>
  <si>
    <t>Release &amp; Lieferung</t>
  </si>
  <si>
    <t>Binärrelease</t>
  </si>
  <si>
    <t>Self-contained, standalone Applikation</t>
  </si>
  <si>
    <t>Sourcerelease</t>
  </si>
  <si>
    <t>Linux Port</t>
  </si>
  <si>
    <t>Linux Port - Targettest</t>
  </si>
  <si>
    <t>Ergebnis</t>
  </si>
  <si>
    <t>Sum - Aufwand</t>
  </si>
  <si>
    <t>Total Result</t>
  </si>
</sst>
</file>

<file path=xl/styles.xml><?xml version="1.0" encoding="utf-8"?>
<styleSheet xmlns="http://schemas.openxmlformats.org/spreadsheetml/2006/main">
  <numFmts count="5">
    <numFmt formatCode="GENERAL" numFmtId="164"/>
    <numFmt formatCode="_-&quot;€ &quot;* #,##0.00_-;&quot;-€ &quot;* #,##0.00_-;_-&quot;€ &quot;* \-??_-;_-@_-" numFmtId="165"/>
    <numFmt formatCode="0%" numFmtId="166"/>
    <numFmt formatCode="#,###&quot; h&quot;" numFmtId="167"/>
    <numFmt formatCode="0" numFmtId="168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color rgb="FF3F3F76"/>
      <sz val="11"/>
    </font>
    <font>
      <name val="Calibri"/>
      <charset val="1"/>
      <family val="2"/>
      <b val="true"/>
      <color rgb="FFFA7D00"/>
      <sz val="11"/>
    </font>
    <font>
      <name val="Calibri"/>
      <charset val="1"/>
      <family val="2"/>
      <color rgb="FFFA7D00"/>
      <sz val="11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C3D69B"/>
      </patternFill>
    </fill>
    <fill>
      <patternFill patternType="solid">
        <fgColor rgb="FFF2F2F2"/>
        <bgColor rgb="FFEBF1DE"/>
      </patternFill>
    </fill>
    <fill>
      <patternFill patternType="solid">
        <fgColor rgb="FFC3D69B"/>
        <bgColor rgb="FFFFCC99"/>
      </patternFill>
    </fill>
    <fill>
      <patternFill patternType="solid">
        <fgColor rgb="FFEBF1DE"/>
        <bgColor rgb="FFF2F2F2"/>
      </patternFill>
    </fill>
    <fill>
      <patternFill patternType="solid">
        <fgColor rgb="FFFFFF00"/>
        <bgColor rgb="FFFFFF00"/>
      </patternFill>
    </fill>
  </fills>
  <borders count="33">
    <border diagonalDown="false" diagonalUp="false">
      <left/>
      <right/>
      <top/>
      <bottom/>
      <diagonal/>
    </border>
    <border diagonalDown="false" diagonalUp="false"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medium">
        <color rgb="FF7F7F7F"/>
      </left>
      <right style="thick"/>
      <top style="medium">
        <color rgb="FF7F7F7F"/>
      </top>
      <bottom style="medium">
        <color rgb="FF7F7F7F"/>
      </bottom>
      <diagonal/>
    </border>
    <border diagonalDown="false" diagonalUp="false">
      <left style="thick"/>
      <right style="medium">
        <color rgb="FF7F7F7F"/>
      </right>
      <top style="medium">
        <color rgb="FF7F7F7F"/>
      </top>
      <bottom style="thick"/>
      <diagonal/>
    </border>
    <border diagonalDown="false" diagonalUp="false">
      <left style="medium">
        <color rgb="FF7F7F7F"/>
      </left>
      <right style="medium">
        <color rgb="FF7F7F7F"/>
      </right>
      <top style="medium">
        <color rgb="FF7F7F7F"/>
      </top>
      <bottom style="thick"/>
      <diagonal/>
    </border>
    <border diagonalDown="false" diagonalUp="false">
      <left style="medium">
        <color rgb="FF7F7F7F"/>
      </left>
      <right style="thick"/>
      <top style="medium">
        <color rgb="FF7F7F7F"/>
      </top>
      <bottom style="thick"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 style="medium"/>
      <right/>
      <top style="thick"/>
      <bottom style="medium"/>
      <diagonal/>
    </border>
    <border diagonalDown="false" diagonalUp="false">
      <left/>
      <right/>
      <top style="thick"/>
      <bottom style="medium"/>
      <diagonal/>
    </border>
    <border diagonalDown="false" diagonalUp="false">
      <left/>
      <right style="thick"/>
      <top style="thick"/>
      <bottom style="medium"/>
      <diagonal/>
    </border>
    <border diagonalDown="false" diagonalUp="false">
      <left style="thick"/>
      <right style="medium"/>
      <top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thick"/>
      <top/>
      <bottom style="medium"/>
      <diagonal/>
    </border>
    <border diagonalDown="false" diagonalUp="false">
      <left style="thick"/>
      <right style="medium"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 style="thick"/>
      <top style="medium"/>
      <bottom/>
      <diagonal/>
    </border>
    <border diagonalDown="false" diagonalUp="false">
      <left style="thick"/>
      <right style="medium"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thick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 style="thick"/>
      <right style="medium"/>
      <top/>
      <bottom style="thick"/>
      <diagonal/>
    </border>
    <border diagonalDown="false" diagonalUp="false">
      <left style="medium"/>
      <right/>
      <top style="medium"/>
      <bottom style="thick"/>
      <diagonal/>
    </border>
    <border diagonalDown="false" diagonalUp="false">
      <left/>
      <right/>
      <top style="medium"/>
      <bottom style="thick"/>
      <diagonal/>
    </border>
    <border diagonalDown="false" diagonalUp="false">
      <left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</borders>
  <cellStyleXfs count="28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6" numFmtId="164">
      <alignment horizontal="general" indent="0" shrinkToFit="false" textRotation="0" vertical="bottom" wrapText="false"/>
      <protection hidden="false" locked="true"/>
    </xf>
  </cellStyleXfs>
  <cellXfs count="5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17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" fillId="2" fontId="5" numFmtId="166" xfId="26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7" numFmtId="165" xfId="2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6" xfId="19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5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7" numFmtId="167" xfId="2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3" fontId="7" numFmtId="167" xfId="2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3" fontId="6" numFmtId="164" xfId="27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3" fontId="6" numFmtId="165" xfId="27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8" fillId="3" fontId="6" numFmtId="165" xfId="2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8" xfId="1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3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4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5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6" fillId="0" fontId="4" numFmtId="164" xfId="24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7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8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9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1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2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3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4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5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6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7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8" fillId="0" fontId="4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9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0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1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2" fillId="0" fontId="4" numFmtId="164" xfId="25">
      <alignment horizontal="general" indent="0" shrinkToFit="false" textRotation="0" vertical="bottom" wrapText="false"/>
      <protection hidden="false" locked="true"/>
    </xf>
  </cellXfs>
  <cellStyles count="14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ivot Table Corner" xfId="20"/>
    <cellStyle builtinId="54" customBuiltin="true" name="Pivot Table Value" xfId="21"/>
    <cellStyle builtinId="54" customBuiltin="true" name="Pivot Table Field" xfId="22"/>
    <cellStyle builtinId="54" customBuiltin="true" name="Pivot Table Category" xfId="23"/>
    <cellStyle builtinId="54" customBuiltin="true" name="Pivot Table Title" xfId="24"/>
    <cellStyle builtinId="54" customBuiltin="true" name="Pivot Table Result" xfId="25"/>
    <cellStyle builtinId="54" customBuiltin="true" name="Excel Built-in Input" xfId="26"/>
    <cellStyle builtinId="54" customBuiltin="true" name="Excel Built-in Calculation" xfId="27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7F7F7F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pivotTables/pivotTable3.xml><?xml version="1.0" encoding="utf-8"?>
<pivotTableDefinition xmlns="http://schemas.openxmlformats.org/spreadsheetml/2006/main" autoFormatId="1" cacheId="0" colGrandTotals="true" dataCaption="" dataOnRows="false" dataPosition="65535" enableDrill="true" name="PivotTable1" rowGrandTotals="true">
  <location colPageCount="4" firstDataCol="4" firstDataRow="3" firstHeaderRow="1" ref="B2:H9" rowPageCount="6"/>
  <rowFields count="3"/>
  <colFields count="1"/>
  <dataFields count="1"/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sheetFormatPr defaultRowHeight="15"/>
  <cols>
    <col collapsed="false" hidden="false" max="1" min="1" style="0" width="1.42790697674419"/>
    <col collapsed="false" hidden="false" max="2" min="2" style="0" width="22.9953488372093"/>
    <col collapsed="false" hidden="false" max="3" min="3" style="0" width="8.42790697674419"/>
    <col collapsed="false" hidden="false" max="6" min="5" style="0" width="9.42790697674419"/>
    <col collapsed="false" hidden="false" max="1025" min="9" style="0" width="10.6232558139535"/>
  </cols>
  <sheetData>
    <row collapsed="false" customFormat="false" customHeight="true" hidden="false" ht="15" outlineLevel="0" r="2">
      <c r="B2" s="1" t="s">
        <v>0</v>
      </c>
      <c r="C2" s="1"/>
      <c r="D2" s="1"/>
      <c r="E2" s="1"/>
      <c r="F2" s="1"/>
      <c r="G2" s="1"/>
      <c r="H2" s="1"/>
    </row>
    <row collapsed="false" customFormat="false" customHeight="true" hidden="false" ht="15" outlineLevel="0" r="3">
      <c r="B3" s="2"/>
      <c r="C3" s="3"/>
      <c r="D3" s="3"/>
      <c r="E3" s="3"/>
      <c r="F3" s="3"/>
      <c r="G3" s="3"/>
      <c r="H3" s="4"/>
    </row>
    <row collapsed="false" customFormat="false" customHeight="true" hidden="false" ht="15" outlineLevel="0" r="4">
      <c r="B4" s="2" t="s">
        <v>1</v>
      </c>
      <c r="C4" s="5" t="n">
        <v>95</v>
      </c>
      <c r="D4" s="6" t="n">
        <v>0</v>
      </c>
      <c r="E4" s="3"/>
      <c r="F4" s="3"/>
      <c r="G4" s="3"/>
      <c r="H4" s="4"/>
    </row>
    <row collapsed="false" customFormat="false" customHeight="true" hidden="false" ht="15" outlineLevel="0" r="5">
      <c r="B5" s="2" t="s">
        <v>2</v>
      </c>
      <c r="C5" s="5" t="n">
        <v>75</v>
      </c>
      <c r="D5" s="6" t="n">
        <v>0.5</v>
      </c>
      <c r="E5" s="3"/>
      <c r="F5" s="3"/>
      <c r="G5" s="3"/>
      <c r="H5" s="4"/>
    </row>
    <row collapsed="false" customFormat="false" customHeight="true" hidden="false" ht="15" outlineLevel="0" r="6">
      <c r="B6" s="2" t="s">
        <v>3</v>
      </c>
      <c r="C6" s="5" t="n">
        <v>65</v>
      </c>
      <c r="D6" s="6" t="n">
        <v>0.5</v>
      </c>
      <c r="E6" s="3"/>
      <c r="F6" s="3"/>
      <c r="G6" s="3"/>
      <c r="H6" s="4"/>
    </row>
    <row collapsed="false" customFormat="false" customHeight="true" hidden="false" ht="15" outlineLevel="0" r="7">
      <c r="B7" s="2"/>
      <c r="C7" s="3"/>
      <c r="D7" s="3"/>
      <c r="E7" s="3"/>
      <c r="F7" s="3"/>
      <c r="G7" s="3"/>
      <c r="H7" s="4"/>
    </row>
    <row collapsed="false" customFormat="false" customHeight="true" hidden="false" ht="15" outlineLevel="0" r="8">
      <c r="B8" s="2" t="s">
        <v>4</v>
      </c>
      <c r="C8" s="7" t="n">
        <f aca="false">C6*D6+C5*D5+C4*D4</f>
        <v>70</v>
      </c>
      <c r="D8" s="3"/>
      <c r="E8" s="3"/>
      <c r="F8" s="3"/>
      <c r="G8" s="3"/>
      <c r="H8" s="4"/>
    </row>
    <row collapsed="false" customFormat="false" customHeight="true" hidden="false" ht="15" outlineLevel="0" r="9">
      <c r="B9" s="2" t="s">
        <v>5</v>
      </c>
      <c r="C9" s="8" t="n">
        <f aca="false">0</f>
        <v>0</v>
      </c>
      <c r="D9" s="3"/>
      <c r="E9" s="3"/>
      <c r="F9" s="3"/>
      <c r="G9" s="3"/>
      <c r="H9" s="4"/>
    </row>
    <row collapsed="false" customFormat="false" customHeight="true" hidden="false" ht="15" outlineLevel="0" r="10">
      <c r="B10" s="2" t="s">
        <v>6</v>
      </c>
      <c r="C10" s="8"/>
      <c r="D10" s="9" t="s">
        <v>7</v>
      </c>
      <c r="E10" s="9" t="s">
        <v>8</v>
      </c>
      <c r="F10" s="9" t="s">
        <v>9</v>
      </c>
      <c r="G10" s="9" t="s">
        <v>10</v>
      </c>
      <c r="H10" s="10" t="s">
        <v>11</v>
      </c>
    </row>
    <row collapsed="false" customFormat="false" customHeight="true" hidden="false" ht="15" outlineLevel="0" r="11">
      <c r="B11" s="2" t="s">
        <v>12</v>
      </c>
      <c r="C11" s="11"/>
      <c r="D11" s="11" t="n">
        <f aca="false">GETPIVOTDATA("Aufwand",Pivot!$B$2,"Paket",D10)</f>
        <v>44</v>
      </c>
      <c r="E11" s="11" t="n">
        <f aca="false">GETPIVOTDATA("Aufwand",Pivot!$B$2,"Paket",E10)</f>
        <v>9</v>
      </c>
      <c r="F11" s="11" t="n">
        <f aca="false">GETPIVOTDATA("Aufwand",Pivot!$B$2,"Paket",F10)</f>
        <v>9</v>
      </c>
      <c r="G11" s="11" t="n">
        <f aca="false">GETPIVOTDATA("Aufwand",Pivot!$B$2,"Paket",G10)</f>
        <v>15</v>
      </c>
      <c r="H11" s="12" t="n">
        <f aca="false">GETPIVOTDATA("Aufwand",Pivot!$B$2,"Paket",H10)</f>
        <v>18</v>
      </c>
    </row>
    <row collapsed="false" customFormat="false" customHeight="true" hidden="false" ht="15" outlineLevel="0" r="12">
      <c r="B12" s="2" t="s">
        <v>13</v>
      </c>
      <c r="C12" s="11"/>
      <c r="D12" s="13" t="n">
        <f aca="false">D11*(1+D9)</f>
        <v>44</v>
      </c>
      <c r="E12" s="13" t="n">
        <f aca="false">E11*(1+E9)</f>
        <v>9</v>
      </c>
      <c r="F12" s="13" t="n">
        <f aca="false">F11*(1+F9)</f>
        <v>9</v>
      </c>
      <c r="G12" s="13" t="n">
        <f aca="false">G11*(1+G9)</f>
        <v>15</v>
      </c>
      <c r="H12" s="14" t="n">
        <f aca="false">H11*(1+H9)</f>
        <v>18</v>
      </c>
    </row>
    <row collapsed="false" customFormat="false" customHeight="true" hidden="false" ht="15.75" outlineLevel="0" r="13">
      <c r="B13" s="15" t="s">
        <v>14</v>
      </c>
      <c r="C13" s="16"/>
      <c r="D13" s="16" t="n">
        <f aca="false">D12*$C$8</f>
        <v>3080</v>
      </c>
      <c r="E13" s="16" t="n">
        <f aca="false">E12*$C$8</f>
        <v>630</v>
      </c>
      <c r="F13" s="16" t="n">
        <f aca="false">F12*$C$8</f>
        <v>630</v>
      </c>
      <c r="G13" s="16" t="n">
        <f aca="false">G12*$C$8</f>
        <v>1050</v>
      </c>
      <c r="H13" s="17" t="n">
        <f aca="false">H12*$C$8</f>
        <v>1260</v>
      </c>
    </row>
  </sheetData>
  <mergeCells count="1">
    <mergeCell ref="B2:H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37" activeCellId="0" pane="topLeft" sqref="G37"/>
    </sheetView>
  </sheetViews>
  <sheetFormatPr defaultRowHeight="15"/>
  <cols>
    <col collapsed="false" hidden="false" max="1" min="1" style="0" width="1.42790697674419"/>
    <col collapsed="false" hidden="false" max="2" min="2" style="0" width="22.9953488372093"/>
    <col collapsed="false" hidden="false" max="3" min="3" style="0" width="48.4279069767442"/>
    <col collapsed="false" hidden="false" max="4" min="4" style="0" width="57.7069767441861"/>
    <col collapsed="false" hidden="false" max="5" min="5" style="18" width="46.7162790697674"/>
    <col collapsed="false" hidden="false" max="6" min="6" style="0" width="10.6232558139535"/>
    <col collapsed="false" hidden="false" max="7" min="7" style="19" width="11.4279069767442"/>
    <col collapsed="false" hidden="false" max="8" min="8" style="0" width="14.1348837209302"/>
    <col collapsed="false" hidden="false" max="10" min="9" style="0" width="10.6232558139535"/>
    <col collapsed="false" hidden="false" max="11" min="11" style="0" width="11.5767441860465"/>
    <col collapsed="false" hidden="false" max="12" min="12" style="0" width="12.706976744186"/>
    <col collapsed="false" hidden="false" max="1025" min="13" style="0" width="10.6232558139535"/>
  </cols>
  <sheetData>
    <row collapsed="false" customFormat="false" customHeight="true" hidden="false" ht="15" outlineLevel="0" r="1">
      <c r="B1" s="20" t="s">
        <v>15</v>
      </c>
      <c r="C1" s="20"/>
    </row>
    <row collapsed="false" customFormat="false" customHeight="true" hidden="false" ht="15" outlineLevel="0" r="3">
      <c r="B3" s="21" t="s">
        <v>16</v>
      </c>
      <c r="C3" s="21" t="s">
        <v>17</v>
      </c>
      <c r="D3" s="21" t="s">
        <v>18</v>
      </c>
      <c r="E3" s="18" t="s">
        <v>19</v>
      </c>
      <c r="F3" s="22" t="s">
        <v>20</v>
      </c>
      <c r="G3" s="23" t="s">
        <v>21</v>
      </c>
    </row>
    <row collapsed="false" customFormat="false" customHeight="true" hidden="true" ht="15" outlineLevel="0" r="4">
      <c r="B4" s="0" t="s">
        <v>22</v>
      </c>
      <c r="C4" s="0" t="s">
        <v>23</v>
      </c>
      <c r="D4" s="0" t="s">
        <v>24</v>
      </c>
      <c r="F4" s="22" t="s">
        <v>8</v>
      </c>
      <c r="G4" s="19" t="n">
        <v>3</v>
      </c>
    </row>
    <row collapsed="false" customFormat="false" customHeight="true" hidden="true" ht="15" outlineLevel="0" r="5">
      <c r="B5" s="0" t="s">
        <v>22</v>
      </c>
      <c r="C5" s="0" t="s">
        <v>23</v>
      </c>
      <c r="D5" s="0" t="s">
        <v>25</v>
      </c>
      <c r="F5" s="22" t="s">
        <v>8</v>
      </c>
      <c r="G5" s="19" t="n">
        <v>3</v>
      </c>
    </row>
    <row collapsed="false" customFormat="false" customHeight="true" hidden="false" ht="15" outlineLevel="0" r="6">
      <c r="B6" s="0" t="s">
        <v>26</v>
      </c>
      <c r="C6" s="0" t="s">
        <v>27</v>
      </c>
      <c r="D6" s="0" t="s">
        <v>28</v>
      </c>
      <c r="F6" s="22" t="s">
        <v>7</v>
      </c>
      <c r="G6" s="19" t="n">
        <v>1</v>
      </c>
    </row>
    <row collapsed="false" customFormat="false" customHeight="true" hidden="false" ht="15" outlineLevel="0" r="7">
      <c r="B7" s="0" t="s">
        <v>26</v>
      </c>
      <c r="C7" s="0" t="s">
        <v>29</v>
      </c>
      <c r="D7" s="0" t="s">
        <v>30</v>
      </c>
      <c r="F7" s="22" t="s">
        <v>7</v>
      </c>
      <c r="G7" s="19" t="n">
        <v>2</v>
      </c>
    </row>
    <row collapsed="false" customFormat="false" customHeight="true" hidden="false" ht="15" outlineLevel="0" r="8">
      <c r="B8" s="0" t="s">
        <v>26</v>
      </c>
      <c r="C8" s="0" t="s">
        <v>29</v>
      </c>
      <c r="D8" s="0" t="s">
        <v>31</v>
      </c>
      <c r="E8" s="18" t="s">
        <v>32</v>
      </c>
      <c r="F8" s="22" t="s">
        <v>7</v>
      </c>
      <c r="G8" s="19" t="n">
        <v>1</v>
      </c>
    </row>
    <row collapsed="false" customFormat="false" customHeight="true" hidden="false" ht="15" outlineLevel="0" r="9">
      <c r="B9" s="0" t="s">
        <v>26</v>
      </c>
      <c r="C9" s="0" t="s">
        <v>29</v>
      </c>
      <c r="D9" s="0" t="s">
        <v>33</v>
      </c>
      <c r="E9" s="18" t="s">
        <v>34</v>
      </c>
      <c r="F9" s="22" t="s">
        <v>7</v>
      </c>
      <c r="G9" s="19" t="n">
        <v>2</v>
      </c>
    </row>
    <row collapsed="false" customFormat="false" customHeight="true" hidden="false" ht="15" outlineLevel="0" r="10">
      <c r="B10" s="0" t="s">
        <v>26</v>
      </c>
      <c r="C10" s="0" t="s">
        <v>29</v>
      </c>
      <c r="D10" s="0" t="s">
        <v>35</v>
      </c>
      <c r="E10" s="18" t="s">
        <v>36</v>
      </c>
      <c r="F10" s="22" t="s">
        <v>7</v>
      </c>
      <c r="G10" s="19" t="n">
        <v>3</v>
      </c>
    </row>
    <row collapsed="false" customFormat="false" customHeight="true" hidden="false" ht="15" outlineLevel="0" r="11">
      <c r="B11" s="0" t="s">
        <v>26</v>
      </c>
      <c r="C11" s="0" t="s">
        <v>29</v>
      </c>
      <c r="D11" s="0" t="s">
        <v>37</v>
      </c>
      <c r="E11" s="18" t="s">
        <v>36</v>
      </c>
      <c r="F11" s="22" t="s">
        <v>7</v>
      </c>
      <c r="G11" s="19" t="n">
        <v>1.5</v>
      </c>
    </row>
    <row collapsed="false" customFormat="false" customHeight="true" hidden="false" ht="15" outlineLevel="0" r="12">
      <c r="B12" s="0" t="s">
        <v>26</v>
      </c>
      <c r="C12" s="0" t="s">
        <v>29</v>
      </c>
      <c r="D12" s="24" t="s">
        <v>38</v>
      </c>
      <c r="F12" s="22" t="s">
        <v>7</v>
      </c>
      <c r="G12" s="19" t="n">
        <v>1</v>
      </c>
    </row>
    <row collapsed="false" customFormat="false" customHeight="true" hidden="true" ht="15" outlineLevel="0" r="13">
      <c r="B13" s="0" t="s">
        <v>26</v>
      </c>
      <c r="C13" s="0" t="s">
        <v>29</v>
      </c>
      <c r="D13" s="0" t="s">
        <v>39</v>
      </c>
      <c r="E13" s="18" t="s">
        <v>40</v>
      </c>
      <c r="F13" s="22" t="s">
        <v>9</v>
      </c>
      <c r="G13" s="19" t="n">
        <v>1</v>
      </c>
    </row>
    <row collapsed="false" customFormat="false" customHeight="true" hidden="true" ht="15" outlineLevel="0" r="14">
      <c r="B14" s="0" t="s">
        <v>26</v>
      </c>
      <c r="C14" s="0" t="s">
        <v>29</v>
      </c>
      <c r="D14" s="0" t="s">
        <v>41</v>
      </c>
      <c r="F14" s="22" t="s">
        <v>9</v>
      </c>
      <c r="G14" s="19" t="n">
        <v>4</v>
      </c>
    </row>
    <row collapsed="false" customFormat="false" customHeight="true" hidden="false" ht="15" outlineLevel="0" r="15">
      <c r="B15" s="0" t="s">
        <v>26</v>
      </c>
      <c r="C15" s="0" t="s">
        <v>29</v>
      </c>
      <c r="D15" s="0" t="s">
        <v>42</v>
      </c>
      <c r="F15" s="22" t="s">
        <v>7</v>
      </c>
      <c r="G15" s="19" t="n">
        <v>2</v>
      </c>
    </row>
    <row collapsed="false" customFormat="false" customHeight="true" hidden="false" ht="15" outlineLevel="0" r="16">
      <c r="B16" s="0" t="s">
        <v>26</v>
      </c>
      <c r="C16" s="0" t="s">
        <v>29</v>
      </c>
      <c r="D16" s="0" t="s">
        <v>43</v>
      </c>
      <c r="F16" s="22" t="s">
        <v>7</v>
      </c>
      <c r="G16" s="19" t="n">
        <v>1</v>
      </c>
    </row>
    <row collapsed="false" customFormat="false" customHeight="true" hidden="false" ht="15" outlineLevel="0" r="17">
      <c r="B17" s="0" t="s">
        <v>26</v>
      </c>
      <c r="C17" s="0" t="s">
        <v>29</v>
      </c>
      <c r="D17" s="0" t="s">
        <v>44</v>
      </c>
      <c r="E17" s="18" t="s">
        <v>45</v>
      </c>
      <c r="F17" s="22" t="s">
        <v>7</v>
      </c>
      <c r="G17" s="19" t="n">
        <v>1</v>
      </c>
    </row>
    <row collapsed="false" customFormat="false" customHeight="true" hidden="true" ht="15" outlineLevel="0" r="18">
      <c r="B18" s="0" t="s">
        <v>26</v>
      </c>
      <c r="C18" s="0" t="s">
        <v>29</v>
      </c>
      <c r="D18" s="0" t="s">
        <v>46</v>
      </c>
      <c r="F18" s="22" t="s">
        <v>10</v>
      </c>
      <c r="G18" s="19" t="n">
        <v>4</v>
      </c>
    </row>
    <row collapsed="false" customFormat="false" customHeight="true" hidden="false" ht="15" outlineLevel="0" r="19">
      <c r="B19" s="0" t="s">
        <v>26</v>
      </c>
      <c r="C19" s="0" t="s">
        <v>47</v>
      </c>
      <c r="D19" s="0" t="s">
        <v>48</v>
      </c>
      <c r="E19" s="18" t="s">
        <v>49</v>
      </c>
      <c r="F19" s="22" t="s">
        <v>7</v>
      </c>
      <c r="G19" s="19" t="n">
        <v>3</v>
      </c>
    </row>
    <row collapsed="false" customFormat="false" customHeight="true" hidden="false" ht="15" outlineLevel="0" r="20">
      <c r="B20" s="0" t="s">
        <v>26</v>
      </c>
      <c r="C20" s="0" t="s">
        <v>47</v>
      </c>
      <c r="D20" s="0" t="s">
        <v>50</v>
      </c>
      <c r="F20" s="22" t="s">
        <v>7</v>
      </c>
      <c r="G20" s="19" t="n">
        <v>1</v>
      </c>
    </row>
    <row collapsed="false" customFormat="false" customHeight="true" hidden="true" ht="15" outlineLevel="0" r="21">
      <c r="B21" s="0" t="s">
        <v>26</v>
      </c>
      <c r="C21" s="0" t="s">
        <v>47</v>
      </c>
      <c r="D21" s="0" t="s">
        <v>51</v>
      </c>
      <c r="F21" s="18" t="s">
        <v>11</v>
      </c>
      <c r="G21" s="19" t="n">
        <v>8</v>
      </c>
    </row>
    <row collapsed="false" customFormat="false" customHeight="true" hidden="true" ht="15" outlineLevel="0" r="22">
      <c r="B22" s="0" t="s">
        <v>26</v>
      </c>
      <c r="C22" s="0" t="s">
        <v>47</v>
      </c>
      <c r="D22" s="0" t="s">
        <v>52</v>
      </c>
      <c r="E22" s="18" t="s">
        <v>53</v>
      </c>
      <c r="F22" s="22" t="s">
        <v>9</v>
      </c>
      <c r="G22" s="19" t="n">
        <v>2</v>
      </c>
    </row>
    <row collapsed="false" customFormat="false" customHeight="true" hidden="true" ht="15" outlineLevel="0" r="23">
      <c r="B23" s="0" t="s">
        <v>26</v>
      </c>
      <c r="C23" s="0" t="s">
        <v>47</v>
      </c>
      <c r="D23" s="0" t="s">
        <v>54</v>
      </c>
      <c r="E23" s="18" t="s">
        <v>55</v>
      </c>
      <c r="F23" s="22" t="s">
        <v>9</v>
      </c>
      <c r="G23" s="19" t="n">
        <v>1</v>
      </c>
    </row>
    <row collapsed="false" customFormat="false" customHeight="true" hidden="false" ht="15" outlineLevel="0" r="24">
      <c r="B24" s="0" t="s">
        <v>26</v>
      </c>
      <c r="C24" s="0" t="s">
        <v>56</v>
      </c>
      <c r="D24" s="0" t="s">
        <v>57</v>
      </c>
      <c r="F24" s="22" t="s">
        <v>7</v>
      </c>
      <c r="G24" s="19" t="n">
        <v>0.5</v>
      </c>
    </row>
    <row collapsed="false" customFormat="false" customHeight="true" hidden="false" ht="15" outlineLevel="0" r="25">
      <c r="B25" s="0" t="s">
        <v>26</v>
      </c>
      <c r="C25" s="0" t="s">
        <v>58</v>
      </c>
      <c r="D25" s="0" t="s">
        <v>59</v>
      </c>
      <c r="F25" s="22" t="s">
        <v>7</v>
      </c>
      <c r="G25" s="19" t="n">
        <v>2</v>
      </c>
    </row>
    <row collapsed="false" customFormat="false" customHeight="true" hidden="false" ht="15" outlineLevel="0" r="26">
      <c r="B26" s="0" t="s">
        <v>26</v>
      </c>
      <c r="C26" s="0" t="s">
        <v>29</v>
      </c>
      <c r="D26" s="0" t="s">
        <v>60</v>
      </c>
      <c r="E26" s="18" t="s">
        <v>61</v>
      </c>
      <c r="F26" s="22" t="s">
        <v>7</v>
      </c>
      <c r="G26" s="19" t="n">
        <v>1</v>
      </c>
    </row>
    <row collapsed="false" customFormat="false" customHeight="true" hidden="true" ht="15" outlineLevel="0" r="27">
      <c r="B27" s="0" t="s">
        <v>26</v>
      </c>
      <c r="C27" s="0" t="s">
        <v>29</v>
      </c>
      <c r="D27" s="0" t="s">
        <v>60</v>
      </c>
      <c r="E27" s="18" t="s">
        <v>62</v>
      </c>
      <c r="F27" s="22" t="s">
        <v>9</v>
      </c>
      <c r="G27" s="19" t="n">
        <v>1</v>
      </c>
    </row>
    <row collapsed="false" customFormat="false" customHeight="true" hidden="true" ht="15" outlineLevel="0" r="28">
      <c r="B28" s="0" t="s">
        <v>26</v>
      </c>
      <c r="C28" s="0" t="s">
        <v>29</v>
      </c>
      <c r="D28" s="0" t="s">
        <v>63</v>
      </c>
      <c r="E28" s="18" t="s">
        <v>64</v>
      </c>
      <c r="F28" s="22" t="s">
        <v>10</v>
      </c>
      <c r="G28" s="19" t="n">
        <v>4</v>
      </c>
    </row>
    <row collapsed="false" customFormat="false" customHeight="true" hidden="true" ht="15" outlineLevel="0" r="29">
      <c r="B29" s="0" t="s">
        <v>26</v>
      </c>
      <c r="C29" s="0" t="s">
        <v>29</v>
      </c>
      <c r="D29" s="0" t="s">
        <v>65</v>
      </c>
      <c r="E29" s="18" t="s">
        <v>66</v>
      </c>
      <c r="F29" s="22" t="s">
        <v>10</v>
      </c>
      <c r="G29" s="19" t="n">
        <v>4</v>
      </c>
    </row>
    <row collapsed="false" customFormat="false" customHeight="true" hidden="false" ht="15" outlineLevel="0" r="30">
      <c r="B30" s="0" t="s">
        <v>26</v>
      </c>
      <c r="C30" s="0" t="s">
        <v>56</v>
      </c>
      <c r="D30" s="0" t="s">
        <v>67</v>
      </c>
      <c r="F30" s="22" t="s">
        <v>7</v>
      </c>
      <c r="G30" s="19" t="n">
        <v>1</v>
      </c>
    </row>
    <row collapsed="false" customFormat="false" customHeight="true" hidden="true" ht="15" outlineLevel="0" r="31">
      <c r="B31" s="0" t="s">
        <v>26</v>
      </c>
      <c r="C31" s="0" t="s">
        <v>56</v>
      </c>
      <c r="D31" s="0" t="s">
        <v>68</v>
      </c>
      <c r="F31" s="22" t="s">
        <v>10</v>
      </c>
      <c r="G31" s="19" t="n">
        <v>3</v>
      </c>
    </row>
    <row collapsed="false" customFormat="false" customHeight="true" hidden="false" ht="15" outlineLevel="0" r="32">
      <c r="B32" s="0" t="s">
        <v>69</v>
      </c>
      <c r="C32" s="0" t="s">
        <v>70</v>
      </c>
      <c r="D32" s="0" t="s">
        <v>71</v>
      </c>
      <c r="F32" s="22" t="s">
        <v>7</v>
      </c>
      <c r="G32" s="19" t="n">
        <v>6</v>
      </c>
    </row>
    <row collapsed="false" customFormat="false" customHeight="true" hidden="false" ht="15" outlineLevel="0" r="33">
      <c r="B33" s="0" t="s">
        <v>69</v>
      </c>
      <c r="C33" s="0" t="s">
        <v>72</v>
      </c>
      <c r="D33" s="0" t="s">
        <v>73</v>
      </c>
      <c r="F33" s="22" t="s">
        <v>7</v>
      </c>
      <c r="G33" s="19" t="n">
        <v>1</v>
      </c>
    </row>
    <row collapsed="false" customFormat="false" customHeight="true" hidden="false" ht="15" outlineLevel="0" r="34">
      <c r="B34" s="0" t="s">
        <v>69</v>
      </c>
      <c r="C34" s="0" t="s">
        <v>74</v>
      </c>
      <c r="D34" s="0" t="s">
        <v>75</v>
      </c>
      <c r="F34" s="22" t="s">
        <v>7</v>
      </c>
      <c r="G34" s="19" t="n">
        <v>1</v>
      </c>
    </row>
    <row collapsed="false" customFormat="false" customHeight="true" hidden="false" ht="15" outlineLevel="0" r="35">
      <c r="B35" s="0" t="s">
        <v>69</v>
      </c>
      <c r="C35" s="0" t="s">
        <v>76</v>
      </c>
      <c r="D35" s="0" t="s">
        <v>75</v>
      </c>
      <c r="F35" s="22" t="s">
        <v>7</v>
      </c>
      <c r="G35" s="19" t="n">
        <v>3</v>
      </c>
    </row>
    <row collapsed="false" customFormat="false" customHeight="true" hidden="false" ht="15" outlineLevel="0" r="36">
      <c r="B36" s="0" t="s">
        <v>26</v>
      </c>
      <c r="C36" s="0" t="s">
        <v>77</v>
      </c>
      <c r="F36" s="22" t="s">
        <v>7</v>
      </c>
      <c r="G36" s="19" t="n">
        <v>2</v>
      </c>
    </row>
    <row collapsed="false" customFormat="false" customHeight="true" hidden="false" ht="15" outlineLevel="0" r="37">
      <c r="B37" s="0" t="s">
        <v>78</v>
      </c>
      <c r="C37" s="0" t="s">
        <v>79</v>
      </c>
      <c r="D37" s="0" t="s">
        <v>80</v>
      </c>
      <c r="F37" s="22" t="s">
        <v>7</v>
      </c>
      <c r="G37" s="19" t="n">
        <v>5</v>
      </c>
    </row>
    <row collapsed="false" customFormat="false" customHeight="true" hidden="false" ht="15" outlineLevel="0" r="38">
      <c r="B38" s="0" t="s">
        <v>69</v>
      </c>
      <c r="C38" s="0" t="s">
        <v>81</v>
      </c>
      <c r="D38" s="0" t="s">
        <v>82</v>
      </c>
      <c r="F38" s="22" t="s">
        <v>7</v>
      </c>
      <c r="G38" s="19" t="n">
        <v>1</v>
      </c>
    </row>
    <row collapsed="false" customFormat="false" customHeight="true" hidden="false" ht="15" outlineLevel="0" r="39">
      <c r="B39" s="0" t="s">
        <v>69</v>
      </c>
      <c r="C39" s="0" t="s">
        <v>83</v>
      </c>
      <c r="D39" s="0" t="s">
        <v>82</v>
      </c>
      <c r="F39" s="22" t="s">
        <v>7</v>
      </c>
      <c r="G39" s="19" t="n">
        <v>0</v>
      </c>
    </row>
    <row collapsed="false" customFormat="false" customHeight="true" hidden="false" ht="15" outlineLevel="0" r="40">
      <c r="B40" s="0" t="s">
        <v>84</v>
      </c>
      <c r="C40" s="0" t="s">
        <v>85</v>
      </c>
      <c r="D40" s="0" t="s">
        <v>86</v>
      </c>
      <c r="F40" s="22" t="s">
        <v>7</v>
      </c>
      <c r="G40" s="19" t="n">
        <v>1</v>
      </c>
    </row>
    <row collapsed="false" customFormat="false" customHeight="true" hidden="true" ht="15" outlineLevel="0" r="41">
      <c r="B41" s="0" t="s">
        <v>84</v>
      </c>
      <c r="C41" s="0" t="s">
        <v>87</v>
      </c>
      <c r="F41" s="22" t="s">
        <v>8</v>
      </c>
      <c r="G41" s="19" t="n">
        <v>3</v>
      </c>
    </row>
    <row collapsed="false" customFormat="false" customHeight="true" hidden="true" ht="15" outlineLevel="0" r="42">
      <c r="B42" s="0" t="s">
        <v>26</v>
      </c>
      <c r="C42" s="0" t="s">
        <v>88</v>
      </c>
      <c r="F42" s="18" t="s">
        <v>11</v>
      </c>
      <c r="G42" s="19" t="n">
        <v>8</v>
      </c>
    </row>
    <row collapsed="false" customFormat="false" customHeight="true" hidden="true" ht="15" outlineLevel="0" r="43">
      <c r="B43" s="0" t="s">
        <v>69</v>
      </c>
      <c r="C43" s="0" t="s">
        <v>89</v>
      </c>
      <c r="F43" s="18" t="s">
        <v>11</v>
      </c>
      <c r="G43" s="19" t="n">
        <v>2</v>
      </c>
    </row>
    <row collapsed="false" customFormat="false" customHeight="true" hidden="true" ht="15" outlineLevel="0" r="44">
      <c r="B44" s="0" t="s">
        <v>90</v>
      </c>
      <c r="G44" s="19" t="e">
        <f aca="false">SUBTOTAL(109,Tabelle1[aufwand])</f>
        <v>#VALUE!</v>
      </c>
    </row>
    <row collapsed="false" customFormat="false" customHeight="true" hidden="false" ht="15" outlineLevel="0" r="47">
      <c r="G47" s="19" t="n">
        <f aca="false">SUBTOTAL(9,G4:G46)</f>
        <v>44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sheetFormatPr defaultRowHeight="15"/>
  <cols>
    <col collapsed="false" hidden="false" max="1" min="1" style="0" width="10.6232558139535"/>
    <col collapsed="false" hidden="false" max="2" min="2" style="0" width="24.8604651162791"/>
    <col collapsed="false" hidden="false" max="3" min="3" style="0" width="5.43255813953488"/>
    <col collapsed="false" hidden="false" max="6" min="4" style="0" width="8.57209302325581"/>
    <col collapsed="false" hidden="false" max="7" min="7" style="0" width="7"/>
    <col collapsed="false" hidden="false" max="8" min="8" style="0" width="15.5720930232558"/>
    <col collapsed="false" hidden="false" max="9" min="9" style="0" width="15.4325581395349"/>
    <col collapsed="false" hidden="false" max="1025" min="10" style="0" width="10.6232558139535"/>
  </cols>
  <sheetData>
    <row collapsed="false" customFormat="false" customHeight="true" hidden="false" ht="15" outlineLevel="0" r="2">
      <c r="B2" s="25" t="s">
        <v>91</v>
      </c>
      <c r="C2" s="26" t="s">
        <v>20</v>
      </c>
      <c r="D2" s="27"/>
      <c r="E2" s="27"/>
      <c r="F2" s="27"/>
      <c r="G2" s="27"/>
      <c r="H2" s="28"/>
    </row>
    <row collapsed="false" customFormat="false" customHeight="true" hidden="false" ht="15" outlineLevel="0" r="3">
      <c r="B3" s="29" t="s">
        <v>16</v>
      </c>
      <c r="C3" s="30" t="s">
        <v>7</v>
      </c>
      <c r="D3" s="31" t="s">
        <v>9</v>
      </c>
      <c r="E3" s="31" t="s">
        <v>10</v>
      </c>
      <c r="F3" s="31" t="s">
        <v>11</v>
      </c>
      <c r="G3" s="31" t="s">
        <v>8</v>
      </c>
      <c r="H3" s="32" t="s">
        <v>92</v>
      </c>
    </row>
    <row collapsed="false" customFormat="false" customHeight="true" hidden="false" ht="15" outlineLevel="0" r="4">
      <c r="B4" s="33" t="s">
        <v>78</v>
      </c>
      <c r="C4" s="34" t="n">
        <v>5</v>
      </c>
      <c r="D4" s="35"/>
      <c r="E4" s="35"/>
      <c r="F4" s="35"/>
      <c r="G4" s="36"/>
      <c r="H4" s="37" t="n">
        <v>5</v>
      </c>
    </row>
    <row collapsed="false" customFormat="false" customHeight="true" hidden="false" ht="15" outlineLevel="0" r="5">
      <c r="B5" s="38" t="s">
        <v>22</v>
      </c>
      <c r="C5" s="39"/>
      <c r="D5" s="40"/>
      <c r="E5" s="40"/>
      <c r="F5" s="40"/>
      <c r="G5" s="41" t="n">
        <v>6</v>
      </c>
      <c r="H5" s="42" t="n">
        <v>6</v>
      </c>
    </row>
    <row collapsed="false" customFormat="false" customHeight="true" hidden="false" ht="15" outlineLevel="0" r="6">
      <c r="B6" s="38" t="s">
        <v>26</v>
      </c>
      <c r="C6" s="39" t="n">
        <v>26</v>
      </c>
      <c r="D6" s="40" t="n">
        <v>9</v>
      </c>
      <c r="E6" s="40" t="n">
        <v>15</v>
      </c>
      <c r="F6" s="40" t="n">
        <v>16</v>
      </c>
      <c r="G6" s="41"/>
      <c r="H6" s="42" t="n">
        <v>66</v>
      </c>
    </row>
    <row collapsed="false" customFormat="false" customHeight="true" hidden="false" ht="15" outlineLevel="0" r="7">
      <c r="B7" s="38" t="s">
        <v>84</v>
      </c>
      <c r="C7" s="39" t="n">
        <v>1</v>
      </c>
      <c r="D7" s="40"/>
      <c r="E7" s="40"/>
      <c r="F7" s="40"/>
      <c r="G7" s="41" t="n">
        <v>3</v>
      </c>
      <c r="H7" s="42" t="n">
        <v>4</v>
      </c>
    </row>
    <row collapsed="false" customFormat="false" customHeight="true" hidden="false" ht="15" outlineLevel="0" r="8">
      <c r="B8" s="38" t="s">
        <v>69</v>
      </c>
      <c r="C8" s="43" t="n">
        <v>12</v>
      </c>
      <c r="D8" s="44"/>
      <c r="E8" s="44"/>
      <c r="F8" s="44" t="n">
        <v>2</v>
      </c>
      <c r="G8" s="45"/>
      <c r="H8" s="46" t="n">
        <v>14</v>
      </c>
    </row>
    <row collapsed="false" customFormat="false" customHeight="true" hidden="false" ht="15" outlineLevel="0" r="9">
      <c r="B9" s="47" t="s">
        <v>92</v>
      </c>
      <c r="C9" s="48" t="n">
        <v>44</v>
      </c>
      <c r="D9" s="49" t="n">
        <v>9</v>
      </c>
      <c r="E9" s="49" t="n">
        <v>15</v>
      </c>
      <c r="F9" s="49" t="n">
        <v>18</v>
      </c>
      <c r="G9" s="50" t="n">
        <v>9</v>
      </c>
      <c r="H9" s="51" t="n">
        <v>95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2013-03-27T06:59:57.00Z</dcterms:created>
  <dc:creator>Stefan Schraml</dc:creator>
  <cp:lastModifiedBy>Stefan Schraml</cp:lastModifiedBy>
  <dcterms:modified xsi:type="dcterms:W3CDTF">2013-03-27T14:56:47.00Z</dcterms:modified>
  <cp:revision>0</cp:revision>
</cp:coreProperties>
</file>